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730" windowHeight="11160"/>
  </bookViews>
  <sheets>
    <sheet name="Загальний фонд" sheetId="2" r:id="rId1"/>
    <sheet name="Спеціальний фонд" sheetId="1" r:id="rId2"/>
  </sheets>
  <calcPr calcId="114210" refMode="R1C1"/>
</workbook>
</file>

<file path=xl/calcChain.xml><?xml version="1.0" encoding="utf-8"?>
<calcChain xmlns="http://schemas.openxmlformats.org/spreadsheetml/2006/main">
  <c r="J21" i="1"/>
  <c r="I21"/>
  <c r="I11"/>
  <c r="I12"/>
  <c r="I13"/>
  <c r="I10"/>
  <c r="J18"/>
  <c r="I18"/>
  <c r="J10"/>
  <c r="I9"/>
  <c r="I14"/>
  <c r="I15"/>
  <c r="I17"/>
  <c r="I19"/>
  <c r="I20"/>
  <c r="I8"/>
  <c r="J11"/>
  <c r="J12"/>
  <c r="J17"/>
  <c r="J42" i="2"/>
  <c r="I42"/>
  <c r="J41"/>
  <c r="J40"/>
  <c r="J39"/>
  <c r="J38"/>
  <c r="J34"/>
  <c r="J32"/>
  <c r="J25"/>
  <c r="J23"/>
  <c r="J17"/>
  <c r="J8"/>
  <c r="J9"/>
  <c r="J10"/>
  <c r="J11"/>
  <c r="J12"/>
  <c r="J13"/>
  <c r="J14"/>
  <c r="J15"/>
  <c r="J16"/>
  <c r="J18"/>
  <c r="J19"/>
  <c r="J20"/>
  <c r="J21"/>
  <c r="J22"/>
  <c r="J24"/>
  <c r="J26"/>
  <c r="J27"/>
  <c r="J28"/>
  <c r="J29"/>
  <c r="J30"/>
  <c r="J31"/>
  <c r="J33"/>
  <c r="J35"/>
  <c r="J36"/>
  <c r="J3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J7"/>
  <c r="I7"/>
</calcChain>
</file>

<file path=xl/sharedStrings.xml><?xml version="1.0" encoding="utf-8"?>
<sst xmlns="http://schemas.openxmlformats.org/spreadsheetml/2006/main" count="126" uniqueCount="85">
  <si>
    <t>Код</t>
  </si>
  <si>
    <t>Показник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</si>
  <si>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</si>
  <si>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</si>
  <si>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</si>
  <si>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</si>
  <si>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</si>
  <si>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</si>
  <si>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</si>
  <si>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</si>
  <si>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</si>
  <si>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</si>
  <si>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1010</t>
  </si>
  <si>
    <t>Надання дошкільної освіти</t>
  </si>
  <si>
    <t>1021</t>
  </si>
  <si>
    <t>1080</t>
  </si>
  <si>
    <t>Надання спеціалізованої освіти мистецькими школами</t>
  </si>
  <si>
    <t>3000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</si>
  <si>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</si>
  <si>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</si>
  <si>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</si>
  <si>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</si>
  <si>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</si>
  <si>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</si>
  <si>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</si>
  <si>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4060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</si>
  <si>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</si>
  <si>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</si>
  <si>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</si>
  <si>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</si>
  <si>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</si>
  <si>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</si>
  <si>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</si>
  <si>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6030</t>
  </si>
  <si>
    <t>Організація благоустрою населених пунктів</t>
  </si>
  <si>
    <t>7000</t>
  </si>
  <si>
    <t>Економічна діяльність</t>
  </si>
  <si>
    <t>8000</t>
  </si>
  <si>
    <t>Інша діяльність</t>
  </si>
  <si>
    <t>Всього по бюджету</t>
  </si>
  <si>
    <t xml:space="preserve">% виконання на вказаний період </t>
  </si>
  <si>
    <t xml:space="preserve">Спеціальний фонд </t>
  </si>
  <si>
    <t>4030</t>
  </si>
  <si>
    <t>Забезпечення діяльності бібліотек</t>
  </si>
  <si>
    <t>загальний фонд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</si>
  <si>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</si>
  <si>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</si>
  <si>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</si>
  <si>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</si>
  <si>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</si>
  <si>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</si>
  <si>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</si>
  <si>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1152</t>
  </si>
  <si>
    <t>Забезпечення діяльності інклюзивно-ресурсних центрів за рахунок освітньої субвенції</t>
  </si>
  <si>
    <t>2000</t>
  </si>
  <si>
    <t>Охорона здоров`я</t>
  </si>
  <si>
    <t>2010</t>
  </si>
  <si>
    <t>Багатопрофільна стаціонарна медична допомога населенню</t>
  </si>
  <si>
    <t>3032</t>
  </si>
  <si>
    <t>Надання пільг окремим категоріям громадян з оплати послуг зв`язку</t>
  </si>
  <si>
    <t>3133</t>
  </si>
  <si>
    <t>Інші заходи та заклади молодіжної політики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</si>
  <si>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</si>
  <si>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</si>
  <si>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</si>
  <si>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</si>
  <si>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</si>
  <si>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</si>
  <si>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5011</t>
  </si>
  <si>
    <t>Проведення навчально-тренувальних зборів і змагань з олімпійських видів спорту</t>
  </si>
  <si>
    <t>7693</t>
  </si>
  <si>
    <t>Інші заходи, пов`язані з економічною діяльністю</t>
  </si>
  <si>
    <t>8710</t>
  </si>
  <si>
    <t>Резервний фонд місцевого бюджету</t>
  </si>
  <si>
    <t>1151</t>
  </si>
  <si>
    <t>Забезпечення діяльності інклюзивно-ресурсних центрів за рахунок коштів місцевого бюджету</t>
  </si>
  <si>
    <t>Відхилення  поточного періоду до попереднього (+,-) грн.</t>
  </si>
  <si>
    <t>Динаміка виконання місцевого бюджету в плановому періоді відповідно до фактичного показника попереднього періоду %</t>
  </si>
  <si>
    <t>січень 2023 року</t>
  </si>
  <si>
    <t>січень 2024 року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</si>
  <si>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</si>
  <si>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</si>
  <si>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січень 2023 рік</t>
  </si>
  <si>
    <t>січень 2024 рік</t>
  </si>
  <si>
    <r>
      <t>Виконання міського бюджету по видатках за</t>
    </r>
    <r>
      <rPr>
        <b/>
        <sz val="14"/>
        <color indexed="8"/>
        <rFont val="Calibri"/>
        <family val="2"/>
        <charset val="204"/>
      </rPr>
      <t xml:space="preserve"> січень 2023-24 рр.</t>
    </r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</si>
</sst>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58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2" fontId="0" fillId="2" borderId="0" xfId="0" applyNumberFormat="1" applyFill="1" applyBorder="1"/>
    <xf numFmtId="2" fontId="6" fillId="0" borderId="1" xfId="1" applyNumberFormat="1" applyFill="1" applyBorder="1"/>
    <xf numFmtId="2" fontId="0" fillId="2" borderId="0" xfId="0" applyNumberFormat="1" applyFill="1" applyBorder="1" applyAlignment="1">
      <alignment wrapText="1"/>
    </xf>
    <xf numFmtId="0" fontId="0" fillId="0" borderId="0" xfId="0" applyFont="1" applyBorder="1"/>
    <xf numFmtId="0" fontId="0" fillId="2" borderId="0" xfId="0" quotePrefix="1" applyFill="1" applyBorder="1"/>
    <xf numFmtId="0" fontId="0" fillId="2" borderId="0" xfId="0" quotePrefix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2" fontId="1" fillId="2" borderId="0" xfId="0" quotePrefix="1" applyNumberFormat="1" applyFont="1" applyFill="1" applyBorder="1"/>
    <xf numFmtId="0" fontId="1" fillId="2" borderId="0" xfId="0" quotePrefix="1" applyFont="1" applyFill="1" applyBorder="1"/>
    <xf numFmtId="0" fontId="1" fillId="2" borderId="0" xfId="0" applyFont="1" applyFill="1" applyBorder="1" applyAlignment="1">
      <alignment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wrapText="1"/>
    </xf>
    <xf numFmtId="0" fontId="6" fillId="0" borderId="1" xfId="1" quotePrefix="1" applyFill="1" applyBorder="1"/>
    <xf numFmtId="0" fontId="0" fillId="0" borderId="0" xfId="0" applyFill="1" applyBorder="1"/>
    <xf numFmtId="2" fontId="0" fillId="0" borderId="0" xfId="0" applyNumberFormat="1" applyFill="1" applyBorder="1"/>
    <xf numFmtId="0" fontId="6" fillId="0" borderId="0" xfId="1" quotePrefix="1" applyFill="1" applyBorder="1"/>
    <xf numFmtId="0" fontId="6" fillId="0" borderId="0" xfId="1" applyFill="1" applyBorder="1"/>
    <xf numFmtId="0" fontId="1" fillId="0" borderId="0" xfId="0" applyFont="1" applyFill="1" applyBorder="1"/>
    <xf numFmtId="2" fontId="6" fillId="0" borderId="0" xfId="1" applyNumberFormat="1" applyFill="1" applyBorder="1"/>
    <xf numFmtId="0" fontId="7" fillId="0" borderId="1" xfId="1" quotePrefix="1" applyFont="1" applyFill="1" applyBorder="1"/>
    <xf numFmtId="0" fontId="7" fillId="0" borderId="1" xfId="1" applyFont="1" applyFill="1" applyBorder="1"/>
    <xf numFmtId="2" fontId="7" fillId="0" borderId="1" xfId="1" applyNumberFormat="1" applyFont="1" applyFill="1" applyBorder="1"/>
    <xf numFmtId="2" fontId="0" fillId="0" borderId="0" xfId="0" applyNumberFormat="1" applyBorder="1"/>
    <xf numFmtId="0" fontId="6" fillId="2" borderId="1" xfId="2" quotePrefix="1" applyFill="1" applyBorder="1"/>
    <xf numFmtId="2" fontId="6" fillId="2" borderId="1" xfId="2" applyNumberFormat="1" applyFill="1" applyBorder="1"/>
    <xf numFmtId="164" fontId="0" fillId="2" borderId="0" xfId="0" applyNumberFormat="1" applyFill="1" applyBorder="1"/>
    <xf numFmtId="0" fontId="6" fillId="2" borderId="1" xfId="2" applyFill="1" applyBorder="1" applyAlignment="1">
      <alignment wrapText="1"/>
    </xf>
    <xf numFmtId="0" fontId="6" fillId="0" borderId="0" xfId="2" quotePrefix="1" applyFill="1" applyBorder="1"/>
    <xf numFmtId="0" fontId="6" fillId="0" borderId="0" xfId="2" applyFill="1" applyBorder="1"/>
    <xf numFmtId="0" fontId="6" fillId="0" borderId="1" xfId="2" quotePrefix="1" applyFill="1" applyBorder="1"/>
    <xf numFmtId="0" fontId="6" fillId="0" borderId="1" xfId="2" applyFill="1" applyBorder="1" applyAlignment="1">
      <alignment wrapText="1"/>
    </xf>
    <xf numFmtId="0" fontId="7" fillId="2" borderId="1" xfId="2" quotePrefix="1" applyFont="1" applyFill="1" applyBorder="1"/>
    <xf numFmtId="0" fontId="7" fillId="2" borderId="1" xfId="2" applyFont="1" applyFill="1" applyBorder="1" applyAlignment="1">
      <alignment wrapText="1"/>
    </xf>
    <xf numFmtId="2" fontId="7" fillId="2" borderId="1" xfId="2" applyNumberFormat="1" applyFont="1" applyFill="1" applyBorder="1"/>
    <xf numFmtId="0" fontId="7" fillId="2" borderId="1" xfId="2" applyFont="1" applyFill="1" applyBorder="1"/>
    <xf numFmtId="0" fontId="7" fillId="0" borderId="1" xfId="1" applyFont="1" applyFill="1" applyBorder="1" applyAlignment="1">
      <alignment wrapText="1"/>
    </xf>
    <xf numFmtId="0" fontId="6" fillId="0" borderId="1" xfId="1" applyFill="1" applyBorder="1" applyAlignment="1">
      <alignment wrapText="1"/>
    </xf>
    <xf numFmtId="2" fontId="6" fillId="0" borderId="0" xfId="1" quotePrefix="1" applyNumberFormat="1" applyFill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right"/>
    </xf>
  </cellXfs>
  <cellStyles count="3">
    <cellStyle name="Обычный" xfId="0" builtinId="0"/>
    <cellStyle name="Обычный_Загальний фонд" xfId="1"/>
    <cellStyle name="Обычный_Спеціальний фонд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4"/>
  <sheetViews>
    <sheetView tabSelected="1" workbookViewId="0">
      <selection activeCell="J4" sqref="J4:J5"/>
    </sheetView>
  </sheetViews>
  <sheetFormatPr defaultRowHeight="12.75"/>
  <cols>
    <col min="2" max="2" width="26.5703125" customWidth="1"/>
    <col min="3" max="3" width="14.28515625" customWidth="1"/>
    <col min="4" max="4" width="14.140625" customWidth="1"/>
    <col min="5" max="5" width="11.28515625" style="6" customWidth="1"/>
    <col min="6" max="6" width="12.85546875" customWidth="1"/>
    <col min="7" max="7" width="13.140625" customWidth="1"/>
    <col min="8" max="8" width="9.28515625" style="6" bestFit="1" customWidth="1"/>
    <col min="9" max="9" width="14.42578125" customWidth="1"/>
    <col min="10" max="10" width="11.140625" customWidth="1"/>
    <col min="11" max="11" width="9.5703125" bestFit="1" customWidth="1"/>
    <col min="12" max="12" width="9.42578125" bestFit="1" customWidth="1"/>
  </cols>
  <sheetData>
    <row r="1" spans="1:14" ht="18.75">
      <c r="A1" s="50" t="s">
        <v>84</v>
      </c>
      <c r="B1" s="50"/>
      <c r="C1" s="50"/>
      <c r="D1" s="50"/>
      <c r="E1" s="50"/>
      <c r="F1" s="50"/>
      <c r="G1" s="50"/>
      <c r="H1" s="50"/>
      <c r="I1" s="50"/>
      <c r="J1" s="50"/>
    </row>
    <row r="2" spans="1:14">
      <c r="A2" s="51" t="s">
        <v>44</v>
      </c>
      <c r="B2" s="51"/>
      <c r="C2" s="51"/>
      <c r="D2" s="51"/>
      <c r="E2" s="51"/>
      <c r="F2" s="51"/>
      <c r="G2" s="51"/>
      <c r="H2" s="51"/>
      <c r="I2" s="51"/>
      <c r="J2" s="51"/>
    </row>
    <row r="3" spans="1:14">
      <c r="A3" s="51"/>
      <c r="B3" s="51"/>
      <c r="K3" s="25"/>
      <c r="L3" s="25"/>
      <c r="M3" s="25"/>
      <c r="N3" s="25"/>
    </row>
    <row r="4" spans="1:14" ht="12.75" customHeight="1">
      <c r="A4" s="55" t="s">
        <v>0</v>
      </c>
      <c r="B4" s="55" t="s">
        <v>1</v>
      </c>
      <c r="C4" s="53" t="s">
        <v>78</v>
      </c>
      <c r="D4" s="53"/>
      <c r="E4" s="53"/>
      <c r="F4" s="53" t="s">
        <v>79</v>
      </c>
      <c r="G4" s="53"/>
      <c r="H4" s="53"/>
      <c r="I4" s="54" t="s">
        <v>76</v>
      </c>
      <c r="J4" s="52" t="s">
        <v>77</v>
      </c>
      <c r="K4" s="25"/>
      <c r="L4" s="26"/>
      <c r="M4" s="25"/>
      <c r="N4" s="25"/>
    </row>
    <row r="5" spans="1:14" ht="63.75">
      <c r="A5" s="55"/>
      <c r="B5" s="55"/>
      <c r="C5" s="1" t="s">
        <v>2</v>
      </c>
      <c r="D5" s="1" t="s">
        <v>3</v>
      </c>
      <c r="E5" s="8" t="s">
        <v>40</v>
      </c>
      <c r="F5" s="1" t="s">
        <v>2</v>
      </c>
      <c r="G5" s="1" t="s">
        <v>3</v>
      </c>
      <c r="H5" s="8" t="s">
        <v>40</v>
      </c>
      <c r="I5" s="54"/>
      <c r="J5" s="52"/>
      <c r="K5" s="25"/>
      <c r="L5" s="25"/>
      <c r="M5" s="25"/>
      <c r="N5" s="25"/>
    </row>
    <row r="6" spans="1:14">
      <c r="A6" s="1">
        <v>1</v>
      </c>
      <c r="B6" s="1">
        <v>2</v>
      </c>
      <c r="C6" s="3">
        <v>3</v>
      </c>
      <c r="D6" s="3">
        <v>4</v>
      </c>
      <c r="E6" s="9">
        <v>5</v>
      </c>
      <c r="F6" s="4">
        <v>6</v>
      </c>
      <c r="G6" s="4">
        <v>7</v>
      </c>
      <c r="H6" s="7">
        <v>8</v>
      </c>
      <c r="I6" s="4">
        <v>9</v>
      </c>
      <c r="J6" s="4">
        <v>10</v>
      </c>
      <c r="K6" s="25"/>
      <c r="L6" s="25"/>
      <c r="M6" s="25"/>
      <c r="N6" s="25"/>
    </row>
    <row r="7" spans="1:14" s="5" customFormat="1">
      <c r="A7" s="31" t="s">
        <v>4</v>
      </c>
      <c r="B7" s="47" t="s">
        <v>5</v>
      </c>
      <c r="C7" s="33">
        <v>3291800</v>
      </c>
      <c r="D7" s="33">
        <v>2332003.9</v>
      </c>
      <c r="E7" s="33">
        <v>70.842818518743542</v>
      </c>
      <c r="F7" s="33">
        <v>3254200</v>
      </c>
      <c r="G7" s="33">
        <v>2550582.36</v>
      </c>
      <c r="H7" s="33">
        <v>78.378168520680958</v>
      </c>
      <c r="I7" s="33">
        <f>G7-D7</f>
        <v>218578.45999999996</v>
      </c>
      <c r="J7" s="33">
        <f>G7/D7*100</f>
        <v>109.37298861292642</v>
      </c>
      <c r="K7" s="49"/>
      <c r="L7" s="28"/>
      <c r="M7" s="29"/>
      <c r="N7" s="29"/>
    </row>
    <row r="8" spans="1:14" ht="102">
      <c r="A8" s="24" t="s">
        <v>6</v>
      </c>
      <c r="B8" s="48" t="s">
        <v>7</v>
      </c>
      <c r="C8" s="12">
        <v>926000</v>
      </c>
      <c r="D8" s="12">
        <v>667336.16</v>
      </c>
      <c r="E8" s="12">
        <v>72.066539956803453</v>
      </c>
      <c r="F8" s="12">
        <v>925900</v>
      </c>
      <c r="G8" s="12">
        <v>806222.45</v>
      </c>
      <c r="H8" s="12">
        <v>87.074462684955179</v>
      </c>
      <c r="I8" s="12">
        <f t="shared" ref="I8:I42" si="0">G8-D8</f>
        <v>138886.28999999992</v>
      </c>
      <c r="J8" s="12">
        <f t="shared" ref="J8:J37" si="1">G8/D8*100</f>
        <v>120.81204321372303</v>
      </c>
      <c r="K8" s="27"/>
      <c r="L8" s="28"/>
      <c r="M8" s="25"/>
      <c r="N8" s="25"/>
    </row>
    <row r="9" spans="1:14" ht="63.75">
      <c r="A9" s="24" t="s">
        <v>8</v>
      </c>
      <c r="B9" s="48" t="s">
        <v>9</v>
      </c>
      <c r="C9" s="12">
        <v>2365800</v>
      </c>
      <c r="D9" s="12">
        <v>1664667.74</v>
      </c>
      <c r="E9" s="12">
        <v>70.36384056133231</v>
      </c>
      <c r="F9" s="12">
        <v>2328300</v>
      </c>
      <c r="G9" s="12">
        <v>1744359.91</v>
      </c>
      <c r="H9" s="12">
        <v>74.919894773010341</v>
      </c>
      <c r="I9" s="12">
        <f t="shared" si="0"/>
        <v>79692.169999999925</v>
      </c>
      <c r="J9" s="12">
        <f t="shared" si="1"/>
        <v>104.78727184320877</v>
      </c>
      <c r="K9" s="27"/>
      <c r="L9" s="28"/>
      <c r="M9" s="25"/>
      <c r="N9" s="25"/>
    </row>
    <row r="10" spans="1:14">
      <c r="A10" s="31" t="s">
        <v>10</v>
      </c>
      <c r="B10" s="47" t="s">
        <v>11</v>
      </c>
      <c r="C10" s="33">
        <v>12739900</v>
      </c>
      <c r="D10" s="33">
        <v>5552087.6699999999</v>
      </c>
      <c r="E10" s="33">
        <v>43.580308087190637</v>
      </c>
      <c r="F10" s="33">
        <v>14099800</v>
      </c>
      <c r="G10" s="33">
        <v>6181872.4900000012</v>
      </c>
      <c r="H10" s="33">
        <v>43.843689201265271</v>
      </c>
      <c r="I10" s="33">
        <f t="shared" si="0"/>
        <v>629784.82000000123</v>
      </c>
      <c r="J10" s="33">
        <f t="shared" si="1"/>
        <v>111.34320741012364</v>
      </c>
      <c r="K10" s="27"/>
      <c r="L10" s="28"/>
      <c r="M10" s="25"/>
      <c r="N10" s="25"/>
    </row>
    <row r="11" spans="1:14" s="5" customFormat="1">
      <c r="A11" s="24" t="s">
        <v>12</v>
      </c>
      <c r="B11" s="48" t="s">
        <v>13</v>
      </c>
      <c r="C11" s="12">
        <v>2424500</v>
      </c>
      <c r="D11" s="12">
        <v>1241314.8999999999</v>
      </c>
      <c r="E11" s="12">
        <v>51.198799752526291</v>
      </c>
      <c r="F11" s="12">
        <v>3995700</v>
      </c>
      <c r="G11" s="12">
        <v>1403383.32</v>
      </c>
      <c r="H11" s="12">
        <v>35.122339514978599</v>
      </c>
      <c r="I11" s="12">
        <f t="shared" si="0"/>
        <v>162068.42000000016</v>
      </c>
      <c r="J11" s="12">
        <f t="shared" si="1"/>
        <v>113.05618904598664</v>
      </c>
      <c r="K11" s="27"/>
      <c r="L11" s="28"/>
      <c r="M11" s="29"/>
      <c r="N11" s="29"/>
    </row>
    <row r="12" spans="1:14" ht="63.75">
      <c r="A12" s="24" t="s">
        <v>14</v>
      </c>
      <c r="B12" s="48" t="s">
        <v>80</v>
      </c>
      <c r="C12" s="12">
        <v>3883700</v>
      </c>
      <c r="D12" s="12">
        <v>624602.63</v>
      </c>
      <c r="E12" s="12">
        <v>16.08266936169117</v>
      </c>
      <c r="F12" s="12">
        <v>2795200</v>
      </c>
      <c r="G12" s="12">
        <v>696898.5</v>
      </c>
      <c r="H12" s="12">
        <v>24.931972667429882</v>
      </c>
      <c r="I12" s="12">
        <f t="shared" si="0"/>
        <v>72295.87</v>
      </c>
      <c r="J12" s="12">
        <f t="shared" si="1"/>
        <v>111.57469830058193</v>
      </c>
      <c r="K12" s="27"/>
      <c r="L12" s="28"/>
      <c r="M12" s="25"/>
      <c r="N12" s="25"/>
    </row>
    <row r="13" spans="1:14" ht="63.75">
      <c r="A13" s="24" t="s">
        <v>45</v>
      </c>
      <c r="B13" s="48" t="s">
        <v>81</v>
      </c>
      <c r="C13" s="12">
        <v>4761000</v>
      </c>
      <c r="D13" s="12">
        <v>2608375.2200000002</v>
      </c>
      <c r="E13" s="12">
        <v>54.786289014912839</v>
      </c>
      <c r="F13" s="12">
        <v>5326300</v>
      </c>
      <c r="G13" s="12">
        <v>2956497.09</v>
      </c>
      <c r="H13" s="12">
        <v>55.507520980793423</v>
      </c>
      <c r="I13" s="12">
        <f t="shared" si="0"/>
        <v>348121.86999999965</v>
      </c>
      <c r="J13" s="12">
        <f t="shared" si="1"/>
        <v>113.34631104185999</v>
      </c>
      <c r="K13" s="27"/>
      <c r="L13" s="28"/>
      <c r="M13" s="25"/>
      <c r="N13" s="25"/>
    </row>
    <row r="14" spans="1:14" ht="51">
      <c r="A14" s="24" t="s">
        <v>46</v>
      </c>
      <c r="B14" s="48" t="s">
        <v>47</v>
      </c>
      <c r="C14" s="12">
        <v>268400</v>
      </c>
      <c r="D14" s="12">
        <v>111859.39</v>
      </c>
      <c r="E14" s="12">
        <v>41.676374813710879</v>
      </c>
      <c r="F14" s="12">
        <v>321400</v>
      </c>
      <c r="G14" s="12">
        <v>114101.73</v>
      </c>
      <c r="H14" s="12">
        <v>35.50147168637212</v>
      </c>
      <c r="I14" s="12">
        <f t="shared" si="0"/>
        <v>2242.3399999999965</v>
      </c>
      <c r="J14" s="12">
        <f t="shared" si="1"/>
        <v>102.00460596110885</v>
      </c>
      <c r="K14" s="27"/>
      <c r="L14" s="28"/>
      <c r="M14" s="25"/>
      <c r="N14" s="25"/>
    </row>
    <row r="15" spans="1:14" ht="38.25">
      <c r="A15" s="24" t="s">
        <v>15</v>
      </c>
      <c r="B15" s="48" t="s">
        <v>16</v>
      </c>
      <c r="C15" s="12">
        <v>851700</v>
      </c>
      <c r="D15" s="12">
        <v>739045.43</v>
      </c>
      <c r="E15" s="12">
        <v>86.772975226018559</v>
      </c>
      <c r="F15" s="12">
        <v>908400</v>
      </c>
      <c r="G15" s="12">
        <v>783310.82</v>
      </c>
      <c r="H15" s="12">
        <v>86.229724790841033</v>
      </c>
      <c r="I15" s="12">
        <f t="shared" si="0"/>
        <v>44265.389999999898</v>
      </c>
      <c r="J15" s="12">
        <f t="shared" si="1"/>
        <v>105.98953571771628</v>
      </c>
      <c r="K15" s="27"/>
      <c r="L15" s="28"/>
      <c r="M15" s="25"/>
      <c r="N15" s="25"/>
    </row>
    <row r="16" spans="1:14" ht="38.25">
      <c r="A16" s="24" t="s">
        <v>48</v>
      </c>
      <c r="B16" s="48" t="s">
        <v>49</v>
      </c>
      <c r="C16" s="12">
        <v>413500</v>
      </c>
      <c r="D16" s="12">
        <v>158085.03</v>
      </c>
      <c r="E16" s="12">
        <v>38.230962515114875</v>
      </c>
      <c r="F16" s="12">
        <v>552100</v>
      </c>
      <c r="G16" s="12">
        <v>178445.99</v>
      </c>
      <c r="H16" s="12">
        <v>32.321316790436519</v>
      </c>
      <c r="I16" s="12">
        <f t="shared" si="0"/>
        <v>20360.959999999992</v>
      </c>
      <c r="J16" s="12">
        <f t="shared" si="1"/>
        <v>112.87975211821131</v>
      </c>
      <c r="K16" s="27"/>
      <c r="L16" s="28"/>
      <c r="M16" s="25"/>
      <c r="N16" s="25"/>
    </row>
    <row r="17" spans="1:14" ht="25.5">
      <c r="A17" s="24" t="s">
        <v>50</v>
      </c>
      <c r="B17" s="48" t="s">
        <v>51</v>
      </c>
      <c r="C17" s="12">
        <v>15200</v>
      </c>
      <c r="D17" s="12">
        <v>0</v>
      </c>
      <c r="E17" s="12">
        <v>0</v>
      </c>
      <c r="F17" s="12">
        <v>53700</v>
      </c>
      <c r="G17" s="12">
        <v>0</v>
      </c>
      <c r="H17" s="12">
        <v>0</v>
      </c>
      <c r="I17" s="12">
        <f t="shared" si="0"/>
        <v>0</v>
      </c>
      <c r="J17" s="12">
        <f>I17</f>
        <v>0</v>
      </c>
      <c r="K17" s="27"/>
      <c r="L17" s="28"/>
      <c r="M17" s="25"/>
      <c r="N17" s="25"/>
    </row>
    <row r="18" spans="1:14" ht="51">
      <c r="A18" s="24" t="s">
        <v>74</v>
      </c>
      <c r="B18" s="48" t="s">
        <v>75</v>
      </c>
      <c r="C18" s="12">
        <v>6800</v>
      </c>
      <c r="D18" s="12">
        <v>850</v>
      </c>
      <c r="E18" s="12">
        <v>12.5</v>
      </c>
      <c r="F18" s="12">
        <v>7000</v>
      </c>
      <c r="G18" s="12">
        <v>0</v>
      </c>
      <c r="H18" s="12">
        <v>0</v>
      </c>
      <c r="I18" s="12">
        <f t="shared" si="0"/>
        <v>-850</v>
      </c>
      <c r="J18" s="12">
        <f t="shared" si="1"/>
        <v>0</v>
      </c>
      <c r="K18" s="27"/>
      <c r="L18" s="28"/>
      <c r="M18" s="25"/>
      <c r="N18" s="25"/>
    </row>
    <row r="19" spans="1:14" ht="51">
      <c r="A19" s="24" t="s">
        <v>52</v>
      </c>
      <c r="B19" s="48" t="s">
        <v>53</v>
      </c>
      <c r="C19" s="12">
        <v>115100</v>
      </c>
      <c r="D19" s="12">
        <v>67955.070000000007</v>
      </c>
      <c r="E19" s="12">
        <v>59.040026064291929</v>
      </c>
      <c r="F19" s="12">
        <v>140000</v>
      </c>
      <c r="G19" s="12">
        <v>49235.040000000001</v>
      </c>
      <c r="H19" s="12">
        <v>35.16788571428571</v>
      </c>
      <c r="I19" s="12">
        <f t="shared" si="0"/>
        <v>-18720.030000000006</v>
      </c>
      <c r="J19" s="12">
        <f t="shared" si="1"/>
        <v>72.452342408005748</v>
      </c>
      <c r="K19" s="27"/>
      <c r="L19" s="28"/>
      <c r="M19" s="25"/>
      <c r="N19" s="25"/>
    </row>
    <row r="20" spans="1:14">
      <c r="A20" s="31" t="s">
        <v>54</v>
      </c>
      <c r="B20" s="47" t="s">
        <v>55</v>
      </c>
      <c r="C20" s="33">
        <v>1086400</v>
      </c>
      <c r="D20" s="33">
        <v>63248.7</v>
      </c>
      <c r="E20" s="33">
        <v>5.82186119293078</v>
      </c>
      <c r="F20" s="33">
        <v>1029100</v>
      </c>
      <c r="G20" s="33">
        <v>3587.71</v>
      </c>
      <c r="H20" s="33">
        <v>0.34862598386940047</v>
      </c>
      <c r="I20" s="33">
        <f t="shared" si="0"/>
        <v>-59660.99</v>
      </c>
      <c r="J20" s="33">
        <f t="shared" si="1"/>
        <v>5.6723853612801527</v>
      </c>
      <c r="K20" s="27"/>
      <c r="L20" s="28"/>
      <c r="M20" s="25"/>
      <c r="N20" s="25"/>
    </row>
    <row r="21" spans="1:14" ht="38.25">
      <c r="A21" s="24" t="s">
        <v>56</v>
      </c>
      <c r="B21" s="48" t="s">
        <v>57</v>
      </c>
      <c r="C21" s="12">
        <v>1086400</v>
      </c>
      <c r="D21" s="12">
        <v>63248.7</v>
      </c>
      <c r="E21" s="12">
        <v>5.82186119293078</v>
      </c>
      <c r="F21" s="12">
        <v>1029100</v>
      </c>
      <c r="G21" s="12">
        <v>3587.71</v>
      </c>
      <c r="H21" s="12">
        <v>0.34862598386940047</v>
      </c>
      <c r="I21" s="12">
        <f t="shared" si="0"/>
        <v>-59660.99</v>
      </c>
      <c r="J21" s="12">
        <f t="shared" si="1"/>
        <v>5.6723853612801527</v>
      </c>
      <c r="K21" s="27"/>
      <c r="L21" s="28"/>
      <c r="M21" s="25"/>
      <c r="N21" s="25"/>
    </row>
    <row r="22" spans="1:14" ht="25.5">
      <c r="A22" s="31" t="s">
        <v>17</v>
      </c>
      <c r="B22" s="47" t="s">
        <v>18</v>
      </c>
      <c r="C22" s="33">
        <v>620800</v>
      </c>
      <c r="D22" s="33">
        <v>339029.65</v>
      </c>
      <c r="E22" s="33">
        <v>54.611734858247431</v>
      </c>
      <c r="F22" s="33">
        <v>702500</v>
      </c>
      <c r="G22" s="33">
        <v>567943.46</v>
      </c>
      <c r="H22" s="33">
        <v>80.846044128113874</v>
      </c>
      <c r="I22" s="33">
        <f t="shared" si="0"/>
        <v>228913.80999999994</v>
      </c>
      <c r="J22" s="33">
        <f t="shared" si="1"/>
        <v>167.52029210424513</v>
      </c>
      <c r="K22" s="27"/>
      <c r="L22" s="28"/>
      <c r="M22" s="25"/>
      <c r="N22" s="25"/>
    </row>
    <row r="23" spans="1:14" ht="38.25">
      <c r="A23" s="24" t="s">
        <v>58</v>
      </c>
      <c r="B23" s="48" t="s">
        <v>59</v>
      </c>
      <c r="C23" s="12">
        <v>1700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f t="shared" si="0"/>
        <v>0</v>
      </c>
      <c r="J23" s="12">
        <f>I23</f>
        <v>0</v>
      </c>
      <c r="K23" s="30"/>
      <c r="L23" s="25"/>
      <c r="M23" s="25"/>
      <c r="N23" s="25"/>
    </row>
    <row r="24" spans="1:14" s="5" customFormat="1" ht="89.25">
      <c r="A24" s="24" t="s">
        <v>19</v>
      </c>
      <c r="B24" s="48" t="s">
        <v>20</v>
      </c>
      <c r="C24" s="12">
        <v>259100</v>
      </c>
      <c r="D24" s="12">
        <v>214166.58</v>
      </c>
      <c r="E24" s="12">
        <v>82.657884986491695</v>
      </c>
      <c r="F24" s="12">
        <v>310100</v>
      </c>
      <c r="G24" s="12">
        <v>242466.92</v>
      </c>
      <c r="H24" s="12">
        <v>78.189912931312492</v>
      </c>
      <c r="I24" s="12">
        <f t="shared" si="0"/>
        <v>28300.340000000026</v>
      </c>
      <c r="J24" s="12">
        <f t="shared" si="1"/>
        <v>113.21417188433416</v>
      </c>
      <c r="K24" s="27"/>
      <c r="L24" s="28"/>
      <c r="M24" s="29"/>
      <c r="N24" s="29"/>
    </row>
    <row r="25" spans="1:14" ht="25.5">
      <c r="A25" s="24" t="s">
        <v>60</v>
      </c>
      <c r="B25" s="48" t="s">
        <v>61</v>
      </c>
      <c r="C25" s="12">
        <v>30000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f t="shared" si="0"/>
        <v>0</v>
      </c>
      <c r="J25" s="12">
        <f>I25</f>
        <v>0</v>
      </c>
      <c r="K25" s="27"/>
      <c r="L25" s="28"/>
      <c r="M25" s="25"/>
      <c r="N25" s="25"/>
    </row>
    <row r="26" spans="1:14" ht="127.5">
      <c r="A26" s="24" t="s">
        <v>62</v>
      </c>
      <c r="B26" s="48" t="s">
        <v>63</v>
      </c>
      <c r="C26" s="12">
        <v>140000</v>
      </c>
      <c r="D26" s="12">
        <v>101643.07</v>
      </c>
      <c r="E26" s="12">
        <v>72.602192857142867</v>
      </c>
      <c r="F26" s="12">
        <v>164100</v>
      </c>
      <c r="G26" s="12">
        <v>161642.54</v>
      </c>
      <c r="H26" s="12">
        <v>98.5024619134674</v>
      </c>
      <c r="I26" s="12">
        <f t="shared" si="0"/>
        <v>59999.47</v>
      </c>
      <c r="J26" s="12">
        <f t="shared" si="1"/>
        <v>159.02957279822419</v>
      </c>
      <c r="K26" s="27"/>
      <c r="L26" s="28"/>
      <c r="M26" s="25"/>
      <c r="N26" s="25"/>
    </row>
    <row r="27" spans="1:14" ht="38.25">
      <c r="A27" s="24" t="s">
        <v>21</v>
      </c>
      <c r="B27" s="48" t="s">
        <v>22</v>
      </c>
      <c r="C27" s="12">
        <v>190000</v>
      </c>
      <c r="D27" s="12">
        <v>23220</v>
      </c>
      <c r="E27" s="12">
        <v>12.221052631578948</v>
      </c>
      <c r="F27" s="12">
        <v>228300</v>
      </c>
      <c r="G27" s="12">
        <v>163834</v>
      </c>
      <c r="H27" s="12">
        <v>71.762593079281643</v>
      </c>
      <c r="I27" s="12">
        <f t="shared" si="0"/>
        <v>140614</v>
      </c>
      <c r="J27" s="12">
        <f t="shared" si="1"/>
        <v>705.57278208441005</v>
      </c>
      <c r="K27" s="27"/>
      <c r="L27" s="28"/>
      <c r="M27" s="25"/>
      <c r="N27" s="25"/>
    </row>
    <row r="28" spans="1:14">
      <c r="A28" s="31" t="s">
        <v>23</v>
      </c>
      <c r="B28" s="47" t="s">
        <v>24</v>
      </c>
      <c r="C28" s="33">
        <v>928100</v>
      </c>
      <c r="D28" s="33">
        <v>490542.04</v>
      </c>
      <c r="E28" s="33">
        <v>52.854438099342737</v>
      </c>
      <c r="F28" s="33">
        <v>1050600</v>
      </c>
      <c r="G28" s="33">
        <v>542772.9</v>
      </c>
      <c r="H28" s="33">
        <v>51.663135351227872</v>
      </c>
      <c r="I28" s="33">
        <f t="shared" si="0"/>
        <v>52230.860000000044</v>
      </c>
      <c r="J28" s="33">
        <f t="shared" si="1"/>
        <v>110.64758078634812</v>
      </c>
      <c r="K28" s="27"/>
      <c r="L28" s="28"/>
      <c r="M28" s="25"/>
      <c r="N28" s="25"/>
    </row>
    <row r="29" spans="1:14" ht="25.5">
      <c r="A29" s="24" t="s">
        <v>42</v>
      </c>
      <c r="B29" s="48" t="s">
        <v>43</v>
      </c>
      <c r="C29" s="12">
        <v>302800</v>
      </c>
      <c r="D29" s="12">
        <v>150323.39000000001</v>
      </c>
      <c r="E29" s="12">
        <v>49.644448480845448</v>
      </c>
      <c r="F29" s="12">
        <v>343400</v>
      </c>
      <c r="G29" s="12">
        <v>175634.33</v>
      </c>
      <c r="H29" s="12">
        <v>51.145698893418746</v>
      </c>
      <c r="I29" s="12">
        <f t="shared" si="0"/>
        <v>25310.939999999973</v>
      </c>
      <c r="J29" s="12">
        <f t="shared" si="1"/>
        <v>116.83765912942754</v>
      </c>
      <c r="K29" s="27"/>
      <c r="L29" s="28"/>
      <c r="M29" s="25"/>
      <c r="N29" s="25"/>
    </row>
    <row r="30" spans="1:14" ht="51">
      <c r="A30" s="24" t="s">
        <v>25</v>
      </c>
      <c r="B30" s="48" t="s">
        <v>26</v>
      </c>
      <c r="C30" s="12">
        <v>480700</v>
      </c>
      <c r="D30" s="12">
        <v>231737.93</v>
      </c>
      <c r="E30" s="12">
        <v>48.208431454129389</v>
      </c>
      <c r="F30" s="12">
        <v>527100</v>
      </c>
      <c r="G30" s="12">
        <v>256165.7</v>
      </c>
      <c r="H30" s="12">
        <v>48.599070385126161</v>
      </c>
      <c r="I30" s="12">
        <f t="shared" si="0"/>
        <v>24427.770000000019</v>
      </c>
      <c r="J30" s="12">
        <f t="shared" si="1"/>
        <v>110.54111858166679</v>
      </c>
      <c r="K30" s="27"/>
      <c r="L30" s="28"/>
      <c r="M30" s="25"/>
      <c r="N30" s="25"/>
    </row>
    <row r="31" spans="1:14" s="5" customFormat="1" ht="38.25">
      <c r="A31" s="24" t="s">
        <v>64</v>
      </c>
      <c r="B31" s="48" t="s">
        <v>65</v>
      </c>
      <c r="C31" s="12">
        <v>136600</v>
      </c>
      <c r="D31" s="12">
        <v>108480.72</v>
      </c>
      <c r="E31" s="12">
        <v>79.414875549048318</v>
      </c>
      <c r="F31" s="12">
        <v>155100</v>
      </c>
      <c r="G31" s="12">
        <v>110972.87</v>
      </c>
      <c r="H31" s="12">
        <v>71.549239200515785</v>
      </c>
      <c r="I31" s="12">
        <f t="shared" si="0"/>
        <v>2492.1499999999942</v>
      </c>
      <c r="J31" s="12">
        <f t="shared" si="1"/>
        <v>102.29732066675072</v>
      </c>
      <c r="K31" s="27"/>
      <c r="L31" s="28"/>
      <c r="M31" s="29"/>
      <c r="N31" s="29"/>
    </row>
    <row r="32" spans="1:14" ht="25.5">
      <c r="A32" s="24" t="s">
        <v>66</v>
      </c>
      <c r="B32" s="48" t="s">
        <v>67</v>
      </c>
      <c r="C32" s="12">
        <v>8000</v>
      </c>
      <c r="D32" s="12">
        <v>0</v>
      </c>
      <c r="E32" s="12">
        <v>0</v>
      </c>
      <c r="F32" s="12">
        <v>25000</v>
      </c>
      <c r="G32" s="12">
        <v>0</v>
      </c>
      <c r="H32" s="12">
        <v>0</v>
      </c>
      <c r="I32" s="12">
        <f t="shared" si="0"/>
        <v>0</v>
      </c>
      <c r="J32" s="12">
        <f>I32</f>
        <v>0</v>
      </c>
      <c r="K32" s="27"/>
      <c r="L32" s="28"/>
      <c r="M32" s="25"/>
      <c r="N32" s="25"/>
    </row>
    <row r="33" spans="1:14">
      <c r="A33" s="31" t="s">
        <v>27</v>
      </c>
      <c r="B33" s="47" t="s">
        <v>28</v>
      </c>
      <c r="C33" s="33">
        <v>423100</v>
      </c>
      <c r="D33" s="33">
        <v>157206.07</v>
      </c>
      <c r="E33" s="33">
        <v>37.15577168518081</v>
      </c>
      <c r="F33" s="33">
        <v>461200</v>
      </c>
      <c r="G33" s="33">
        <v>179169.76</v>
      </c>
      <c r="H33" s="33">
        <v>38.848603642671293</v>
      </c>
      <c r="I33" s="33">
        <f t="shared" si="0"/>
        <v>21963.690000000002</v>
      </c>
      <c r="J33" s="33">
        <f t="shared" si="1"/>
        <v>113.97127350108047</v>
      </c>
      <c r="K33" s="27"/>
      <c r="L33" s="28"/>
      <c r="M33" s="25"/>
      <c r="N33" s="25"/>
    </row>
    <row r="34" spans="1:14" ht="51">
      <c r="A34" s="24" t="s">
        <v>68</v>
      </c>
      <c r="B34" s="48" t="s">
        <v>69</v>
      </c>
      <c r="C34" s="12">
        <v>0</v>
      </c>
      <c r="D34" s="12">
        <v>0</v>
      </c>
      <c r="E34" s="12">
        <v>0</v>
      </c>
      <c r="F34" s="12">
        <v>13100</v>
      </c>
      <c r="G34" s="12">
        <v>0</v>
      </c>
      <c r="H34" s="12">
        <v>0</v>
      </c>
      <c r="I34" s="12">
        <f t="shared" si="0"/>
        <v>0</v>
      </c>
      <c r="J34" s="12">
        <f>I34</f>
        <v>0</v>
      </c>
      <c r="K34" s="27"/>
      <c r="L34" s="28"/>
      <c r="M34" s="25"/>
      <c r="N34" s="25"/>
    </row>
    <row r="35" spans="1:14" ht="51">
      <c r="A35" s="24" t="s">
        <v>29</v>
      </c>
      <c r="B35" s="48" t="s">
        <v>30</v>
      </c>
      <c r="C35" s="12">
        <v>423100</v>
      </c>
      <c r="D35" s="12">
        <v>157206.07</v>
      </c>
      <c r="E35" s="12">
        <v>37.15577168518081</v>
      </c>
      <c r="F35" s="12">
        <v>448100</v>
      </c>
      <c r="G35" s="12">
        <v>179169.76</v>
      </c>
      <c r="H35" s="12">
        <v>39.984324927471548</v>
      </c>
      <c r="I35" s="12">
        <f t="shared" si="0"/>
        <v>21963.690000000002</v>
      </c>
      <c r="J35" s="12">
        <f t="shared" si="1"/>
        <v>113.97127350108047</v>
      </c>
      <c r="K35" s="27"/>
      <c r="L35" s="28"/>
      <c r="M35" s="25"/>
      <c r="N35" s="25"/>
    </row>
    <row r="36" spans="1:14" ht="25.5">
      <c r="A36" s="31" t="s">
        <v>31</v>
      </c>
      <c r="B36" s="47" t="s">
        <v>32</v>
      </c>
      <c r="C36" s="33">
        <v>1298900</v>
      </c>
      <c r="D36" s="33">
        <v>325000</v>
      </c>
      <c r="E36" s="33">
        <v>25.021171760720613</v>
      </c>
      <c r="F36" s="33">
        <v>978900</v>
      </c>
      <c r="G36" s="33">
        <v>710800</v>
      </c>
      <c r="H36" s="33">
        <v>72.612115640004077</v>
      </c>
      <c r="I36" s="33">
        <f t="shared" si="0"/>
        <v>385800</v>
      </c>
      <c r="J36" s="33">
        <f t="shared" si="1"/>
        <v>218.70769230769233</v>
      </c>
      <c r="K36" s="27"/>
      <c r="L36" s="28"/>
      <c r="M36" s="25"/>
      <c r="N36" s="25"/>
    </row>
    <row r="37" spans="1:14" ht="25.5">
      <c r="A37" s="24" t="s">
        <v>33</v>
      </c>
      <c r="B37" s="48" t="s">
        <v>34</v>
      </c>
      <c r="C37" s="12">
        <v>1298900</v>
      </c>
      <c r="D37" s="12">
        <v>325000</v>
      </c>
      <c r="E37" s="12">
        <v>25.021171760720613</v>
      </c>
      <c r="F37" s="12">
        <v>978900</v>
      </c>
      <c r="G37" s="12">
        <v>710800</v>
      </c>
      <c r="H37" s="12">
        <v>72.612115640004077</v>
      </c>
      <c r="I37" s="12">
        <f t="shared" si="0"/>
        <v>385800</v>
      </c>
      <c r="J37" s="12">
        <f t="shared" si="1"/>
        <v>218.70769230769233</v>
      </c>
      <c r="K37" s="27"/>
      <c r="L37" s="28"/>
      <c r="M37" s="25"/>
      <c r="N37" s="25"/>
    </row>
    <row r="38" spans="1:14">
      <c r="A38" s="31" t="s">
        <v>35</v>
      </c>
      <c r="B38" s="47" t="s">
        <v>36</v>
      </c>
      <c r="C38" s="33">
        <v>4000</v>
      </c>
      <c r="D38" s="33">
        <v>0</v>
      </c>
      <c r="E38" s="33">
        <v>0</v>
      </c>
      <c r="F38" s="33">
        <v>14000</v>
      </c>
      <c r="G38" s="33">
        <v>0</v>
      </c>
      <c r="H38" s="33">
        <v>0</v>
      </c>
      <c r="I38" s="33">
        <f t="shared" si="0"/>
        <v>0</v>
      </c>
      <c r="J38" s="33">
        <f>I38</f>
        <v>0</v>
      </c>
      <c r="K38" s="27"/>
      <c r="L38" s="28"/>
      <c r="M38" s="25"/>
      <c r="N38" s="25"/>
    </row>
    <row r="39" spans="1:14" ht="25.5">
      <c r="A39" s="24" t="s">
        <v>70</v>
      </c>
      <c r="B39" s="48" t="s">
        <v>71</v>
      </c>
      <c r="C39" s="12">
        <v>4000</v>
      </c>
      <c r="D39" s="12">
        <v>0</v>
      </c>
      <c r="E39" s="12">
        <v>0</v>
      </c>
      <c r="F39" s="12">
        <v>14000</v>
      </c>
      <c r="G39" s="12">
        <v>0</v>
      </c>
      <c r="H39" s="12">
        <v>0</v>
      </c>
      <c r="I39" s="12">
        <f t="shared" si="0"/>
        <v>0</v>
      </c>
      <c r="J39" s="12">
        <f>I39</f>
        <v>0</v>
      </c>
      <c r="K39" s="27"/>
      <c r="L39" s="28"/>
      <c r="M39" s="25"/>
      <c r="N39" s="25"/>
    </row>
    <row r="40" spans="1:14">
      <c r="A40" s="31" t="s">
        <v>37</v>
      </c>
      <c r="B40" s="47" t="s">
        <v>38</v>
      </c>
      <c r="C40" s="33">
        <v>1600000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f t="shared" si="0"/>
        <v>0</v>
      </c>
      <c r="J40" s="33">
        <f>I40</f>
        <v>0</v>
      </c>
      <c r="K40" s="27"/>
      <c r="L40" s="28"/>
      <c r="M40" s="25"/>
      <c r="N40" s="25"/>
    </row>
    <row r="41" spans="1:14" ht="25.5">
      <c r="A41" s="24" t="s">
        <v>72</v>
      </c>
      <c r="B41" s="48" t="s">
        <v>73</v>
      </c>
      <c r="C41" s="12">
        <v>1600000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f t="shared" si="0"/>
        <v>0</v>
      </c>
      <c r="J41" s="12">
        <f>I41</f>
        <v>0</v>
      </c>
      <c r="K41" s="27"/>
      <c r="L41" s="28"/>
      <c r="M41" s="25"/>
      <c r="N41" s="25"/>
    </row>
    <row r="42" spans="1:14">
      <c r="A42" s="32" t="s">
        <v>39</v>
      </c>
      <c r="B42" s="47"/>
      <c r="C42" s="33">
        <v>21993000</v>
      </c>
      <c r="D42" s="33">
        <v>9259118.0300000012</v>
      </c>
      <c r="E42" s="33">
        <v>42.100295684990684</v>
      </c>
      <c r="F42" s="33">
        <v>21590300</v>
      </c>
      <c r="G42" s="33">
        <v>10736728.679999998</v>
      </c>
      <c r="H42" s="33">
        <v>49.729409410707575</v>
      </c>
      <c r="I42" s="33">
        <f t="shared" si="0"/>
        <v>1477610.6499999966</v>
      </c>
      <c r="J42" s="33">
        <f>G42/D42*100</f>
        <v>115.9584384302313</v>
      </c>
      <c r="K42" s="28"/>
      <c r="L42" s="28"/>
      <c r="M42" s="25"/>
      <c r="N42" s="25"/>
    </row>
    <row r="43" spans="1:14">
      <c r="A43" s="11"/>
      <c r="B43" s="13"/>
      <c r="C43" s="11"/>
      <c r="D43" s="11"/>
      <c r="E43" s="11"/>
      <c r="F43" s="10"/>
      <c r="G43" s="10"/>
      <c r="H43" s="14"/>
      <c r="I43" s="34"/>
      <c r="J43" s="10"/>
    </row>
    <row r="44" spans="1:14">
      <c r="A44" s="15"/>
      <c r="B44" s="16"/>
      <c r="C44" s="11"/>
      <c r="D44" s="11"/>
      <c r="E44" s="11"/>
      <c r="F44" s="10"/>
      <c r="G44" s="10"/>
      <c r="H44" s="14"/>
      <c r="I44" s="34"/>
      <c r="J44" s="10"/>
    </row>
    <row r="45" spans="1:14">
      <c r="A45" s="15"/>
      <c r="B45" s="16"/>
      <c r="C45" s="11"/>
      <c r="D45" s="11"/>
      <c r="E45" s="11"/>
      <c r="F45" s="10"/>
      <c r="G45" s="10"/>
      <c r="H45" s="14"/>
      <c r="I45" s="10"/>
      <c r="J45" s="10"/>
    </row>
    <row r="46" spans="1:14">
      <c r="A46" s="15"/>
      <c r="B46" s="17"/>
      <c r="C46" s="11"/>
      <c r="D46" s="11"/>
      <c r="E46" s="11"/>
      <c r="F46" s="10"/>
      <c r="G46" s="10"/>
      <c r="H46" s="14"/>
      <c r="I46" s="10"/>
      <c r="J46" s="10"/>
    </row>
    <row r="47" spans="1:14">
      <c r="A47" s="15"/>
      <c r="B47" s="16"/>
      <c r="C47" s="11"/>
      <c r="D47" s="11"/>
      <c r="E47" s="11"/>
      <c r="F47" s="18"/>
      <c r="G47" s="18"/>
      <c r="H47" s="18"/>
      <c r="I47" s="19"/>
      <c r="J47" s="20"/>
    </row>
    <row r="48" spans="1:14" s="5" customFormat="1">
      <c r="A48" s="20"/>
      <c r="B48" s="21"/>
      <c r="C48" s="11"/>
      <c r="D48" s="11"/>
      <c r="E48" s="11"/>
      <c r="F48" s="11"/>
      <c r="G48" s="11"/>
      <c r="H48" s="11"/>
      <c r="I48" s="19"/>
      <c r="J48" s="20"/>
    </row>
    <row r="49" spans="1:10">
      <c r="A49" s="18"/>
      <c r="B49" s="17"/>
      <c r="C49" s="11"/>
      <c r="D49" s="11"/>
      <c r="E49" s="11"/>
      <c r="F49" s="11"/>
      <c r="G49" s="11"/>
      <c r="H49" s="11"/>
      <c r="I49" s="19"/>
      <c r="J49" s="20"/>
    </row>
    <row r="50" spans="1:10">
      <c r="A50" s="15"/>
      <c r="B50" s="17"/>
      <c r="C50" s="11"/>
      <c r="D50" s="11"/>
      <c r="E50" s="11"/>
      <c r="F50" s="11"/>
      <c r="G50" s="11"/>
      <c r="H50" s="11"/>
      <c r="I50" s="19"/>
      <c r="J50" s="20"/>
    </row>
    <row r="51" spans="1:10">
      <c r="A51" s="15"/>
      <c r="B51" s="17"/>
      <c r="C51" s="11"/>
      <c r="D51" s="11"/>
      <c r="E51" s="11"/>
      <c r="F51" s="11"/>
      <c r="G51" s="11"/>
      <c r="H51" s="11"/>
      <c r="I51" s="19"/>
      <c r="J51" s="20"/>
    </row>
    <row r="52" spans="1:10" s="5" customFormat="1" ht="15">
      <c r="A52" s="22"/>
      <c r="B52" s="23"/>
      <c r="C52" s="11"/>
      <c r="D52" s="11"/>
      <c r="E52" s="11"/>
      <c r="F52" s="11"/>
      <c r="G52" s="11"/>
      <c r="H52" s="11"/>
      <c r="I52" s="19"/>
      <c r="J52" s="20"/>
    </row>
    <row r="53" spans="1:10">
      <c r="A53" s="10"/>
      <c r="B53" s="10"/>
      <c r="C53" s="10"/>
      <c r="D53" s="10"/>
      <c r="E53" s="14"/>
      <c r="F53" s="10"/>
      <c r="G53" s="10"/>
      <c r="H53" s="10"/>
      <c r="I53" s="10"/>
      <c r="J53" s="10"/>
    </row>
    <row r="54" spans="1:10">
      <c r="H54"/>
    </row>
  </sheetData>
  <mergeCells count="9">
    <mergeCell ref="A1:J1"/>
    <mergeCell ref="A2:J2"/>
    <mergeCell ref="J4:J5"/>
    <mergeCell ref="F4:H4"/>
    <mergeCell ref="I4:I5"/>
    <mergeCell ref="A3:B3"/>
    <mergeCell ref="A4:A5"/>
    <mergeCell ref="B4:B5"/>
    <mergeCell ref="C4:E4"/>
  </mergeCells>
  <phoneticPr fontId="5" type="noConversion"/>
  <pageMargins left="0.59055118110236204" right="0.59055118110236204" top="0.39370078740157499" bottom="0.39370078740157499" header="0" footer="0"/>
  <pageSetup paperSize="9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49"/>
  <sheetViews>
    <sheetView workbookViewId="0">
      <selection activeCell="E6" sqref="E6"/>
    </sheetView>
  </sheetViews>
  <sheetFormatPr defaultRowHeight="12.75"/>
  <cols>
    <col min="2" max="2" width="22.42578125" customWidth="1"/>
    <col min="3" max="4" width="11.5703125" customWidth="1"/>
    <col min="5" max="5" width="10.42578125" bestFit="1" customWidth="1"/>
    <col min="6" max="6" width="12.42578125" customWidth="1"/>
    <col min="7" max="7" width="11.85546875" customWidth="1"/>
    <col min="8" max="8" width="9.42578125" bestFit="1" customWidth="1"/>
    <col min="9" max="9" width="12.85546875" customWidth="1"/>
    <col min="10" max="10" width="10.5703125" customWidth="1"/>
  </cols>
  <sheetData>
    <row r="2" spans="1:13" ht="18.75">
      <c r="A2" s="50" t="s">
        <v>84</v>
      </c>
      <c r="B2" s="50"/>
      <c r="C2" s="50"/>
      <c r="D2" s="50"/>
      <c r="E2" s="50"/>
      <c r="F2" s="50"/>
      <c r="G2" s="50"/>
      <c r="H2" s="50"/>
      <c r="I2" s="50"/>
      <c r="J2" s="50"/>
    </row>
    <row r="3" spans="1:13">
      <c r="D3" s="57" t="s">
        <v>41</v>
      </c>
      <c r="E3" s="57"/>
    </row>
    <row r="4" spans="1:13">
      <c r="A4" s="2"/>
      <c r="B4" s="2"/>
    </row>
    <row r="5" spans="1:13">
      <c r="A5" s="55" t="s">
        <v>0</v>
      </c>
      <c r="B5" s="55" t="s">
        <v>1</v>
      </c>
      <c r="C5" s="53" t="s">
        <v>82</v>
      </c>
      <c r="D5" s="53"/>
      <c r="E5" s="53"/>
      <c r="F5" s="53" t="s">
        <v>83</v>
      </c>
      <c r="G5" s="53"/>
      <c r="H5" s="53"/>
      <c r="I5" s="54" t="s">
        <v>76</v>
      </c>
      <c r="J5" s="52" t="s">
        <v>77</v>
      </c>
    </row>
    <row r="6" spans="1:13" ht="63.75">
      <c r="A6" s="55"/>
      <c r="B6" s="55"/>
      <c r="C6" s="1" t="s">
        <v>2</v>
      </c>
      <c r="D6" s="1" t="s">
        <v>3</v>
      </c>
      <c r="E6" s="1" t="s">
        <v>40</v>
      </c>
      <c r="F6" s="1" t="s">
        <v>2</v>
      </c>
      <c r="G6" s="1" t="s">
        <v>3</v>
      </c>
      <c r="H6" s="1" t="s">
        <v>40</v>
      </c>
      <c r="I6" s="54"/>
      <c r="J6" s="56"/>
    </row>
    <row r="7" spans="1:13">
      <c r="A7" s="1">
        <v>1</v>
      </c>
      <c r="B7" s="1">
        <v>2</v>
      </c>
      <c r="C7" s="1">
        <v>3</v>
      </c>
      <c r="D7" s="1">
        <v>4</v>
      </c>
      <c r="E7" s="1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</row>
    <row r="8" spans="1:13" s="5" customFormat="1" ht="12.75" customHeight="1">
      <c r="A8" s="43" t="s">
        <v>4</v>
      </c>
      <c r="B8" s="44" t="s">
        <v>5</v>
      </c>
      <c r="C8" s="45">
        <v>0</v>
      </c>
      <c r="D8" s="45">
        <v>0</v>
      </c>
      <c r="E8" s="45">
        <v>0</v>
      </c>
      <c r="F8" s="45">
        <v>0</v>
      </c>
      <c r="G8" s="45">
        <v>41208.800000000003</v>
      </c>
      <c r="H8" s="45">
        <v>0</v>
      </c>
      <c r="I8" s="45">
        <f>G8-D8</f>
        <v>41208.800000000003</v>
      </c>
      <c r="J8" s="45">
        <v>0</v>
      </c>
      <c r="K8" s="39"/>
      <c r="L8" s="40"/>
      <c r="M8" s="29"/>
    </row>
    <row r="9" spans="1:13" ht="67.5" customHeight="1">
      <c r="A9" s="35" t="s">
        <v>8</v>
      </c>
      <c r="B9" s="38" t="s">
        <v>9</v>
      </c>
      <c r="C9" s="36">
        <v>0</v>
      </c>
      <c r="D9" s="36">
        <v>0</v>
      </c>
      <c r="E9" s="36">
        <v>0</v>
      </c>
      <c r="F9" s="36">
        <v>0</v>
      </c>
      <c r="G9" s="36">
        <v>41208.800000000003</v>
      </c>
      <c r="H9" s="36">
        <v>0</v>
      </c>
      <c r="I9" s="36">
        <f t="shared" ref="I9:I20" si="0">G9-D9</f>
        <v>41208.800000000003</v>
      </c>
      <c r="J9" s="36">
        <v>0</v>
      </c>
      <c r="K9" s="39"/>
      <c r="L9" s="40"/>
      <c r="M9" s="25"/>
    </row>
    <row r="10" spans="1:13" s="5" customFormat="1">
      <c r="A10" s="43" t="s">
        <v>10</v>
      </c>
      <c r="B10" s="44" t="s">
        <v>11</v>
      </c>
      <c r="C10" s="45">
        <v>293791.66666666669</v>
      </c>
      <c r="D10" s="45">
        <v>11910.95</v>
      </c>
      <c r="E10" s="45">
        <v>4.0542164232023827</v>
      </c>
      <c r="F10" s="45">
        <v>286825</v>
      </c>
      <c r="G10" s="45">
        <v>513990.43</v>
      </c>
      <c r="H10" s="45">
        <v>179.2000104593393</v>
      </c>
      <c r="I10" s="45">
        <f>G10-D10</f>
        <v>502079.48</v>
      </c>
      <c r="J10" s="45">
        <f>G10/D10*100</f>
        <v>4315.2765312590509</v>
      </c>
      <c r="K10" s="39"/>
      <c r="L10" s="40"/>
      <c r="M10" s="29"/>
    </row>
    <row r="11" spans="1:13" ht="25.5">
      <c r="A11" s="35" t="s">
        <v>12</v>
      </c>
      <c r="B11" s="38" t="s">
        <v>13</v>
      </c>
      <c r="C11" s="36">
        <v>247725</v>
      </c>
      <c r="D11" s="36">
        <v>11910.95</v>
      </c>
      <c r="E11" s="36">
        <v>4.8081340195781612</v>
      </c>
      <c r="F11" s="36">
        <v>235708.33333333334</v>
      </c>
      <c r="G11" s="36">
        <v>137113.15</v>
      </c>
      <c r="H11" s="36">
        <v>58.170684108184545</v>
      </c>
      <c r="I11" s="36">
        <f>G11-D11</f>
        <v>125202.2</v>
      </c>
      <c r="J11" s="36">
        <f>G11/D10*100</f>
        <v>1151.1520911430237</v>
      </c>
      <c r="K11" s="39"/>
      <c r="L11" s="40"/>
      <c r="M11" s="25"/>
    </row>
    <row r="12" spans="1:13" ht="76.5">
      <c r="A12" s="35" t="s">
        <v>14</v>
      </c>
      <c r="B12" s="38" t="s">
        <v>80</v>
      </c>
      <c r="C12" s="36">
        <v>11483.333333333334</v>
      </c>
      <c r="D12" s="36">
        <v>0</v>
      </c>
      <c r="E12" s="36">
        <v>0</v>
      </c>
      <c r="F12" s="36">
        <v>16533.333333333336</v>
      </c>
      <c r="G12" s="36">
        <v>357634.24</v>
      </c>
      <c r="H12" s="36">
        <v>2163.1103225806451</v>
      </c>
      <c r="I12" s="36">
        <f>G12-D12</f>
        <v>357634.24</v>
      </c>
      <c r="J12" s="36">
        <f>G12/D11*100</f>
        <v>3002.5668817348742</v>
      </c>
      <c r="K12" s="39"/>
      <c r="L12" s="40"/>
      <c r="M12" s="25"/>
    </row>
    <row r="13" spans="1:13" ht="63.75">
      <c r="A13" s="41" t="s">
        <v>46</v>
      </c>
      <c r="B13" s="42" t="s">
        <v>47</v>
      </c>
      <c r="C13" s="36">
        <v>0</v>
      </c>
      <c r="D13" s="36">
        <v>0</v>
      </c>
      <c r="E13" s="36">
        <v>0</v>
      </c>
      <c r="F13" s="36">
        <v>0</v>
      </c>
      <c r="G13" s="36">
        <v>19243.04</v>
      </c>
      <c r="H13" s="36">
        <v>0</v>
      </c>
      <c r="I13" s="36">
        <f>G13-D13</f>
        <v>19243.04</v>
      </c>
      <c r="J13" s="36">
        <v>0</v>
      </c>
      <c r="K13" s="39"/>
      <c r="L13" s="40"/>
      <c r="M13" s="25"/>
    </row>
    <row r="14" spans="1:13" ht="38.25">
      <c r="A14" s="35" t="s">
        <v>15</v>
      </c>
      <c r="B14" s="38" t="s">
        <v>16</v>
      </c>
      <c r="C14" s="36">
        <v>34583.333333333328</v>
      </c>
      <c r="D14" s="36">
        <v>0</v>
      </c>
      <c r="E14" s="36">
        <v>0</v>
      </c>
      <c r="F14" s="36">
        <v>34583.333333333328</v>
      </c>
      <c r="G14" s="36">
        <v>0</v>
      </c>
      <c r="H14" s="36">
        <v>0</v>
      </c>
      <c r="I14" s="36">
        <f t="shared" si="0"/>
        <v>0</v>
      </c>
      <c r="J14" s="36">
        <v>0</v>
      </c>
      <c r="K14" s="39"/>
      <c r="L14" s="40"/>
      <c r="M14" s="25"/>
    </row>
    <row r="15" spans="1:13" ht="38.25">
      <c r="A15" s="43" t="s">
        <v>17</v>
      </c>
      <c r="B15" s="44" t="s">
        <v>18</v>
      </c>
      <c r="C15" s="45">
        <v>4191.666666666667</v>
      </c>
      <c r="D15" s="45">
        <v>0</v>
      </c>
      <c r="E15" s="45">
        <v>0</v>
      </c>
      <c r="F15" s="45">
        <v>4283.333333333333</v>
      </c>
      <c r="G15" s="45">
        <v>0</v>
      </c>
      <c r="H15" s="45">
        <v>0</v>
      </c>
      <c r="I15" s="45">
        <f t="shared" si="0"/>
        <v>0</v>
      </c>
      <c r="J15" s="45">
        <v>0</v>
      </c>
      <c r="K15" s="39"/>
      <c r="L15" s="40"/>
      <c r="M15" s="25"/>
    </row>
    <row r="16" spans="1:13" ht="102">
      <c r="A16" s="35" t="s">
        <v>19</v>
      </c>
      <c r="B16" s="38" t="s">
        <v>20</v>
      </c>
      <c r="C16" s="36">
        <v>4191.666666666667</v>
      </c>
      <c r="D16" s="36">
        <v>0</v>
      </c>
      <c r="E16" s="36">
        <v>0</v>
      </c>
      <c r="F16" s="36">
        <v>4283.333333333333</v>
      </c>
      <c r="G16" s="36">
        <v>0</v>
      </c>
      <c r="H16" s="36">
        <v>0</v>
      </c>
      <c r="I16" s="36">
        <v>0</v>
      </c>
      <c r="J16" s="36">
        <v>0</v>
      </c>
      <c r="K16" s="39"/>
      <c r="L16" s="40"/>
      <c r="M16" s="25"/>
    </row>
    <row r="17" spans="1:13">
      <c r="A17" s="43" t="s">
        <v>23</v>
      </c>
      <c r="B17" s="44" t="s">
        <v>24</v>
      </c>
      <c r="C17" s="45">
        <v>30033.333333333336</v>
      </c>
      <c r="D17" s="45">
        <v>2043.5</v>
      </c>
      <c r="E17" s="45">
        <v>6.8041065482796883</v>
      </c>
      <c r="F17" s="45">
        <v>30033.333333333336</v>
      </c>
      <c r="G17" s="45">
        <v>2165.5</v>
      </c>
      <c r="H17" s="45">
        <v>7.2103218645948948</v>
      </c>
      <c r="I17" s="45">
        <f t="shared" si="0"/>
        <v>122</v>
      </c>
      <c r="J17" s="45">
        <f>G17/D17*100</f>
        <v>105.97014925373134</v>
      </c>
      <c r="K17" s="39"/>
      <c r="L17" s="40"/>
      <c r="M17" s="25"/>
    </row>
    <row r="18" spans="1:13" ht="76.5">
      <c r="A18" s="35" t="s">
        <v>25</v>
      </c>
      <c r="B18" s="38" t="s">
        <v>26</v>
      </c>
      <c r="C18" s="36">
        <v>30033.333333333336</v>
      </c>
      <c r="D18" s="36">
        <v>2043.5</v>
      </c>
      <c r="E18" s="36">
        <v>6.8041065482796883</v>
      </c>
      <c r="F18" s="36">
        <v>30033.333333333336</v>
      </c>
      <c r="G18" s="36">
        <v>2165.5</v>
      </c>
      <c r="H18" s="36">
        <v>7.2103218645948948</v>
      </c>
      <c r="I18" s="36">
        <f>G18-D18</f>
        <v>122</v>
      </c>
      <c r="J18" s="36">
        <f>G18/D18*100</f>
        <v>105.97014925373134</v>
      </c>
      <c r="K18" s="39"/>
      <c r="L18" s="40"/>
      <c r="M18" s="25"/>
    </row>
    <row r="19" spans="1:13" s="5" customFormat="1" ht="25.5">
      <c r="A19" s="43" t="s">
        <v>27</v>
      </c>
      <c r="B19" s="44" t="s">
        <v>28</v>
      </c>
      <c r="C19" s="45">
        <v>300</v>
      </c>
      <c r="D19" s="45">
        <v>0</v>
      </c>
      <c r="E19" s="45">
        <v>0</v>
      </c>
      <c r="F19" s="45">
        <v>350</v>
      </c>
      <c r="G19" s="45">
        <v>38920.080000000002</v>
      </c>
      <c r="H19" s="45">
        <v>11120.022857142858</v>
      </c>
      <c r="I19" s="45">
        <f t="shared" si="0"/>
        <v>38920.080000000002</v>
      </c>
      <c r="J19" s="45">
        <v>0</v>
      </c>
      <c r="K19" s="39"/>
      <c r="L19" s="40"/>
      <c r="M19" s="29"/>
    </row>
    <row r="20" spans="1:13" ht="63.75">
      <c r="A20" s="35" t="s">
        <v>29</v>
      </c>
      <c r="B20" s="38" t="s">
        <v>30</v>
      </c>
      <c r="C20" s="36">
        <v>300</v>
      </c>
      <c r="D20" s="36">
        <v>0</v>
      </c>
      <c r="E20" s="36">
        <v>0</v>
      </c>
      <c r="F20" s="36">
        <v>350</v>
      </c>
      <c r="G20" s="36">
        <v>38920.080000000002</v>
      </c>
      <c r="H20" s="36">
        <v>11120.022857142858</v>
      </c>
      <c r="I20" s="36">
        <f t="shared" si="0"/>
        <v>38920.080000000002</v>
      </c>
      <c r="J20" s="36">
        <v>0</v>
      </c>
      <c r="K20" s="39"/>
      <c r="L20" s="40"/>
      <c r="M20" s="25"/>
    </row>
    <row r="21" spans="1:13">
      <c r="A21" s="46" t="s">
        <v>39</v>
      </c>
      <c r="B21" s="44"/>
      <c r="C21" s="45">
        <v>328316.66666666669</v>
      </c>
      <c r="D21" s="45">
        <v>13954.45</v>
      </c>
      <c r="E21" s="45">
        <v>4.2503020457891258</v>
      </c>
      <c r="F21" s="45">
        <v>321491.66666666663</v>
      </c>
      <c r="G21" s="45">
        <v>596284.81000000006</v>
      </c>
      <c r="H21" s="45">
        <v>185.47442183571377</v>
      </c>
      <c r="I21" s="45">
        <f>G21-D21</f>
        <v>582330.3600000001</v>
      </c>
      <c r="J21" s="45">
        <f>G21/D21*100</f>
        <v>4273.079985237684</v>
      </c>
      <c r="K21" s="40"/>
      <c r="L21" s="40"/>
      <c r="M21" s="25"/>
    </row>
    <row r="22" spans="1:13" s="5" customFormat="1">
      <c r="A22" s="20"/>
      <c r="B22" s="21"/>
      <c r="C22" s="11"/>
      <c r="D22" s="11"/>
      <c r="E22" s="11"/>
      <c r="F22" s="11"/>
      <c r="G22" s="11"/>
      <c r="H22" s="11"/>
      <c r="I22" s="11"/>
      <c r="J22" s="37"/>
    </row>
    <row r="23" spans="1:13">
      <c r="A23" s="18"/>
      <c r="B23" s="17"/>
      <c r="C23" s="11"/>
      <c r="D23" s="11"/>
      <c r="E23" s="11"/>
      <c r="F23" s="11"/>
      <c r="G23" s="11"/>
      <c r="H23" s="11"/>
      <c r="I23" s="11"/>
      <c r="J23" s="37"/>
    </row>
    <row r="24" spans="1:13">
      <c r="A24" s="15"/>
      <c r="B24" s="17"/>
      <c r="C24" s="18"/>
      <c r="D24" s="18"/>
      <c r="E24" s="11"/>
      <c r="F24" s="11"/>
      <c r="G24" s="11"/>
      <c r="H24" s="11"/>
      <c r="I24" s="11"/>
      <c r="J24" s="37"/>
    </row>
    <row r="25" spans="1:13">
      <c r="A25" s="15"/>
      <c r="B25" s="17"/>
      <c r="C25" s="11"/>
      <c r="D25" s="11"/>
      <c r="E25" s="11"/>
      <c r="F25" s="11"/>
      <c r="G25" s="11"/>
      <c r="H25" s="11"/>
      <c r="I25" s="11"/>
      <c r="J25" s="37"/>
    </row>
    <row r="26" spans="1:13">
      <c r="A26" s="15"/>
      <c r="B26" s="17"/>
      <c r="C26" s="11"/>
      <c r="D26" s="11"/>
      <c r="E26" s="11"/>
      <c r="F26" s="11"/>
      <c r="G26" s="11"/>
      <c r="H26" s="11"/>
      <c r="I26" s="11"/>
      <c r="J26" s="37"/>
    </row>
    <row r="27" spans="1:13">
      <c r="A27" s="18"/>
      <c r="B27" s="17"/>
      <c r="C27" s="11"/>
      <c r="D27" s="11"/>
      <c r="E27" s="11"/>
      <c r="F27" s="11"/>
      <c r="G27" s="11"/>
      <c r="H27" s="11"/>
      <c r="I27" s="11"/>
      <c r="J27" s="37"/>
    </row>
    <row r="28" spans="1:13">
      <c r="A28" s="15"/>
      <c r="B28" s="17"/>
      <c r="C28" s="11"/>
      <c r="D28" s="11"/>
      <c r="E28" s="11"/>
      <c r="F28" s="11"/>
      <c r="G28" s="11"/>
      <c r="H28" s="11"/>
      <c r="I28" s="11"/>
      <c r="J28" s="37"/>
    </row>
    <row r="29" spans="1:13">
      <c r="A29" s="18"/>
      <c r="B29" s="17"/>
      <c r="C29" s="18"/>
      <c r="D29" s="18"/>
      <c r="E29" s="11"/>
      <c r="F29" s="11"/>
      <c r="G29" s="11"/>
      <c r="H29" s="11"/>
      <c r="I29" s="11"/>
      <c r="J29" s="37"/>
    </row>
    <row r="30" spans="1:13">
      <c r="A30" s="15"/>
      <c r="B30" s="17"/>
      <c r="C30" s="11"/>
      <c r="D30" s="11"/>
      <c r="E30" s="11"/>
      <c r="F30" s="11"/>
      <c r="G30" s="11"/>
      <c r="H30" s="11"/>
      <c r="I30" s="11"/>
      <c r="J30" s="37"/>
    </row>
    <row r="31" spans="1:13">
      <c r="A31" s="18"/>
      <c r="B31" s="17"/>
      <c r="C31" s="11"/>
      <c r="D31" s="11"/>
      <c r="E31" s="11"/>
      <c r="F31" s="11"/>
      <c r="G31" s="11"/>
      <c r="H31" s="11"/>
      <c r="I31" s="11"/>
      <c r="J31" s="37"/>
    </row>
    <row r="32" spans="1:13">
      <c r="A32" s="15"/>
      <c r="B32" s="17"/>
      <c r="C32" s="11"/>
      <c r="D32" s="11"/>
      <c r="E32" s="11"/>
      <c r="F32" s="11"/>
      <c r="G32" s="11"/>
      <c r="H32" s="11"/>
      <c r="I32" s="11"/>
      <c r="J32" s="37"/>
    </row>
    <row r="33" spans="1:10" s="5" customFormat="1">
      <c r="A33" s="20"/>
      <c r="B33" s="21"/>
      <c r="C33" s="11"/>
      <c r="D33" s="11"/>
      <c r="E33" s="11"/>
      <c r="F33" s="11"/>
      <c r="G33" s="11"/>
      <c r="H33" s="11"/>
      <c r="I33" s="11"/>
      <c r="J33" s="37"/>
    </row>
    <row r="34" spans="1:10">
      <c r="A34" s="15"/>
      <c r="B34" s="17"/>
      <c r="C34" s="11"/>
      <c r="D34" s="11"/>
      <c r="E34" s="11"/>
      <c r="F34" s="11"/>
      <c r="G34" s="11"/>
      <c r="H34" s="11"/>
      <c r="I34" s="11"/>
      <c r="J34" s="37"/>
    </row>
    <row r="35" spans="1:10">
      <c r="A35" s="18"/>
      <c r="B35" s="17"/>
      <c r="C35" s="11"/>
      <c r="D35" s="11"/>
      <c r="E35" s="11"/>
      <c r="F35" s="11"/>
      <c r="G35" s="11"/>
      <c r="H35" s="11"/>
      <c r="I35" s="11"/>
      <c r="J35" s="37"/>
    </row>
    <row r="36" spans="1:10">
      <c r="A36" s="15"/>
      <c r="B36" s="17"/>
      <c r="C36" s="11"/>
      <c r="D36" s="11"/>
      <c r="E36" s="11"/>
      <c r="F36" s="11"/>
      <c r="G36" s="11"/>
      <c r="H36" s="11"/>
      <c r="I36" s="11"/>
      <c r="J36" s="37"/>
    </row>
    <row r="37" spans="1:10" s="5" customFormat="1">
      <c r="A37" s="20"/>
      <c r="B37" s="21"/>
      <c r="C37" s="11"/>
      <c r="D37" s="11"/>
      <c r="E37" s="11"/>
      <c r="F37" s="11"/>
      <c r="G37" s="11"/>
      <c r="H37" s="11"/>
      <c r="I37" s="11"/>
      <c r="J37" s="37"/>
    </row>
    <row r="38" spans="1:10" s="5" customFormat="1">
      <c r="A38" s="15"/>
      <c r="B38" s="17"/>
      <c r="C38" s="11"/>
      <c r="D38" s="11"/>
      <c r="E38" s="11"/>
      <c r="F38" s="11"/>
      <c r="G38" s="11"/>
      <c r="H38" s="11"/>
      <c r="I38" s="11"/>
      <c r="J38" s="37"/>
    </row>
    <row r="39" spans="1:10">
      <c r="A39" s="15"/>
      <c r="B39" s="17"/>
      <c r="C39" s="11"/>
      <c r="D39" s="11"/>
      <c r="E39" s="11"/>
      <c r="F39" s="11"/>
      <c r="G39" s="11"/>
      <c r="H39" s="11"/>
      <c r="I39" s="11"/>
      <c r="J39" s="37"/>
    </row>
    <row r="40" spans="1:10" s="5" customFormat="1" ht="15">
      <c r="A40" s="22"/>
      <c r="B40" s="23"/>
      <c r="C40" s="11"/>
      <c r="D40" s="11"/>
      <c r="E40" s="11"/>
      <c r="F40" s="11"/>
      <c r="G40" s="11"/>
      <c r="H40" s="11"/>
      <c r="I40" s="11"/>
      <c r="J40" s="37"/>
    </row>
    <row r="41" spans="1:10">
      <c r="A41" s="10"/>
      <c r="B41" s="10"/>
      <c r="C41" s="10"/>
      <c r="D41" s="10"/>
      <c r="E41" s="10"/>
      <c r="F41" s="10"/>
      <c r="G41" s="10"/>
      <c r="H41" s="10"/>
      <c r="I41" s="11"/>
      <c r="J41" s="10"/>
    </row>
    <row r="42" spans="1:10">
      <c r="A42" s="10"/>
      <c r="B42" s="10"/>
      <c r="C42" s="10"/>
      <c r="D42" s="10"/>
      <c r="E42" s="10"/>
      <c r="F42" s="10"/>
      <c r="G42" s="10"/>
      <c r="H42" s="10"/>
      <c r="I42" s="10"/>
      <c r="J42" s="10"/>
    </row>
    <row r="43" spans="1:10">
      <c r="A43" s="10"/>
      <c r="B43" s="10"/>
      <c r="C43" s="10"/>
      <c r="D43" s="10"/>
      <c r="E43" s="10"/>
      <c r="F43" s="10"/>
      <c r="G43" s="10"/>
      <c r="H43" s="10"/>
      <c r="I43" s="10"/>
      <c r="J43" s="10"/>
    </row>
    <row r="44" spans="1:10">
      <c r="A44" s="10"/>
      <c r="B44" s="10"/>
      <c r="C44" s="10"/>
      <c r="D44" s="10"/>
      <c r="E44" s="10"/>
      <c r="F44" s="10"/>
      <c r="G44" s="10"/>
      <c r="H44" s="10"/>
      <c r="I44" s="10"/>
      <c r="J44" s="10"/>
    </row>
    <row r="45" spans="1:10">
      <c r="A45" s="10"/>
      <c r="B45" s="10"/>
      <c r="C45" s="10"/>
      <c r="D45" s="10"/>
      <c r="E45" s="10"/>
      <c r="F45" s="10"/>
      <c r="G45" s="10"/>
      <c r="H45" s="10"/>
      <c r="I45" s="10"/>
      <c r="J45" s="10"/>
    </row>
    <row r="46" spans="1:10">
      <c r="A46" s="10"/>
      <c r="B46" s="10"/>
      <c r="C46" s="10"/>
      <c r="D46" s="10"/>
      <c r="E46" s="10"/>
      <c r="F46" s="10"/>
      <c r="G46" s="10"/>
      <c r="H46" s="10"/>
      <c r="I46" s="10"/>
      <c r="J46" s="10"/>
    </row>
    <row r="47" spans="1:10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>
      <c r="A48" s="10"/>
      <c r="B48" s="10"/>
      <c r="C48" s="10"/>
      <c r="D48" s="10"/>
      <c r="E48" s="10"/>
      <c r="F48" s="10"/>
      <c r="G48" s="10"/>
      <c r="H48" s="10"/>
      <c r="I48" s="10"/>
      <c r="J48" s="10"/>
    </row>
    <row r="49" spans="1:10">
      <c r="A49" s="10"/>
      <c r="B49" s="10"/>
      <c r="C49" s="10"/>
      <c r="D49" s="10"/>
      <c r="E49" s="10"/>
      <c r="F49" s="10"/>
      <c r="G49" s="10"/>
      <c r="H49" s="10"/>
      <c r="I49" s="10"/>
      <c r="J49" s="10"/>
    </row>
  </sheetData>
  <mergeCells count="8">
    <mergeCell ref="A2:J2"/>
    <mergeCell ref="J5:J6"/>
    <mergeCell ref="D3:E3"/>
    <mergeCell ref="C5:E5"/>
    <mergeCell ref="A5:A6"/>
    <mergeCell ref="B5:B6"/>
    <mergeCell ref="F5:H5"/>
    <mergeCell ref="I5:I6"/>
  </mergeCells>
  <phoneticPr fontId="5" type="noConversion"/>
  <pageMargins left="0.59055118110236204" right="0.59055118110236204" top="0.39370078740157499" bottom="0.39370078740157499" header="0" footer="0"/>
  <pageSetup paperSize="9" fitToHeight="50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Загальний фонд</vt:lpstr>
      <vt:lpstr>Спеціальний фонд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Бюджет</cp:lastModifiedBy>
  <cp:lastPrinted>2022-06-27T14:03:46Z</cp:lastPrinted>
  <dcterms:created xsi:type="dcterms:W3CDTF">2022-05-17T07:56:16Z</dcterms:created>
  <dcterms:modified xsi:type="dcterms:W3CDTF">2024-04-05T06:50:15Z</dcterms:modified>
</cp:coreProperties>
</file>