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-120" yWindow="-120" windowWidth="20730" windowHeight="11160"/>
  </bookViews>
  <sheets>
    <sheet name="Загальний фонд" sheetId="1" r:id="rId1"/>
    <sheet name="Спеціальний фонд" sheetId="2" r:id="rId2"/>
  </sheets>
  <calcPr calcId="114210"/>
</workbook>
</file>

<file path=xl/calcChain.xml><?xml version="1.0" encoding="utf-8"?>
<calcChain xmlns="http://schemas.openxmlformats.org/spreadsheetml/2006/main">
  <c r="I12" i="2"/>
  <c r="I13"/>
  <c r="I14"/>
  <c r="I22"/>
  <c r="I23"/>
  <c r="I24"/>
  <c r="I11"/>
  <c r="I32" i="1"/>
  <c r="I33"/>
  <c r="I34"/>
  <c r="I35"/>
  <c r="I36"/>
  <c r="I37"/>
  <c r="I38"/>
  <c r="I39"/>
  <c r="I41"/>
  <c r="I42"/>
  <c r="I43"/>
  <c r="I46"/>
  <c r="I31"/>
  <c r="I29"/>
  <c r="I25"/>
  <c r="E30"/>
  <c r="I24"/>
  <c r="I23"/>
  <c r="H46"/>
  <c r="H45"/>
  <c r="H44"/>
  <c r="H43"/>
  <c r="H42"/>
  <c r="H41"/>
  <c r="H40"/>
  <c r="H39"/>
  <c r="H38"/>
  <c r="H37"/>
  <c r="H36"/>
  <c r="H35"/>
  <c r="H34"/>
  <c r="H33"/>
  <c r="H32"/>
  <c r="H31"/>
  <c r="H30"/>
  <c r="H29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  <c r="H8"/>
  <c r="I33" i="2"/>
  <c r="I10" i="1"/>
  <c r="I11"/>
  <c r="I12"/>
  <c r="I13"/>
  <c r="I14"/>
  <c r="I15"/>
  <c r="I16"/>
  <c r="I17"/>
  <c r="I18"/>
  <c r="I19"/>
  <c r="I20"/>
  <c r="I21"/>
  <c r="I9"/>
  <c r="I8"/>
</calcChain>
</file>

<file path=xl/sharedStrings.xml><?xml version="1.0" encoding="utf-8"?>
<sst xmlns="http://schemas.openxmlformats.org/spreadsheetml/2006/main" count="154" uniqueCount="102">
  <si>
    <t>Код</t>
  </si>
  <si>
    <t>Показник</t>
  </si>
  <si>
    <t>План на вказаний період з урахуванням змін</t>
  </si>
  <si>
    <t>Касові видатки за вказаний період</t>
  </si>
  <si>
    <t>0100</t>
  </si>
  <si>
    <t>Державне управління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</si>
  <si>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</si>
  <si>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</si>
  <si>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</si>
  <si>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</si>
  <si>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1000</t>
  </si>
  <si>
    <t>Освіта</t>
  </si>
  <si>
    <t>1010</t>
  </si>
  <si>
    <t>Надання дошкільної освіти</t>
  </si>
  <si>
    <t>1021</t>
  </si>
  <si>
    <t>Надання загальної середньої освіти закладами загальної середньої освіти</t>
  </si>
  <si>
    <t>1031</t>
  </si>
  <si>
    <t>1070</t>
  </si>
  <si>
    <t>Надання позашкільної освіти закладами позашкільної освіти, заходи із позашкільної роботи з дітьми</t>
  </si>
  <si>
    <t>1080</t>
  </si>
  <si>
    <t>Надання спеціалізованої освіти мистецькими школами</t>
  </si>
  <si>
    <t>1141</t>
  </si>
  <si>
    <t>Забезпечення діяльності інших закладів у сфері освіти</t>
  </si>
  <si>
    <t>1142</t>
  </si>
  <si>
    <t>Інші програми та заходи у сфері освіти</t>
  </si>
  <si>
    <t>2000</t>
  </si>
  <si>
    <t>Охорона здоров`я</t>
  </si>
  <si>
    <t>2010</t>
  </si>
  <si>
    <t>Багатопрофільна стаціонарна медична допомога населенню</t>
  </si>
  <si>
    <t>3000</t>
  </si>
  <si>
    <t>Соціальний захист та соціальне забезпечення</t>
  </si>
  <si>
    <t>3031</t>
  </si>
  <si>
    <t>Надання інших пільг окремим категоріям громадян відповідно до законодавства</t>
  </si>
  <si>
    <t>3032</t>
  </si>
  <si>
    <t>Надання пільг окремим категоріям громадян з оплати послуг зв`язку</t>
  </si>
  <si>
    <t>3104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</si>
  <si>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</si>
  <si>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</si>
  <si>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</si>
  <si>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3242</t>
  </si>
  <si>
    <t>Інші заходи у сфері соціального захисту і соціального забезпечення</t>
  </si>
  <si>
    <t>4000</t>
  </si>
  <si>
    <t>Культура i мистецтво</t>
  </si>
  <si>
    <t>4030</t>
  </si>
  <si>
    <t>Забезпечення діяльності бібліотек</t>
  </si>
  <si>
    <t>4060</t>
  </si>
  <si>
    <t>Забезпечення діяльності палаців i будинків культури, клубів, центрів дозвілля та iнших клубних закладів</t>
  </si>
  <si>
    <t>4081</t>
  </si>
  <si>
    <t>Забезпечення діяльності інших закладів в галузі культури і мистецтва</t>
  </si>
  <si>
    <t>4082</t>
  </si>
  <si>
    <t>Інші заходи в галузі культури і мистецтва</t>
  </si>
  <si>
    <t>5000</t>
  </si>
  <si>
    <t>Фiзична культура i спорт</t>
  </si>
  <si>
    <t>5011</t>
  </si>
  <si>
    <t>Проведення навчально-тренувальних зборів і змагань з олімпійських видів спорту</t>
  </si>
  <si>
    <t>5031</t>
  </si>
  <si>
    <t>Утримання та навчально-тренувальна робота комунальних дитячо-юнацьких спортивних шкіл</t>
  </si>
  <si>
    <t>6000</t>
  </si>
  <si>
    <t>Житлово-комунальне господарство</t>
  </si>
  <si>
    <t>6030</t>
  </si>
  <si>
    <t>Організація благоустрою населених пунктів</t>
  </si>
  <si>
    <t>7000</t>
  </si>
  <si>
    <t>Економічна діяльність</t>
  </si>
  <si>
    <t>7693</t>
  </si>
  <si>
    <t>Інші заходи, пов`язані з економічною діяльністю</t>
  </si>
  <si>
    <t>8000</t>
  </si>
  <si>
    <t>Інша діяльність</t>
  </si>
  <si>
    <t>Всього по бюджету</t>
  </si>
  <si>
    <t>1151</t>
  </si>
  <si>
    <t>1152</t>
  </si>
  <si>
    <t>Забезпечення діяльності інклюзивно-ресурсних центрів за рахунок коштів місцевого бюджету</t>
  </si>
  <si>
    <t>Забезпечення діяльності інклюзивно-ресурсних центрів за рахунок освітньої субвенції</t>
  </si>
  <si>
    <t>загальний фонд</t>
  </si>
  <si>
    <t xml:space="preserve">% виконання на вказаний період </t>
  </si>
  <si>
    <t>спеціальний фонд</t>
  </si>
  <si>
    <t>7350</t>
  </si>
  <si>
    <t>Розроблення схем планування та забудови територій (містобудівної документації)</t>
  </si>
  <si>
    <t>8340</t>
  </si>
  <si>
    <t>Природоохоронні заходи за рахунок цільових фондів</t>
  </si>
  <si>
    <t>Динаміка виконання місцевого бюджету в плановому періоді відповідно до фактичного показника попереднього періоду</t>
  </si>
  <si>
    <t>Динаміка виконання місцевого бюджету в плановому періоді відповідно до фактич-ного показника попе-реднього періоду</t>
  </si>
  <si>
    <t>січень - лютий 2024 рік</t>
  </si>
  <si>
    <t>5012</t>
  </si>
  <si>
    <t>Проведення навчально-тренувальних зборів і змагань з неолімпійських видів спорту</t>
  </si>
  <si>
    <t>5022</t>
  </si>
  <si>
    <t>Проведення навчально-тренувальних зборів і змагань та заходів зі спорту осіб з інвалідністю</t>
  </si>
  <si>
    <t>6011</t>
  </si>
  <si>
    <t>Експлуатація та технічне обслуговування житлового фонду</t>
  </si>
  <si>
    <t>січень - лютий 2025 рік</t>
  </si>
  <si>
    <r>
      <t xml:space="preserve">Виконання місцевого бюджету по видатках за </t>
    </r>
    <r>
      <rPr>
        <b/>
        <sz val="14"/>
        <color indexed="8"/>
        <rFont val="Calibri"/>
        <family val="2"/>
        <charset val="204"/>
      </rPr>
      <t>січень</t>
    </r>
    <r>
      <rPr>
        <sz val="14"/>
        <color indexed="8"/>
        <rFont val="Calibri"/>
        <family val="2"/>
        <charset val="204"/>
      </rPr>
      <t xml:space="preserve"> -</t>
    </r>
    <r>
      <rPr>
        <b/>
        <sz val="14"/>
        <color indexed="8"/>
        <rFont val="Calibri"/>
        <family val="2"/>
        <charset val="204"/>
      </rPr>
      <t xml:space="preserve"> лютий </t>
    </r>
    <r>
      <rPr>
        <sz val="14"/>
        <color indexed="8"/>
        <rFont val="Calibri"/>
        <family val="2"/>
        <charset val="204"/>
      </rPr>
      <t>2024</t>
    </r>
    <r>
      <rPr>
        <b/>
        <sz val="14"/>
        <color indexed="8"/>
        <rFont val="Calibri"/>
        <family val="2"/>
        <charset val="204"/>
      </rPr>
      <t>-</t>
    </r>
    <r>
      <rPr>
        <sz val="14"/>
        <color indexed="8"/>
        <rFont val="Calibri"/>
        <family val="2"/>
        <charset val="204"/>
      </rPr>
      <t>2025 рр.</t>
    </r>
  </si>
  <si>
    <r>
      <t xml:space="preserve">Виконання місцевого бюджету по видатках за </t>
    </r>
    <r>
      <rPr>
        <b/>
        <sz val="14"/>
        <color indexed="8"/>
        <rFont val="Calibri"/>
        <family val="2"/>
        <charset val="204"/>
      </rPr>
      <t>січень</t>
    </r>
    <r>
      <rPr>
        <sz val="14"/>
        <color indexed="8"/>
        <rFont val="Calibri"/>
        <family val="2"/>
        <charset val="204"/>
      </rPr>
      <t xml:space="preserve"> -</t>
    </r>
    <r>
      <rPr>
        <b/>
        <sz val="14"/>
        <color indexed="8"/>
        <rFont val="Calibri"/>
        <family val="2"/>
        <charset val="204"/>
      </rPr>
      <t xml:space="preserve"> лютий </t>
    </r>
    <r>
      <rPr>
        <sz val="14"/>
        <color indexed="8"/>
        <rFont val="Calibri"/>
        <family val="2"/>
        <charset val="204"/>
      </rPr>
      <t>2024-2025 рр.</t>
    </r>
  </si>
  <si>
    <t>1200</t>
  </si>
  <si>
    <t>Проведення (надання) додаткових психолого- педагогічних і корекційно-розвиткових занять (послуг) за рахунок субвенції з державного бюджету місцевим бюджетам на надання державної підтримки особам з особливими освітніми потребами</t>
  </si>
  <si>
    <t>1600</t>
  </si>
  <si>
    <t>Здійснення доплат педагогічним працівникам закладів загальної середньої освіти за рахунок субвенції з державного бюджету місцевим бюджетам</t>
  </si>
  <si>
    <t>3241</t>
  </si>
  <si>
    <t>Надання комплексу послуг особам/сім`ям у сфері соціального захисту та соціального забезпечення іншими надавачами соціальних послуг</t>
  </si>
  <si>
    <t>1403</t>
  </si>
  <si>
    <t>Забезпечення харчуванням учнів початкових класів закладів загальної середньої освіти за рахунок субвенції з державного бюджету місцевим бюджетам</t>
  </si>
  <si>
    <t>1700</t>
  </si>
  <si>
    <t>Виконання заходів за рахунок субвенції з державного бюджету місцевим бюджетам на покращення якості гарячого харчування учнів початкових класів закладів загальної середньої освіти</t>
  </si>
  <si>
    <t>3210</t>
  </si>
</sst>
</file>

<file path=xl/styles.xml><?xml version="1.0" encoding="utf-8"?>
<styleSheet xmlns="http://schemas.openxmlformats.org/spreadsheetml/2006/main">
  <fonts count="8">
    <font>
      <sz val="10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sz val="14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0"/>
      <name val="Calibri"/>
      <family val="2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8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48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vertical="center" wrapText="1"/>
    </xf>
    <xf numFmtId="0" fontId="0" fillId="2" borderId="1" xfId="0" quotePrefix="1" applyFill="1" applyBorder="1" applyAlignment="1">
      <alignment vertical="center"/>
    </xf>
    <xf numFmtId="0" fontId="1" fillId="2" borderId="1" xfId="0" quotePrefix="1" applyFont="1" applyFill="1" applyBorder="1" applyAlignment="1">
      <alignment vertical="center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/>
    <xf numFmtId="0" fontId="0" fillId="2" borderId="0" xfId="0" applyFill="1"/>
    <xf numFmtId="0" fontId="0" fillId="2" borderId="1" xfId="0" quotePrefix="1" applyFill="1" applyBorder="1"/>
    <xf numFmtId="0" fontId="0" fillId="0" borderId="0" xfId="0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1" fillId="2" borderId="1" xfId="0" quotePrefix="1" applyFont="1" applyFill="1" applyBorder="1"/>
    <xf numFmtId="0" fontId="1" fillId="2" borderId="1" xfId="0" applyFont="1" applyFill="1" applyBorder="1" applyAlignment="1">
      <alignment wrapText="1"/>
    </xf>
    <xf numFmtId="0" fontId="0" fillId="2" borderId="1" xfId="0" applyFill="1" applyBorder="1" applyAlignment="1">
      <alignment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4" fillId="2" borderId="1" xfId="0" applyFont="1" applyFill="1" applyBorder="1" applyAlignment="1">
      <alignment wrapText="1"/>
    </xf>
    <xf numFmtId="2" fontId="6" fillId="0" borderId="1" xfId="1" applyNumberFormat="1" applyFont="1" applyFill="1" applyBorder="1"/>
    <xf numFmtId="0" fontId="5" fillId="0" borderId="1" xfId="2" quotePrefix="1" applyFill="1" applyBorder="1"/>
    <xf numFmtId="2" fontId="5" fillId="0" borderId="1" xfId="2" applyNumberFormat="1" applyFill="1" applyBorder="1"/>
    <xf numFmtId="0" fontId="5" fillId="0" borderId="1" xfId="1" quotePrefix="1" applyFill="1" applyBorder="1"/>
    <xf numFmtId="2" fontId="5" fillId="0" borderId="1" xfId="1" applyNumberFormat="1" applyFill="1" applyBorder="1"/>
    <xf numFmtId="0" fontId="6" fillId="0" borderId="1" xfId="1" applyFont="1" applyFill="1" applyBorder="1"/>
    <xf numFmtId="2" fontId="5" fillId="0" borderId="3" xfId="1" applyNumberFormat="1" applyFill="1" applyBorder="1"/>
    <xf numFmtId="2" fontId="6" fillId="0" borderId="1" xfId="2" applyNumberFormat="1" applyFont="1" applyFill="1" applyBorder="1"/>
    <xf numFmtId="2" fontId="0" fillId="0" borderId="1" xfId="0" applyNumberFormat="1" applyFill="1" applyBorder="1"/>
    <xf numFmtId="0" fontId="0" fillId="0" borderId="1" xfId="0" quotePrefix="1" applyFill="1" applyBorder="1"/>
    <xf numFmtId="2" fontId="1" fillId="0" borderId="1" xfId="0" applyNumberFormat="1" applyFont="1" applyFill="1" applyBorder="1"/>
    <xf numFmtId="2" fontId="5" fillId="0" borderId="1" xfId="1" applyNumberFormat="1" applyFont="1" applyFill="1" applyBorder="1"/>
    <xf numFmtId="0" fontId="1" fillId="0" borderId="1" xfId="0" quotePrefix="1" applyFont="1" applyFill="1" applyBorder="1" applyAlignment="1">
      <alignment vertical="center"/>
    </xf>
    <xf numFmtId="0" fontId="1" fillId="0" borderId="1" xfId="0" applyFont="1" applyFill="1" applyBorder="1" applyAlignment="1">
      <alignment vertical="center" wrapText="1"/>
    </xf>
    <xf numFmtId="0" fontId="5" fillId="0" borderId="1" xfId="2" applyFill="1" applyBorder="1"/>
    <xf numFmtId="2" fontId="5" fillId="0" borderId="1" xfId="2" applyNumberFormat="1" applyFont="1" applyFill="1" applyBorder="1"/>
    <xf numFmtId="2" fontId="5" fillId="0" borderId="3" xfId="2" applyNumberFormat="1" applyFill="1" applyBorder="1"/>
    <xf numFmtId="0" fontId="2" fillId="0" borderId="0" xfId="0" applyFont="1" applyAlignment="1">
      <alignment horizontal="center"/>
    </xf>
    <xf numFmtId="0" fontId="2" fillId="0" borderId="0" xfId="0" applyFont="1"/>
    <xf numFmtId="0" fontId="0" fillId="0" borderId="0" xfId="0" applyBorder="1" applyAlignment="1">
      <alignment horizontal="center"/>
    </xf>
    <xf numFmtId="0" fontId="0" fillId="0" borderId="0" xfId="0" applyBorder="1" applyAlignment="1"/>
    <xf numFmtId="0" fontId="0" fillId="2" borderId="2" xfId="0" applyFill="1" applyBorder="1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/>
  </cellXfs>
  <cellStyles count="3">
    <cellStyle name="Обычный" xfId="0" builtinId="0"/>
    <cellStyle name="Обычный_Загальний фонд" xfId="1"/>
    <cellStyle name="Обычный_Спеціальний фонд" xfId="2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I46"/>
  <sheetViews>
    <sheetView tabSelected="1" workbookViewId="0">
      <selection activeCell="M22" sqref="M22"/>
    </sheetView>
  </sheetViews>
  <sheetFormatPr defaultRowHeight="12.75"/>
  <cols>
    <col min="2" max="2" width="23" customWidth="1"/>
    <col min="3" max="3" width="12.85546875" customWidth="1"/>
    <col min="4" max="4" width="12" customWidth="1"/>
    <col min="5" max="5" width="7.28515625" customWidth="1"/>
    <col min="6" max="6" width="13.140625" customWidth="1"/>
    <col min="7" max="7" width="12.28515625" customWidth="1"/>
    <col min="8" max="8" width="6.7109375" customWidth="1"/>
    <col min="9" max="9" width="19" style="8" customWidth="1"/>
  </cols>
  <sheetData>
    <row r="2" spans="1:9" ht="18.75">
      <c r="A2" s="35" t="s">
        <v>89</v>
      </c>
      <c r="B2" s="35"/>
      <c r="C2" s="35"/>
      <c r="D2" s="35"/>
      <c r="E2" s="36"/>
      <c r="F2" s="36"/>
      <c r="G2" s="36"/>
      <c r="H2" s="36"/>
    </row>
    <row r="3" spans="1:9">
      <c r="A3" s="37" t="s">
        <v>72</v>
      </c>
      <c r="B3" s="37"/>
      <c r="C3" s="37"/>
      <c r="D3" s="37"/>
      <c r="E3" s="38"/>
      <c r="F3" s="38"/>
      <c r="G3" s="38"/>
      <c r="H3" s="38"/>
    </row>
    <row r="5" spans="1:9">
      <c r="A5" s="44" t="s">
        <v>0</v>
      </c>
      <c r="B5" s="44" t="s">
        <v>1</v>
      </c>
      <c r="C5" s="41" t="s">
        <v>81</v>
      </c>
      <c r="D5" s="42"/>
      <c r="E5" s="43"/>
      <c r="F5" s="41" t="s">
        <v>88</v>
      </c>
      <c r="G5" s="42"/>
      <c r="H5" s="43"/>
      <c r="I5" s="39" t="s">
        <v>79</v>
      </c>
    </row>
    <row r="6" spans="1:9" ht="63.75" customHeight="1">
      <c r="A6" s="45"/>
      <c r="B6" s="45"/>
      <c r="C6" s="1" t="s">
        <v>2</v>
      </c>
      <c r="D6" s="1" t="s">
        <v>3</v>
      </c>
      <c r="E6" s="1" t="s">
        <v>73</v>
      </c>
      <c r="F6" s="1" t="s">
        <v>2</v>
      </c>
      <c r="G6" s="1" t="s">
        <v>3</v>
      </c>
      <c r="H6" s="1" t="s">
        <v>73</v>
      </c>
      <c r="I6" s="40"/>
    </row>
    <row r="7" spans="1:9">
      <c r="A7" s="1">
        <v>1</v>
      </c>
      <c r="B7" s="1">
        <v>2</v>
      </c>
      <c r="C7" s="1">
        <v>3</v>
      </c>
      <c r="D7" s="1">
        <v>4</v>
      </c>
      <c r="E7" s="1">
        <v>5</v>
      </c>
      <c r="F7" s="2">
        <v>6</v>
      </c>
      <c r="G7" s="2">
        <v>7</v>
      </c>
      <c r="H7" s="2">
        <v>8</v>
      </c>
      <c r="I7" s="16">
        <v>9</v>
      </c>
    </row>
    <row r="8" spans="1:9">
      <c r="A8" s="5" t="s">
        <v>4</v>
      </c>
      <c r="B8" s="6" t="s">
        <v>5</v>
      </c>
      <c r="C8" s="18">
        <v>6567200</v>
      </c>
      <c r="D8" s="18">
        <v>5430304.04</v>
      </c>
      <c r="E8" s="18">
        <v>82.688269582165915</v>
      </c>
      <c r="F8" s="18">
        <v>8176700</v>
      </c>
      <c r="G8" s="18">
        <v>6943493.5800000001</v>
      </c>
      <c r="H8" s="18">
        <f t="shared" ref="H8:H27" si="0">IF(F8=0,0,(G8/F8)*100)</f>
        <v>84.918042486577718</v>
      </c>
      <c r="I8" s="18">
        <f>G8/D8*100</f>
        <v>127.86565041024849</v>
      </c>
    </row>
    <row r="9" spans="1:9" ht="114.75">
      <c r="A9" s="4" t="s">
        <v>6</v>
      </c>
      <c r="B9" s="3" t="s">
        <v>7</v>
      </c>
      <c r="C9" s="22">
        <v>1870800</v>
      </c>
      <c r="D9" s="22">
        <v>1621798.78</v>
      </c>
      <c r="E9" s="22">
        <v>86.69012080393415</v>
      </c>
      <c r="F9" s="26">
        <v>2291600</v>
      </c>
      <c r="G9" s="26">
        <v>1967273.3</v>
      </c>
      <c r="H9" s="26">
        <f t="shared" si="0"/>
        <v>85.847150462558915</v>
      </c>
      <c r="I9" s="22">
        <f>G9/D9*100</f>
        <v>121.30193487998555</v>
      </c>
    </row>
    <row r="10" spans="1:9" ht="63.75">
      <c r="A10" s="4" t="s">
        <v>8</v>
      </c>
      <c r="B10" s="3" t="s">
        <v>9</v>
      </c>
      <c r="C10" s="22">
        <v>4696400</v>
      </c>
      <c r="D10" s="22">
        <v>3808505.26</v>
      </c>
      <c r="E10" s="22">
        <v>81.094141470062169</v>
      </c>
      <c r="F10" s="26">
        <v>5885100</v>
      </c>
      <c r="G10" s="26">
        <v>4976220.28</v>
      </c>
      <c r="H10" s="26">
        <f t="shared" si="0"/>
        <v>84.556256987986615</v>
      </c>
      <c r="I10" s="22">
        <f t="shared" ref="I10:I20" si="1">G10/D10*100</f>
        <v>130.66071700791088</v>
      </c>
    </row>
    <row r="11" spans="1:9">
      <c r="A11" s="5" t="s">
        <v>10</v>
      </c>
      <c r="B11" s="6" t="s">
        <v>11</v>
      </c>
      <c r="C11" s="18">
        <v>28756500</v>
      </c>
      <c r="D11" s="18">
        <v>21134418.57</v>
      </c>
      <c r="E11" s="18">
        <v>73.494404986698655</v>
      </c>
      <c r="F11" s="18">
        <v>31351040</v>
      </c>
      <c r="G11" s="18">
        <v>20144170.549999997</v>
      </c>
      <c r="H11" s="18">
        <f t="shared" si="0"/>
        <v>64.253595893469551</v>
      </c>
      <c r="I11" s="18">
        <f t="shared" si="1"/>
        <v>95.31452442507387</v>
      </c>
    </row>
    <row r="12" spans="1:9" ht="13.5" customHeight="1">
      <c r="A12" s="4" t="s">
        <v>12</v>
      </c>
      <c r="B12" s="3" t="s">
        <v>13</v>
      </c>
      <c r="C12" s="22">
        <v>8214200</v>
      </c>
      <c r="D12" s="22">
        <v>5529849.2800000003</v>
      </c>
      <c r="E12" s="22">
        <v>67.320606754157438</v>
      </c>
      <c r="F12" s="26">
        <v>8228800</v>
      </c>
      <c r="G12" s="26">
        <v>4995570.22</v>
      </c>
      <c r="H12" s="26">
        <f t="shared" si="0"/>
        <v>60.7083684133774</v>
      </c>
      <c r="I12" s="22">
        <f t="shared" si="1"/>
        <v>90.338270847049188</v>
      </c>
    </row>
    <row r="13" spans="1:9" ht="51">
      <c r="A13" s="4" t="s">
        <v>14</v>
      </c>
      <c r="B13" s="3" t="s">
        <v>15</v>
      </c>
      <c r="C13" s="22">
        <v>6018500</v>
      </c>
      <c r="D13" s="22">
        <v>4126021.86</v>
      </c>
      <c r="E13" s="22">
        <v>68.555651075849468</v>
      </c>
      <c r="F13" s="26">
        <v>7139640</v>
      </c>
      <c r="G13" s="26">
        <v>3330133.04</v>
      </c>
      <c r="H13" s="26">
        <f t="shared" si="0"/>
        <v>46.642870508877202</v>
      </c>
      <c r="I13" s="22">
        <f t="shared" si="1"/>
        <v>80.710504039840444</v>
      </c>
    </row>
    <row r="14" spans="1:9" ht="51">
      <c r="A14" s="4" t="s">
        <v>16</v>
      </c>
      <c r="B14" s="3" t="s">
        <v>15</v>
      </c>
      <c r="C14" s="22">
        <v>10652100</v>
      </c>
      <c r="D14" s="22">
        <v>8813242.2100000009</v>
      </c>
      <c r="E14" s="22">
        <v>82.737133616845512</v>
      </c>
      <c r="F14" s="26">
        <v>11038200</v>
      </c>
      <c r="G14" s="26">
        <v>8560104.2200000007</v>
      </c>
      <c r="H14" s="26">
        <f t="shared" si="0"/>
        <v>77.549819898171819</v>
      </c>
      <c r="I14" s="22">
        <f t="shared" si="1"/>
        <v>97.127754077690327</v>
      </c>
    </row>
    <row r="15" spans="1:9" ht="63.75">
      <c r="A15" s="4" t="s">
        <v>17</v>
      </c>
      <c r="B15" s="3" t="s">
        <v>18</v>
      </c>
      <c r="C15" s="22">
        <v>652400</v>
      </c>
      <c r="D15" s="22">
        <v>391914.33</v>
      </c>
      <c r="E15" s="22">
        <v>60.072705395462911</v>
      </c>
      <c r="F15" s="26">
        <v>554100</v>
      </c>
      <c r="G15" s="26">
        <v>331417.28000000003</v>
      </c>
      <c r="H15" s="26">
        <f t="shared" si="0"/>
        <v>59.811817361487094</v>
      </c>
      <c r="I15" s="22">
        <f t="shared" si="1"/>
        <v>84.563705542484243</v>
      </c>
    </row>
    <row r="16" spans="1:9" ht="38.25">
      <c r="A16" s="4" t="s">
        <v>19</v>
      </c>
      <c r="B16" s="3" t="s">
        <v>20</v>
      </c>
      <c r="C16" s="22">
        <v>1816100</v>
      </c>
      <c r="D16" s="22">
        <v>1572619.84</v>
      </c>
      <c r="E16" s="22">
        <v>86.593240460327081</v>
      </c>
      <c r="F16" s="26">
        <v>1835500</v>
      </c>
      <c r="G16" s="26">
        <v>1609966.61</v>
      </c>
      <c r="H16" s="26">
        <f t="shared" si="0"/>
        <v>87.712700081721607</v>
      </c>
      <c r="I16" s="22">
        <f t="shared" si="1"/>
        <v>102.37481233862597</v>
      </c>
    </row>
    <row r="17" spans="1:9" ht="38.25">
      <c r="A17" s="4" t="s">
        <v>21</v>
      </c>
      <c r="B17" s="3" t="s">
        <v>22</v>
      </c>
      <c r="C17" s="22">
        <v>1043500</v>
      </c>
      <c r="D17" s="22">
        <v>536349.85</v>
      </c>
      <c r="E17" s="22">
        <v>51.399123143267843</v>
      </c>
      <c r="F17" s="26">
        <v>921100</v>
      </c>
      <c r="G17" s="26">
        <v>570438.81000000006</v>
      </c>
      <c r="H17" s="26">
        <f t="shared" si="0"/>
        <v>61.930171534035395</v>
      </c>
      <c r="I17" s="22">
        <f t="shared" si="1"/>
        <v>106.35573217742116</v>
      </c>
    </row>
    <row r="18" spans="1:9" ht="25.5">
      <c r="A18" s="4" t="s">
        <v>23</v>
      </c>
      <c r="B18" s="3" t="s">
        <v>24</v>
      </c>
      <c r="C18" s="22">
        <v>65500</v>
      </c>
      <c r="D18" s="22">
        <v>6400</v>
      </c>
      <c r="E18" s="22">
        <v>9.770992366412214</v>
      </c>
      <c r="F18" s="26">
        <v>12000</v>
      </c>
      <c r="G18" s="26">
        <v>9555</v>
      </c>
      <c r="H18" s="26">
        <f t="shared" si="0"/>
        <v>79.625</v>
      </c>
      <c r="I18" s="22">
        <f t="shared" si="1"/>
        <v>149.296875</v>
      </c>
    </row>
    <row r="19" spans="1:9" ht="51">
      <c r="A19" s="4" t="s">
        <v>68</v>
      </c>
      <c r="B19" s="3" t="s">
        <v>70</v>
      </c>
      <c r="C19" s="22">
        <v>14200</v>
      </c>
      <c r="D19" s="22">
        <v>3659.3</v>
      </c>
      <c r="E19" s="22">
        <v>25.769718309859158</v>
      </c>
      <c r="F19" s="26">
        <v>62900</v>
      </c>
      <c r="G19" s="26">
        <v>4102.5200000000004</v>
      </c>
      <c r="H19" s="26">
        <f t="shared" si="0"/>
        <v>6.5222893481717019</v>
      </c>
      <c r="I19" s="22">
        <f t="shared" si="1"/>
        <v>112.11215259749132</v>
      </c>
    </row>
    <row r="20" spans="1:9" ht="51">
      <c r="A20" s="4" t="s">
        <v>69</v>
      </c>
      <c r="B20" s="3" t="s">
        <v>71</v>
      </c>
      <c r="C20" s="22">
        <v>280000</v>
      </c>
      <c r="D20" s="22">
        <v>154361.9</v>
      </c>
      <c r="E20" s="22">
        <v>55.129249999999999</v>
      </c>
      <c r="F20" s="26">
        <v>280000</v>
      </c>
      <c r="G20" s="26">
        <v>152971.51999999999</v>
      </c>
      <c r="H20" s="26">
        <f t="shared" si="0"/>
        <v>54.632685714285714</v>
      </c>
      <c r="I20" s="22">
        <f t="shared" si="1"/>
        <v>99.099272553654743</v>
      </c>
    </row>
    <row r="21" spans="1:9" ht="140.25">
      <c r="A21" s="27" t="s">
        <v>91</v>
      </c>
      <c r="B21" s="3" t="s">
        <v>92</v>
      </c>
      <c r="C21" s="26">
        <v>0</v>
      </c>
      <c r="D21" s="26">
        <v>0</v>
      </c>
      <c r="E21" s="26">
        <v>0</v>
      </c>
      <c r="F21" s="26">
        <v>67400</v>
      </c>
      <c r="G21" s="26">
        <v>0</v>
      </c>
      <c r="H21" s="26">
        <f t="shared" si="0"/>
        <v>0</v>
      </c>
      <c r="I21" s="22">
        <f>G21/D24*100</f>
        <v>0</v>
      </c>
    </row>
    <row r="22" spans="1:9" ht="89.25">
      <c r="A22" s="27" t="s">
        <v>93</v>
      </c>
      <c r="B22" s="3" t="s">
        <v>94</v>
      </c>
      <c r="C22" s="26">
        <v>0</v>
      </c>
      <c r="D22" s="26">
        <v>0</v>
      </c>
      <c r="E22" s="26">
        <v>0</v>
      </c>
      <c r="F22" s="26">
        <v>1211400</v>
      </c>
      <c r="G22" s="26">
        <v>579911.32999999996</v>
      </c>
      <c r="H22" s="26">
        <f t="shared" si="0"/>
        <v>47.871168070001644</v>
      </c>
      <c r="I22" s="29">
        <v>0</v>
      </c>
    </row>
    <row r="23" spans="1:9">
      <c r="A23" s="5" t="s">
        <v>25</v>
      </c>
      <c r="B23" s="6" t="s">
        <v>26</v>
      </c>
      <c r="C23" s="18">
        <v>2018100</v>
      </c>
      <c r="D23" s="18">
        <v>1695520.58</v>
      </c>
      <c r="E23" s="18">
        <v>84.015687032357164</v>
      </c>
      <c r="F23" s="18">
        <v>3586700</v>
      </c>
      <c r="G23" s="18">
        <v>3200579</v>
      </c>
      <c r="H23" s="18">
        <f t="shared" si="0"/>
        <v>89.234644659436242</v>
      </c>
      <c r="I23" s="18">
        <f>G23/D23*100</f>
        <v>188.76674442960757</v>
      </c>
    </row>
    <row r="24" spans="1:9" ht="38.25">
      <c r="A24" s="4" t="s">
        <v>27</v>
      </c>
      <c r="B24" s="3" t="s">
        <v>28</v>
      </c>
      <c r="C24" s="22">
        <v>2018100</v>
      </c>
      <c r="D24" s="22">
        <v>1695520.58</v>
      </c>
      <c r="E24" s="22">
        <v>84.015687032357164</v>
      </c>
      <c r="F24" s="26">
        <v>3586700</v>
      </c>
      <c r="G24" s="26">
        <v>3200579</v>
      </c>
      <c r="H24" s="26">
        <f t="shared" si="0"/>
        <v>89.234644659436242</v>
      </c>
      <c r="I24" s="29">
        <f>G24/D24*100</f>
        <v>188.76674442960757</v>
      </c>
    </row>
    <row r="25" spans="1:9" ht="25.5">
      <c r="A25" s="5" t="s">
        <v>29</v>
      </c>
      <c r="B25" s="6" t="s">
        <v>30</v>
      </c>
      <c r="C25" s="18">
        <v>1356950</v>
      </c>
      <c r="D25" s="18">
        <v>1133824.3899999999</v>
      </c>
      <c r="E25" s="18">
        <v>83.556828917793567</v>
      </c>
      <c r="F25" s="18">
        <v>1815800</v>
      </c>
      <c r="G25" s="18">
        <v>1222121.31</v>
      </c>
      <c r="H25" s="18">
        <f t="shared" si="0"/>
        <v>67.304841392223807</v>
      </c>
      <c r="I25" s="18">
        <f>G25/D25*100</f>
        <v>107.7875304834464</v>
      </c>
    </row>
    <row r="26" spans="1:9" ht="52.5" customHeight="1">
      <c r="A26" s="4" t="s">
        <v>31</v>
      </c>
      <c r="B26" s="3" t="s">
        <v>32</v>
      </c>
      <c r="C26" s="22">
        <v>21600</v>
      </c>
      <c r="D26" s="22">
        <v>0</v>
      </c>
      <c r="E26" s="22">
        <v>0</v>
      </c>
      <c r="F26" s="26">
        <v>0</v>
      </c>
      <c r="G26" s="26">
        <v>0</v>
      </c>
      <c r="H26" s="26">
        <f t="shared" si="0"/>
        <v>0</v>
      </c>
      <c r="I26" s="22">
        <v>0</v>
      </c>
    </row>
    <row r="27" spans="1:9" ht="42.75" customHeight="1">
      <c r="A27" s="4" t="s">
        <v>33</v>
      </c>
      <c r="B27" s="3" t="s">
        <v>34</v>
      </c>
      <c r="C27" s="24">
        <v>0</v>
      </c>
      <c r="D27" s="24">
        <v>0</v>
      </c>
      <c r="E27" s="24">
        <v>0</v>
      </c>
      <c r="F27" s="26">
        <v>1000</v>
      </c>
      <c r="G27" s="26">
        <v>510</v>
      </c>
      <c r="H27" s="26">
        <f t="shared" si="0"/>
        <v>51</v>
      </c>
      <c r="I27" s="22">
        <v>0</v>
      </c>
    </row>
    <row r="28" spans="1:9" ht="89.25">
      <c r="A28" s="4" t="s">
        <v>35</v>
      </c>
      <c r="B28" s="3" t="s">
        <v>36</v>
      </c>
      <c r="C28" s="22">
        <v>620200</v>
      </c>
      <c r="D28" s="22">
        <v>497657.61</v>
      </c>
      <c r="E28" s="22">
        <v>80.241472105772331</v>
      </c>
      <c r="F28" s="24">
        <v>0</v>
      </c>
      <c r="G28" s="24">
        <v>0</v>
      </c>
      <c r="H28" s="24">
        <v>0</v>
      </c>
      <c r="I28" s="24">
        <v>0</v>
      </c>
    </row>
    <row r="29" spans="1:9" ht="153">
      <c r="A29" s="4" t="s">
        <v>37</v>
      </c>
      <c r="B29" s="3" t="s">
        <v>38</v>
      </c>
      <c r="C29" s="22">
        <v>346300</v>
      </c>
      <c r="D29" s="22">
        <v>346245.78</v>
      </c>
      <c r="E29" s="22">
        <v>99.984343055154497</v>
      </c>
      <c r="F29" s="22">
        <v>450000</v>
      </c>
      <c r="G29" s="22">
        <v>405213.36</v>
      </c>
      <c r="H29" s="22">
        <f t="shared" ref="H29:H44" si="2">IF(F29=0,0,(G29/F29)*100)</f>
        <v>90.047413333333324</v>
      </c>
      <c r="I29" s="22">
        <f>G29/D29*100</f>
        <v>117.03055557817916</v>
      </c>
    </row>
    <row r="30" spans="1:9" ht="76.5" customHeight="1">
      <c r="A30" s="27" t="s">
        <v>95</v>
      </c>
      <c r="B30" s="3" t="s">
        <v>96</v>
      </c>
      <c r="C30" s="22">
        <v>0</v>
      </c>
      <c r="D30" s="22">
        <v>0</v>
      </c>
      <c r="E30" s="22">
        <f>IF(C30=0,0,(D30/C30)*100)</f>
        <v>0</v>
      </c>
      <c r="F30" s="22">
        <v>815800</v>
      </c>
      <c r="G30" s="22">
        <v>530855.94999999995</v>
      </c>
      <c r="H30" s="22">
        <f t="shared" si="2"/>
        <v>65.071825202255454</v>
      </c>
      <c r="I30" s="22">
        <v>0</v>
      </c>
    </row>
    <row r="31" spans="1:9" ht="38.25">
      <c r="A31" s="4" t="s">
        <v>39</v>
      </c>
      <c r="B31" s="3" t="s">
        <v>40</v>
      </c>
      <c r="C31" s="22">
        <v>368850</v>
      </c>
      <c r="D31" s="22">
        <v>289921</v>
      </c>
      <c r="E31" s="22">
        <v>78.601328453300795</v>
      </c>
      <c r="F31" s="22">
        <v>549000</v>
      </c>
      <c r="G31" s="22">
        <v>285542</v>
      </c>
      <c r="H31" s="22">
        <f t="shared" si="2"/>
        <v>52.011293260473593</v>
      </c>
      <c r="I31" s="22">
        <f>G31/D31*100</f>
        <v>98.489588543085873</v>
      </c>
    </row>
    <row r="32" spans="1:9">
      <c r="A32" s="5" t="s">
        <v>41</v>
      </c>
      <c r="B32" s="6" t="s">
        <v>42</v>
      </c>
      <c r="C32" s="18">
        <v>2087000</v>
      </c>
      <c r="D32" s="18">
        <v>1175024.67</v>
      </c>
      <c r="E32" s="18">
        <v>56.302092477240052</v>
      </c>
      <c r="F32" s="18">
        <v>2441900</v>
      </c>
      <c r="G32" s="18">
        <v>1248659.5900000001</v>
      </c>
      <c r="H32" s="18">
        <f t="shared" si="2"/>
        <v>51.1347553134854</v>
      </c>
      <c r="I32" s="18">
        <f t="shared" ref="I32:I46" si="3">G32/D32*100</f>
        <v>106.26667012872164</v>
      </c>
    </row>
    <row r="33" spans="1:9" ht="25.5">
      <c r="A33" s="4" t="s">
        <v>43</v>
      </c>
      <c r="B33" s="3" t="s">
        <v>44</v>
      </c>
      <c r="C33" s="22">
        <v>683700</v>
      </c>
      <c r="D33" s="22">
        <v>367967.34</v>
      </c>
      <c r="E33" s="22">
        <v>53.82</v>
      </c>
      <c r="F33" s="22">
        <v>647300</v>
      </c>
      <c r="G33" s="22">
        <v>430766.9</v>
      </c>
      <c r="H33" s="22">
        <f t="shared" si="2"/>
        <v>66.548262011432101</v>
      </c>
      <c r="I33" s="22">
        <f t="shared" si="3"/>
        <v>117.06661248794525</v>
      </c>
    </row>
    <row r="34" spans="1:9" ht="48.75" customHeight="1">
      <c r="A34" s="4" t="s">
        <v>45</v>
      </c>
      <c r="B34" s="3" t="s">
        <v>46</v>
      </c>
      <c r="C34" s="22">
        <v>1054700</v>
      </c>
      <c r="D34" s="22">
        <v>577239.71</v>
      </c>
      <c r="E34" s="22">
        <v>54.730227552858636</v>
      </c>
      <c r="F34" s="22">
        <v>1380500</v>
      </c>
      <c r="G34" s="22">
        <v>638674.53</v>
      </c>
      <c r="H34" s="22">
        <f t="shared" si="2"/>
        <v>46.264000724375229</v>
      </c>
      <c r="I34" s="22">
        <f t="shared" si="3"/>
        <v>110.64286100483282</v>
      </c>
    </row>
    <row r="35" spans="1:9" ht="38.25">
      <c r="A35" s="4" t="s">
        <v>47</v>
      </c>
      <c r="B35" s="3" t="s">
        <v>48</v>
      </c>
      <c r="C35" s="22">
        <v>313600</v>
      </c>
      <c r="D35" s="22">
        <v>225817.62</v>
      </c>
      <c r="E35" s="22">
        <v>72.008169642857141</v>
      </c>
      <c r="F35" s="22">
        <v>305100</v>
      </c>
      <c r="G35" s="22">
        <v>170218.16</v>
      </c>
      <c r="H35" s="22">
        <f t="shared" si="2"/>
        <v>55.790940675188459</v>
      </c>
      <c r="I35" s="22">
        <f t="shared" si="3"/>
        <v>75.378599774455154</v>
      </c>
    </row>
    <row r="36" spans="1:9" ht="25.5">
      <c r="A36" s="4" t="s">
        <v>49</v>
      </c>
      <c r="B36" s="3" t="s">
        <v>50</v>
      </c>
      <c r="C36" s="22">
        <v>35000</v>
      </c>
      <c r="D36" s="22">
        <v>4000</v>
      </c>
      <c r="E36" s="22">
        <v>11.428571428571429</v>
      </c>
      <c r="F36" s="22">
        <v>109000</v>
      </c>
      <c r="G36" s="22">
        <v>9000</v>
      </c>
      <c r="H36" s="22">
        <f t="shared" si="2"/>
        <v>8.2568807339449553</v>
      </c>
      <c r="I36" s="22">
        <f t="shared" si="3"/>
        <v>225</v>
      </c>
    </row>
    <row r="37" spans="1:9">
      <c r="A37" s="5" t="s">
        <v>51</v>
      </c>
      <c r="B37" s="6" t="s">
        <v>52</v>
      </c>
      <c r="C37" s="18">
        <v>1041500</v>
      </c>
      <c r="D37" s="18">
        <v>762295.31</v>
      </c>
      <c r="E37" s="18">
        <v>73.192060489678354</v>
      </c>
      <c r="F37" s="18">
        <v>1272900</v>
      </c>
      <c r="G37" s="18">
        <v>499649.92</v>
      </c>
      <c r="H37" s="18">
        <f t="shared" si="2"/>
        <v>39.252880823316829</v>
      </c>
      <c r="I37" s="18">
        <f t="shared" si="3"/>
        <v>65.545453769091139</v>
      </c>
    </row>
    <row r="38" spans="1:9" ht="51">
      <c r="A38" s="4" t="s">
        <v>53</v>
      </c>
      <c r="B38" s="3" t="s">
        <v>54</v>
      </c>
      <c r="C38" s="22">
        <v>128000</v>
      </c>
      <c r="D38" s="22">
        <v>110183</v>
      </c>
      <c r="E38" s="22">
        <v>86.080468750000009</v>
      </c>
      <c r="F38" s="22">
        <v>219500</v>
      </c>
      <c r="G38" s="22">
        <v>38581</v>
      </c>
      <c r="H38" s="22">
        <f t="shared" si="2"/>
        <v>17.576765375854215</v>
      </c>
      <c r="I38" s="22">
        <f t="shared" si="3"/>
        <v>35.015383498361821</v>
      </c>
    </row>
    <row r="39" spans="1:9" ht="51">
      <c r="A39" s="21" t="s">
        <v>82</v>
      </c>
      <c r="B39" s="3" t="s">
        <v>83</v>
      </c>
      <c r="C39" s="22">
        <v>1500</v>
      </c>
      <c r="D39" s="22">
        <v>1459.99</v>
      </c>
      <c r="E39" s="22">
        <v>97.332666666666668</v>
      </c>
      <c r="F39" s="22">
        <v>6100</v>
      </c>
      <c r="G39" s="22">
        <v>0</v>
      </c>
      <c r="H39" s="22">
        <f t="shared" si="2"/>
        <v>0</v>
      </c>
      <c r="I39" s="22">
        <f t="shared" si="3"/>
        <v>0</v>
      </c>
    </row>
    <row r="40" spans="1:9" ht="51">
      <c r="A40" s="21" t="s">
        <v>84</v>
      </c>
      <c r="B40" s="3" t="s">
        <v>85</v>
      </c>
      <c r="C40" s="22">
        <v>1900</v>
      </c>
      <c r="D40" s="22">
        <v>0</v>
      </c>
      <c r="E40" s="22">
        <v>0</v>
      </c>
      <c r="F40" s="22">
        <v>1900</v>
      </c>
      <c r="G40" s="22">
        <v>0</v>
      </c>
      <c r="H40" s="22">
        <f t="shared" si="2"/>
        <v>0</v>
      </c>
      <c r="I40" s="22">
        <v>0</v>
      </c>
    </row>
    <row r="41" spans="1:9" ht="63.75">
      <c r="A41" s="4" t="s">
        <v>55</v>
      </c>
      <c r="B41" s="3" t="s">
        <v>56</v>
      </c>
      <c r="C41" s="22">
        <v>910100</v>
      </c>
      <c r="D41" s="22">
        <v>650652.31999999995</v>
      </c>
      <c r="E41" s="22">
        <v>71.492398637512352</v>
      </c>
      <c r="F41" s="22">
        <v>1045400</v>
      </c>
      <c r="G41" s="22">
        <v>461068.92</v>
      </c>
      <c r="H41" s="22">
        <f t="shared" si="2"/>
        <v>44.104545628467577</v>
      </c>
      <c r="I41" s="22">
        <f t="shared" si="3"/>
        <v>70.862564510643722</v>
      </c>
    </row>
    <row r="42" spans="1:9" ht="25.5">
      <c r="A42" s="5" t="s">
        <v>57</v>
      </c>
      <c r="B42" s="6" t="s">
        <v>58</v>
      </c>
      <c r="C42" s="18">
        <v>1938400</v>
      </c>
      <c r="D42" s="18">
        <v>1684903.3</v>
      </c>
      <c r="E42" s="18">
        <v>86.922374122988032</v>
      </c>
      <c r="F42" s="18">
        <v>1920000</v>
      </c>
      <c r="G42" s="18">
        <v>1304021.5900000001</v>
      </c>
      <c r="H42" s="18">
        <f t="shared" si="2"/>
        <v>67.917791145833334</v>
      </c>
      <c r="I42" s="18">
        <f t="shared" si="3"/>
        <v>77.394446909801886</v>
      </c>
    </row>
    <row r="43" spans="1:9" ht="25.5">
      <c r="A43" s="4" t="s">
        <v>59</v>
      </c>
      <c r="B43" s="3" t="s">
        <v>60</v>
      </c>
      <c r="C43" s="22">
        <v>1938400</v>
      </c>
      <c r="D43" s="22">
        <v>1684903.3</v>
      </c>
      <c r="E43" s="22">
        <v>86.922374122988032</v>
      </c>
      <c r="F43" s="26">
        <v>1920000</v>
      </c>
      <c r="G43" s="26">
        <v>1304021.5900000001</v>
      </c>
      <c r="H43" s="26">
        <f t="shared" si="2"/>
        <v>67.917791145833334</v>
      </c>
      <c r="I43" s="22">
        <f t="shared" si="3"/>
        <v>77.394446909801886</v>
      </c>
    </row>
    <row r="44" spans="1:9">
      <c r="A44" s="30" t="s">
        <v>61</v>
      </c>
      <c r="B44" s="31" t="s">
        <v>62</v>
      </c>
      <c r="C44" s="18">
        <v>38000</v>
      </c>
      <c r="D44" s="18">
        <v>0</v>
      </c>
      <c r="E44" s="18">
        <v>0</v>
      </c>
      <c r="F44" s="28">
        <v>24000</v>
      </c>
      <c r="G44" s="28">
        <v>0</v>
      </c>
      <c r="H44" s="28">
        <f t="shared" si="2"/>
        <v>0</v>
      </c>
      <c r="I44" s="22">
        <v>0</v>
      </c>
    </row>
    <row r="45" spans="1:9" ht="25.5">
      <c r="A45" s="4" t="s">
        <v>63</v>
      </c>
      <c r="B45" s="3" t="s">
        <v>64</v>
      </c>
      <c r="C45" s="22">
        <v>38000</v>
      </c>
      <c r="D45" s="22">
        <v>0</v>
      </c>
      <c r="E45" s="22">
        <v>0</v>
      </c>
      <c r="F45" s="26">
        <v>24000</v>
      </c>
      <c r="G45" s="26">
        <v>0</v>
      </c>
      <c r="H45" s="26">
        <f>IF(F45=0,0,(G45/F45)*100)</f>
        <v>0</v>
      </c>
      <c r="I45" s="22">
        <v>0</v>
      </c>
    </row>
    <row r="46" spans="1:9">
      <c r="A46" s="23" t="s">
        <v>67</v>
      </c>
      <c r="B46" s="23"/>
      <c r="C46" s="18">
        <v>43803650</v>
      </c>
      <c r="D46" s="18">
        <v>33016290.859999999</v>
      </c>
      <c r="E46" s="18">
        <v>75.373378382851655</v>
      </c>
      <c r="F46" s="18">
        <v>50589040</v>
      </c>
      <c r="G46" s="18">
        <v>34562695.539999999</v>
      </c>
      <c r="H46" s="18">
        <f>IF(F46=0,0,(G46/F46)*100)</f>
        <v>68.320520689856934</v>
      </c>
      <c r="I46" s="18">
        <f t="shared" si="3"/>
        <v>104.68376259028389</v>
      </c>
    </row>
  </sheetData>
  <mergeCells count="7">
    <mergeCell ref="A2:H2"/>
    <mergeCell ref="A3:H3"/>
    <mergeCell ref="I5:I6"/>
    <mergeCell ref="C5:E5"/>
    <mergeCell ref="F5:H5"/>
    <mergeCell ref="A5:A6"/>
    <mergeCell ref="B5:B6"/>
  </mergeCells>
  <phoneticPr fontId="7" type="noConversion"/>
  <pageMargins left="0.59055118110236227" right="0.59055118110236227" top="0.39370078740157483" bottom="0.39370078740157483" header="0" footer="0"/>
  <pageSetup paperSize="9" scale="87" fitToHeight="50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2:I33"/>
  <sheetViews>
    <sheetView workbookViewId="0">
      <selection activeCell="K25" sqref="K25"/>
    </sheetView>
  </sheetViews>
  <sheetFormatPr defaultRowHeight="12.75"/>
  <cols>
    <col min="2" max="2" width="25.28515625" customWidth="1"/>
    <col min="3" max="3" width="13.42578125" customWidth="1"/>
    <col min="4" max="4" width="14.140625" customWidth="1"/>
    <col min="5" max="5" width="11.28515625" customWidth="1"/>
    <col min="6" max="6" width="14.5703125" customWidth="1"/>
    <col min="7" max="7" width="11.140625" customWidth="1"/>
    <col min="8" max="8" width="10.7109375" customWidth="1"/>
    <col min="9" max="9" width="16.85546875" customWidth="1"/>
  </cols>
  <sheetData>
    <row r="2" spans="1:9" ht="18.75">
      <c r="A2" s="35" t="s">
        <v>90</v>
      </c>
      <c r="B2" s="35"/>
      <c r="C2" s="35"/>
      <c r="D2" s="35"/>
      <c r="E2" s="36"/>
      <c r="F2" s="36"/>
      <c r="G2" s="36"/>
      <c r="H2" s="36"/>
    </row>
    <row r="3" spans="1:9">
      <c r="A3" s="46" t="s">
        <v>74</v>
      </c>
      <c r="B3" s="46"/>
      <c r="C3" s="46"/>
      <c r="D3" s="46"/>
      <c r="E3" s="47"/>
      <c r="F3" s="47"/>
      <c r="G3" s="47"/>
      <c r="H3" s="47"/>
    </row>
    <row r="4" spans="1:9">
      <c r="A4" s="10"/>
      <c r="B4" s="10"/>
      <c r="C4" s="10"/>
      <c r="D4" s="10"/>
    </row>
    <row r="5" spans="1:9">
      <c r="A5" s="44" t="s">
        <v>0</v>
      </c>
      <c r="B5" s="44" t="s">
        <v>1</v>
      </c>
      <c r="C5" s="41" t="s">
        <v>81</v>
      </c>
      <c r="D5" s="42"/>
      <c r="E5" s="43"/>
      <c r="F5" s="41" t="s">
        <v>88</v>
      </c>
      <c r="G5" s="42"/>
      <c r="H5" s="43"/>
      <c r="I5" s="39" t="s">
        <v>80</v>
      </c>
    </row>
    <row r="6" spans="1:9" ht="86.25" customHeight="1">
      <c r="A6" s="45"/>
      <c r="B6" s="45"/>
      <c r="C6" s="1" t="s">
        <v>2</v>
      </c>
      <c r="D6" s="1" t="s">
        <v>3</v>
      </c>
      <c r="E6" s="1" t="s">
        <v>73</v>
      </c>
      <c r="F6" s="1" t="s">
        <v>2</v>
      </c>
      <c r="G6" s="1" t="s">
        <v>3</v>
      </c>
      <c r="H6" s="1" t="s">
        <v>73</v>
      </c>
      <c r="I6" s="40"/>
    </row>
    <row r="7" spans="1:9">
      <c r="A7" s="11">
        <v>1</v>
      </c>
      <c r="B7" s="11">
        <v>2</v>
      </c>
      <c r="C7" s="11">
        <v>3</v>
      </c>
      <c r="D7" s="11">
        <v>4</v>
      </c>
      <c r="E7" s="11">
        <v>5</v>
      </c>
      <c r="F7" s="11">
        <v>6</v>
      </c>
      <c r="G7" s="11">
        <v>7</v>
      </c>
      <c r="H7" s="11">
        <v>8</v>
      </c>
      <c r="I7" s="15">
        <v>9</v>
      </c>
    </row>
    <row r="8" spans="1:9">
      <c r="A8" s="12" t="s">
        <v>4</v>
      </c>
      <c r="B8" s="13" t="s">
        <v>5</v>
      </c>
      <c r="C8" s="25">
        <v>0</v>
      </c>
      <c r="D8" s="25">
        <v>50406.8</v>
      </c>
      <c r="E8" s="25">
        <v>0</v>
      </c>
      <c r="F8" s="25">
        <v>0</v>
      </c>
      <c r="G8" s="25">
        <v>0</v>
      </c>
      <c r="H8" s="25">
        <v>0</v>
      </c>
      <c r="I8" s="25">
        <v>0</v>
      </c>
    </row>
    <row r="9" spans="1:9" ht="102">
      <c r="A9" s="19" t="s">
        <v>6</v>
      </c>
      <c r="B9" s="14" t="s">
        <v>7</v>
      </c>
      <c r="C9" s="20">
        <v>0</v>
      </c>
      <c r="D9" s="20">
        <v>9198</v>
      </c>
      <c r="E9" s="20">
        <v>0</v>
      </c>
      <c r="F9" s="20">
        <v>0</v>
      </c>
      <c r="G9" s="20">
        <v>0</v>
      </c>
      <c r="H9" s="20">
        <v>0</v>
      </c>
      <c r="I9" s="20">
        <v>0</v>
      </c>
    </row>
    <row r="10" spans="1:9" ht="51">
      <c r="A10" s="9" t="s">
        <v>8</v>
      </c>
      <c r="B10" s="14" t="s">
        <v>9</v>
      </c>
      <c r="C10" s="20">
        <v>0</v>
      </c>
      <c r="D10" s="20">
        <v>41208.800000000003</v>
      </c>
      <c r="E10" s="20">
        <v>0</v>
      </c>
      <c r="F10" s="20">
        <v>0</v>
      </c>
      <c r="G10" s="20">
        <v>0</v>
      </c>
      <c r="H10" s="20">
        <v>0</v>
      </c>
      <c r="I10" s="20">
        <v>0</v>
      </c>
    </row>
    <row r="11" spans="1:9">
      <c r="A11" s="12" t="s">
        <v>10</v>
      </c>
      <c r="B11" s="13" t="s">
        <v>11</v>
      </c>
      <c r="C11" s="25">
        <v>697650</v>
      </c>
      <c r="D11" s="25">
        <v>622364.23</v>
      </c>
      <c r="E11" s="25">
        <v>89.208661936501116</v>
      </c>
      <c r="F11" s="25">
        <v>3733260</v>
      </c>
      <c r="G11" s="25">
        <v>3191015.57</v>
      </c>
      <c r="H11" s="25">
        <v>85.475310318595547</v>
      </c>
      <c r="I11" s="25">
        <f>G11/D11*100</f>
        <v>512.72477050938483</v>
      </c>
    </row>
    <row r="12" spans="1:9" ht="14.25" customHeight="1">
      <c r="A12" s="9" t="s">
        <v>12</v>
      </c>
      <c r="B12" s="14" t="s">
        <v>13</v>
      </c>
      <c r="C12" s="20">
        <v>471416.66666666669</v>
      </c>
      <c r="D12" s="20">
        <v>239028.75</v>
      </c>
      <c r="E12" s="20">
        <v>50.704348594661475</v>
      </c>
      <c r="F12" s="20">
        <v>362743.33333333331</v>
      </c>
      <c r="G12" s="20">
        <v>258835.12</v>
      </c>
      <c r="H12" s="20">
        <v>71.354893726510028</v>
      </c>
      <c r="I12" s="33">
        <f t="shared" ref="I12:I24" si="0">G12/D12*100</f>
        <v>108.28618733102189</v>
      </c>
    </row>
    <row r="13" spans="1:9" ht="38.25">
      <c r="A13" s="9" t="s">
        <v>14</v>
      </c>
      <c r="B13" s="14" t="s">
        <v>15</v>
      </c>
      <c r="C13" s="20">
        <v>157066.66666666669</v>
      </c>
      <c r="D13" s="20">
        <v>364092.44</v>
      </c>
      <c r="E13" s="20">
        <v>231.80758064516124</v>
      </c>
      <c r="F13" s="20">
        <v>40916.666666666672</v>
      </c>
      <c r="G13" s="20">
        <v>2079906.15</v>
      </c>
      <c r="H13" s="20">
        <v>5083.2736863543778</v>
      </c>
      <c r="I13" s="33">
        <f t="shared" si="0"/>
        <v>571.25771411238304</v>
      </c>
    </row>
    <row r="14" spans="1:9" ht="50.25" customHeight="1">
      <c r="A14" s="19" t="s">
        <v>17</v>
      </c>
      <c r="B14" s="14" t="s">
        <v>18</v>
      </c>
      <c r="C14" s="20">
        <v>0</v>
      </c>
      <c r="D14" s="20">
        <v>19243.04</v>
      </c>
      <c r="E14" s="20">
        <v>0</v>
      </c>
      <c r="F14" s="20">
        <v>7100</v>
      </c>
      <c r="G14" s="20">
        <v>318928</v>
      </c>
      <c r="H14" s="20">
        <v>4491.9436619718308</v>
      </c>
      <c r="I14" s="33">
        <f t="shared" si="0"/>
        <v>1657.3680665840741</v>
      </c>
    </row>
    <row r="15" spans="1:9" ht="27" customHeight="1">
      <c r="A15" s="9" t="s">
        <v>19</v>
      </c>
      <c r="B15" s="14" t="s">
        <v>20</v>
      </c>
      <c r="C15" s="20">
        <v>69166.666666666657</v>
      </c>
      <c r="D15" s="20">
        <v>0</v>
      </c>
      <c r="E15" s="20">
        <v>0</v>
      </c>
      <c r="F15" s="20">
        <v>84300</v>
      </c>
      <c r="G15" s="20">
        <v>37500.5</v>
      </c>
      <c r="H15" s="20">
        <v>44.484578884934756</v>
      </c>
      <c r="I15" s="33">
        <v>0</v>
      </c>
    </row>
    <row r="16" spans="1:9" ht="76.5">
      <c r="A16" s="19" t="s">
        <v>97</v>
      </c>
      <c r="B16" s="14" t="s">
        <v>98</v>
      </c>
      <c r="C16" s="20">
        <v>0</v>
      </c>
      <c r="D16" s="20">
        <v>0</v>
      </c>
      <c r="E16" s="20">
        <v>0</v>
      </c>
      <c r="F16" s="20">
        <v>3059900</v>
      </c>
      <c r="G16" s="20">
        <v>456521.8</v>
      </c>
      <c r="H16" s="20">
        <v>14.919500637275728</v>
      </c>
      <c r="I16" s="33">
        <v>0</v>
      </c>
    </row>
    <row r="17" spans="1:9" ht="102">
      <c r="A17" s="19" t="s">
        <v>99</v>
      </c>
      <c r="B17" s="14" t="s">
        <v>100</v>
      </c>
      <c r="C17" s="20">
        <v>0</v>
      </c>
      <c r="D17" s="20">
        <v>0</v>
      </c>
      <c r="E17" s="20">
        <v>0</v>
      </c>
      <c r="F17" s="20">
        <v>178300</v>
      </c>
      <c r="G17" s="20">
        <v>39324</v>
      </c>
      <c r="H17" s="20">
        <v>22.054963544587775</v>
      </c>
      <c r="I17" s="33">
        <v>0</v>
      </c>
    </row>
    <row r="18" spans="1:9" ht="25.5">
      <c r="A18" s="12" t="s">
        <v>29</v>
      </c>
      <c r="B18" s="13" t="s">
        <v>30</v>
      </c>
      <c r="C18" s="25">
        <v>8566.6666666666661</v>
      </c>
      <c r="D18" s="25">
        <v>0</v>
      </c>
      <c r="E18" s="25">
        <v>0</v>
      </c>
      <c r="F18" s="25">
        <v>8566.6666666666661</v>
      </c>
      <c r="G18" s="25">
        <v>46513.67</v>
      </c>
      <c r="H18" s="25">
        <v>542.96112840466924</v>
      </c>
      <c r="I18" s="25">
        <v>0</v>
      </c>
    </row>
    <row r="19" spans="1:9" ht="89.25">
      <c r="A19" s="9" t="s">
        <v>35</v>
      </c>
      <c r="B19" s="14" t="s">
        <v>36</v>
      </c>
      <c r="C19" s="20">
        <v>8566.6666666666661</v>
      </c>
      <c r="D19" s="20">
        <v>0</v>
      </c>
      <c r="E19" s="20">
        <v>0</v>
      </c>
      <c r="F19" s="34">
        <v>0</v>
      </c>
      <c r="G19" s="34">
        <v>0</v>
      </c>
      <c r="H19" s="34">
        <v>0</v>
      </c>
      <c r="I19" s="33">
        <v>0</v>
      </c>
    </row>
    <row r="20" spans="1:9">
      <c r="A20" s="19" t="s">
        <v>101</v>
      </c>
      <c r="B20" s="32" t="s">
        <v>96</v>
      </c>
      <c r="C20" s="20">
        <v>0</v>
      </c>
      <c r="D20" s="20">
        <v>0</v>
      </c>
      <c r="E20" s="20">
        <v>0</v>
      </c>
      <c r="F20" s="20">
        <v>0</v>
      </c>
      <c r="G20" s="20">
        <v>39028.47</v>
      </c>
      <c r="H20" s="20">
        <v>0</v>
      </c>
      <c r="I20" s="33">
        <v>0</v>
      </c>
    </row>
    <row r="21" spans="1:9">
      <c r="A21" s="19" t="s">
        <v>95</v>
      </c>
      <c r="B21" s="32" t="s">
        <v>42</v>
      </c>
      <c r="C21" s="20">
        <v>0</v>
      </c>
      <c r="D21" s="20">
        <v>0</v>
      </c>
      <c r="E21" s="20">
        <v>0</v>
      </c>
      <c r="F21" s="20">
        <v>8566.6666666666661</v>
      </c>
      <c r="G21" s="20">
        <v>7485.2</v>
      </c>
      <c r="H21" s="20">
        <v>87.375875486381332</v>
      </c>
      <c r="I21" s="33">
        <v>0</v>
      </c>
    </row>
    <row r="22" spans="1:9">
      <c r="A22" s="12" t="s">
        <v>41</v>
      </c>
      <c r="B22" s="13" t="s">
        <v>42</v>
      </c>
      <c r="C22" s="25">
        <v>60066.666666666672</v>
      </c>
      <c r="D22" s="25">
        <v>91207.38</v>
      </c>
      <c r="E22" s="25">
        <v>151.84358490566038</v>
      </c>
      <c r="F22" s="25">
        <v>80833.333333333328</v>
      </c>
      <c r="G22" s="25">
        <v>56691.45</v>
      </c>
      <c r="H22" s="25">
        <v>70.133752577319584</v>
      </c>
      <c r="I22" s="25">
        <f t="shared" si="0"/>
        <v>62.156647850206845</v>
      </c>
    </row>
    <row r="23" spans="1:9" ht="26.25" customHeight="1">
      <c r="A23" s="9" t="s">
        <v>43</v>
      </c>
      <c r="B23" s="17" t="s">
        <v>44</v>
      </c>
      <c r="C23" s="20">
        <v>0</v>
      </c>
      <c r="D23" s="20">
        <v>29721.32</v>
      </c>
      <c r="E23" s="20">
        <v>0</v>
      </c>
      <c r="F23" s="20">
        <v>0</v>
      </c>
      <c r="G23" s="20">
        <v>45779.7</v>
      </c>
      <c r="H23" s="20">
        <v>0</v>
      </c>
      <c r="I23" s="33">
        <f t="shared" si="0"/>
        <v>154.02983447572313</v>
      </c>
    </row>
    <row r="24" spans="1:9" ht="51">
      <c r="A24" s="9" t="s">
        <v>45</v>
      </c>
      <c r="B24" s="14" t="s">
        <v>46</v>
      </c>
      <c r="C24" s="20">
        <v>60066.666666666672</v>
      </c>
      <c r="D24" s="20">
        <v>61486.06</v>
      </c>
      <c r="E24" s="20">
        <v>102.36302996670365</v>
      </c>
      <c r="F24" s="20">
        <v>80833.333333333328</v>
      </c>
      <c r="G24" s="20">
        <v>10911.75</v>
      </c>
      <c r="H24" s="20">
        <v>13.499072164948455</v>
      </c>
      <c r="I24" s="33">
        <f t="shared" si="0"/>
        <v>17.746705513412309</v>
      </c>
    </row>
    <row r="25" spans="1:9" ht="26.25" customHeight="1">
      <c r="A25" s="12" t="s">
        <v>51</v>
      </c>
      <c r="B25" s="13" t="s">
        <v>52</v>
      </c>
      <c r="C25" s="25">
        <v>700</v>
      </c>
      <c r="D25" s="25">
        <v>38920.080000000002</v>
      </c>
      <c r="E25" s="25">
        <v>5560.011428571429</v>
      </c>
      <c r="F25" s="25">
        <v>0</v>
      </c>
      <c r="G25" s="25">
        <v>0</v>
      </c>
      <c r="H25" s="25">
        <v>0</v>
      </c>
      <c r="I25" s="25">
        <v>0</v>
      </c>
    </row>
    <row r="26" spans="1:9" ht="51">
      <c r="A26" s="9" t="s">
        <v>55</v>
      </c>
      <c r="B26" s="14" t="s">
        <v>56</v>
      </c>
      <c r="C26" s="20">
        <v>700</v>
      </c>
      <c r="D26" s="20">
        <v>38920.080000000002</v>
      </c>
      <c r="E26" s="20">
        <v>5560.011428571429</v>
      </c>
      <c r="F26" s="20">
        <v>0</v>
      </c>
      <c r="G26" s="20">
        <v>0</v>
      </c>
      <c r="H26" s="20">
        <v>0</v>
      </c>
      <c r="I26" s="34">
        <v>0</v>
      </c>
    </row>
    <row r="27" spans="1:9" ht="25.5">
      <c r="A27" s="12" t="s">
        <v>57</v>
      </c>
      <c r="B27" s="13" t="s">
        <v>58</v>
      </c>
      <c r="C27" s="25">
        <v>302400</v>
      </c>
      <c r="D27" s="25">
        <v>0</v>
      </c>
      <c r="E27" s="25">
        <v>0</v>
      </c>
      <c r="F27" s="25">
        <v>97000</v>
      </c>
      <c r="G27" s="25">
        <v>0</v>
      </c>
      <c r="H27" s="25">
        <v>0</v>
      </c>
      <c r="I27" s="25">
        <v>0</v>
      </c>
    </row>
    <row r="28" spans="1:9" ht="38.25">
      <c r="A28" s="19" t="s">
        <v>86</v>
      </c>
      <c r="B28" s="14" t="s">
        <v>87</v>
      </c>
      <c r="C28" s="20">
        <v>302400</v>
      </c>
      <c r="D28" s="20">
        <v>0</v>
      </c>
      <c r="E28" s="20">
        <v>0</v>
      </c>
      <c r="F28" s="20">
        <v>97000</v>
      </c>
      <c r="G28" s="20">
        <v>0</v>
      </c>
      <c r="H28" s="20">
        <v>0</v>
      </c>
      <c r="I28" s="20">
        <v>0</v>
      </c>
    </row>
    <row r="29" spans="1:9">
      <c r="A29" s="12" t="s">
        <v>61</v>
      </c>
      <c r="B29" s="13" t="s">
        <v>62</v>
      </c>
      <c r="C29" s="25">
        <v>24000</v>
      </c>
      <c r="D29" s="25">
        <v>0</v>
      </c>
      <c r="E29" s="25">
        <v>0</v>
      </c>
      <c r="F29" s="25">
        <v>0</v>
      </c>
      <c r="G29" s="25">
        <v>0</v>
      </c>
      <c r="H29" s="25">
        <v>0</v>
      </c>
      <c r="I29" s="25">
        <v>0</v>
      </c>
    </row>
    <row r="30" spans="1:9" ht="51">
      <c r="A30" s="9" t="s">
        <v>75</v>
      </c>
      <c r="B30" s="17" t="s">
        <v>76</v>
      </c>
      <c r="C30" s="20">
        <v>24000</v>
      </c>
      <c r="D30" s="20">
        <v>0</v>
      </c>
      <c r="E30" s="20">
        <v>0</v>
      </c>
      <c r="F30" s="20">
        <v>0</v>
      </c>
      <c r="G30" s="20">
        <v>0</v>
      </c>
      <c r="H30" s="20">
        <v>0</v>
      </c>
      <c r="I30" s="20">
        <v>0</v>
      </c>
    </row>
    <row r="31" spans="1:9">
      <c r="A31" s="12" t="s">
        <v>65</v>
      </c>
      <c r="B31" s="13" t="s">
        <v>66</v>
      </c>
      <c r="C31" s="25">
        <v>18600</v>
      </c>
      <c r="D31" s="25">
        <v>0</v>
      </c>
      <c r="E31" s="25">
        <v>0</v>
      </c>
      <c r="F31" s="25">
        <v>24800</v>
      </c>
      <c r="G31" s="25">
        <v>0</v>
      </c>
      <c r="H31" s="25">
        <v>0</v>
      </c>
      <c r="I31" s="25">
        <v>0</v>
      </c>
    </row>
    <row r="32" spans="1:9" ht="25.5">
      <c r="A32" s="9" t="s">
        <v>77</v>
      </c>
      <c r="B32" s="14" t="s">
        <v>78</v>
      </c>
      <c r="C32" s="20">
        <v>18600</v>
      </c>
      <c r="D32" s="20">
        <v>0</v>
      </c>
      <c r="E32" s="20">
        <v>0</v>
      </c>
      <c r="F32" s="20">
        <v>24800</v>
      </c>
      <c r="G32" s="20">
        <v>0</v>
      </c>
      <c r="H32" s="20">
        <v>0</v>
      </c>
      <c r="I32" s="20">
        <v>0</v>
      </c>
    </row>
    <row r="33" spans="1:9">
      <c r="A33" s="7" t="s">
        <v>67</v>
      </c>
      <c r="B33" s="13"/>
      <c r="C33" s="25">
        <v>1111983.3333333333</v>
      </c>
      <c r="D33" s="25">
        <v>802898.49</v>
      </c>
      <c r="E33" s="25">
        <v>72.204183815704681</v>
      </c>
      <c r="F33" s="25">
        <v>3944460</v>
      </c>
      <c r="G33" s="25">
        <v>3294220.69</v>
      </c>
      <c r="H33" s="25">
        <v>83.515124757254483</v>
      </c>
      <c r="I33" s="25">
        <f>G33/D33*100</f>
        <v>410.29105559782533</v>
      </c>
    </row>
  </sheetData>
  <mergeCells count="7">
    <mergeCell ref="I5:I6"/>
    <mergeCell ref="A2:H2"/>
    <mergeCell ref="A3:H3"/>
    <mergeCell ref="A5:A6"/>
    <mergeCell ref="B5:B6"/>
    <mergeCell ref="C5:E5"/>
    <mergeCell ref="F5:H5"/>
  </mergeCells>
  <phoneticPr fontId="7" type="noConversion"/>
  <pageMargins left="0.59055118110236227" right="0.59055118110236227" top="0.39370078740157483" bottom="0.39370078740157483" header="0" footer="0"/>
  <pageSetup paperSize="9" scale="62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Загальний фонд</vt:lpstr>
      <vt:lpstr>Спеціальний фонд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Бюджет</dc:creator>
  <cp:lastModifiedBy>Бюджет</cp:lastModifiedBy>
  <cp:lastPrinted>2022-05-05T11:42:55Z</cp:lastPrinted>
  <dcterms:created xsi:type="dcterms:W3CDTF">2022-03-29T12:34:29Z</dcterms:created>
  <dcterms:modified xsi:type="dcterms:W3CDTF">2025-04-07T07:36:00Z</dcterms:modified>
</cp:coreProperties>
</file>