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Загальний фонд" sheetId="2" r:id="rId1"/>
    <sheet name="Спеціальний фонд" sheetId="1" r:id="rId2"/>
  </sheets>
  <calcPr calcId="114210" refMode="R1C1"/>
</workbook>
</file>

<file path=xl/calcChain.xml><?xml version="1.0" encoding="utf-8"?>
<calcChain xmlns="http://schemas.openxmlformats.org/spreadsheetml/2006/main">
  <c r="I9" i="1"/>
  <c r="I10"/>
  <c r="I11"/>
  <c r="I12"/>
  <c r="I13"/>
  <c r="I14"/>
  <c r="I15"/>
  <c r="I25"/>
  <c r="I26"/>
  <c r="I28"/>
  <c r="I30"/>
  <c r="I32"/>
  <c r="I33"/>
  <c r="I34"/>
  <c r="I35"/>
  <c r="I36"/>
  <c r="I59"/>
  <c r="I60"/>
  <c r="I61"/>
  <c r="I8" i="2"/>
  <c r="I9"/>
  <c r="I11"/>
  <c r="I12"/>
  <c r="I13"/>
  <c r="I14"/>
  <c r="I15"/>
  <c r="I16"/>
  <c r="I17"/>
  <c r="I18"/>
  <c r="I19"/>
  <c r="I20"/>
  <c r="I23"/>
  <c r="I24"/>
  <c r="I28"/>
  <c r="I29"/>
  <c r="I30"/>
  <c r="I31"/>
  <c r="I33"/>
  <c r="I36"/>
  <c r="I38"/>
  <c r="I39"/>
  <c r="I40"/>
  <c r="I41"/>
  <c r="I42"/>
  <c r="I43"/>
  <c r="I44"/>
  <c r="I45"/>
  <c r="I46"/>
  <c r="I47"/>
  <c r="I48"/>
  <c r="I49"/>
  <c r="I50"/>
  <c r="I51"/>
  <c r="I52"/>
  <c r="I53"/>
  <c r="I59"/>
  <c r="I64"/>
  <c r="I66"/>
  <c r="I67"/>
  <c r="I7"/>
  <c r="H33"/>
  <c r="E34"/>
  <c r="H24"/>
  <c r="E27"/>
  <c r="E26"/>
  <c r="E25"/>
  <c r="E22"/>
  <c r="E21"/>
  <c r="E65"/>
  <c r="E37"/>
  <c r="E32"/>
  <c r="E10"/>
  <c r="I8" i="1"/>
</calcChain>
</file>

<file path=xl/sharedStrings.xml><?xml version="1.0" encoding="utf-8"?>
<sst xmlns="http://schemas.openxmlformats.org/spreadsheetml/2006/main" count="253" uniqueCount="177">
  <si>
    <t>Код</t>
  </si>
  <si>
    <t>Показник</t>
  </si>
  <si>
    <t>План на вказаний період з урахуванням змін</t>
  </si>
  <si>
    <t>Касові видатки за вказаний період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</si>
  <si>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</si>
  <si>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</si>
  <si>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</si>
  <si>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</si>
  <si>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</si>
  <si>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</si>
  <si>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</si>
  <si>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</si>
  <si>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</si>
  <si>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</si>
  <si>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</si>
  <si>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1080</t>
  </si>
  <si>
    <t>Надання спеціалізованої освіти мистецькими школами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</si>
  <si>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</si>
  <si>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</si>
  <si>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</si>
  <si>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</si>
  <si>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</si>
  <si>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</si>
  <si>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</si>
  <si>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</si>
  <si>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4060</t>
  </si>
  <si>
    <t>Забезпечення діяльності палаців i будинків культури, клубів, центрів дозвілля та iнших клубних закладів</t>
  </si>
  <si>
    <t>5000</t>
  </si>
  <si>
    <t>Фiзична культура i спорт</t>
  </si>
  <si>
    <t>5031</t>
  </si>
  <si>
    <t>Утримання та навчально-тренувальна робота комунальних дитячо-юнацьких спортивних шкіл</t>
  </si>
  <si>
    <t>6000</t>
  </si>
  <si>
    <t>Житлово-комунальне господарство</t>
  </si>
  <si>
    <t>6011</t>
  </si>
  <si>
    <t>Експлуатація та технічне обслуговування житлового фонду</t>
  </si>
  <si>
    <t>6030</t>
  </si>
  <si>
    <t>Організація благоустрою населених пунктів</t>
  </si>
  <si>
    <t>7000</t>
  </si>
  <si>
    <t>Економічна діяльність</t>
  </si>
  <si>
    <t>7310</t>
  </si>
  <si>
    <t>Будівництво об`єктів житлово-комунального господарства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</si>
  <si>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</si>
  <si>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</si>
  <si>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</si>
  <si>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</si>
  <si>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</si>
  <si>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</si>
  <si>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</si>
  <si>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</si>
  <si>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8000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</si>
  <si>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</si>
  <si>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</si>
  <si>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</si>
  <si>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8340</t>
  </si>
  <si>
    <t>Природоохоронні заходи за рахунок цільових фондів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</si>
  <si>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</si>
  <si>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</si>
  <si>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</si>
  <si>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</si>
  <si>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</si>
  <si>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 xml:space="preserve">% виконання на вказаний період </t>
  </si>
  <si>
    <t xml:space="preserve">Спеціальний фонд </t>
  </si>
  <si>
    <t>4030</t>
  </si>
  <si>
    <t>Забезпечення діяльності бібліотек</t>
  </si>
  <si>
    <t>загальний фонд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</si>
  <si>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</si>
  <si>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</si>
  <si>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</si>
  <si>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</si>
  <si>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</si>
  <si>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</si>
  <si>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</si>
  <si>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1152</t>
  </si>
  <si>
    <t>Забезпечення діяльності інклюзивно-ресурсних центрів за рахунок освітньої субвенції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</si>
  <si>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</si>
  <si>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</si>
  <si>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2000</t>
  </si>
  <si>
    <t>Охорона здоров`я</t>
  </si>
  <si>
    <t>2010</t>
  </si>
  <si>
    <t>Багатопрофільна стаціонарна медична допомога населенню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</si>
  <si>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</si>
  <si>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</si>
  <si>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</si>
  <si>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</si>
  <si>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3133</t>
  </si>
  <si>
    <t>Інші заходи та заклади молодіжної політики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</si>
  <si>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</si>
  <si>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</si>
  <si>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</si>
  <si>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</si>
  <si>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</si>
  <si>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</si>
  <si>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</si>
  <si>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</si>
  <si>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</si>
  <si>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</si>
  <si>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7110</t>
  </si>
  <si>
    <t>Реалізація програм в галузі сільського господарства</t>
  </si>
  <si>
    <t>7130</t>
  </si>
  <si>
    <t>Здійснення заходів із землеустрою</t>
  </si>
  <si>
    <t>7640</t>
  </si>
  <si>
    <t>Заходи з енергозбереження</t>
  </si>
  <si>
    <t>7680</t>
  </si>
  <si>
    <t>Членські внески до асоціацій органів місцевого самоврядування</t>
  </si>
  <si>
    <t>7693</t>
  </si>
  <si>
    <t>Інші заходи, пов`язані з економічною діяльністю</t>
  </si>
  <si>
    <t>8710</t>
  </si>
  <si>
    <t>Резервний фонд місцевого бюджету</t>
  </si>
  <si>
    <t>1151</t>
  </si>
  <si>
    <t>Забезпечення діяльності інклюзивно-ресурсних центрів за рахунок коштів місцевого бюджету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</si>
  <si>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</si>
  <si>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</si>
  <si>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5012</t>
  </si>
  <si>
    <t>Проведення навчально-тренувальних зборів і змагань з неолімпійських видів спорту</t>
  </si>
  <si>
    <t>5022</t>
  </si>
  <si>
    <t>Проведення навчально-тренувальних зборів і змагань та заходів зі спорту осіб з інвалідністю</t>
  </si>
  <si>
    <t>8230</t>
  </si>
  <si>
    <t>Інші заходи громадського порядку та безпеки</t>
  </si>
  <si>
    <t>7380</t>
  </si>
  <si>
    <t>Виконання інвестиційних проектів за рахунок інших субвенцій з державного бюджету</t>
  </si>
  <si>
    <t>0180</t>
  </si>
  <si>
    <t>Інша діяльність у сфері державного управління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</si>
  <si>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</si>
  <si>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</si>
  <si>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5049</t>
  </si>
  <si>
    <t>Виконання окремих заходів з реалізації соціального проекту `Активні парки - локації здорової України`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</si>
  <si>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</si>
  <si>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</si>
  <si>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5045</t>
  </si>
  <si>
    <t>Будівництво мультифункціональних майданчиків для занять ігровими видами спорту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</si>
  <si>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</si>
  <si>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</si>
  <si>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3241</t>
  </si>
  <si>
    <t>Забезпечення діяльності інших закладів у сфері соціального захисту і соціального забезпечення</t>
  </si>
  <si>
    <t>1241</t>
  </si>
  <si>
    <t>Співфінансування заходів, що реалізуються за рахунок субвенції з державного бюджету місцевим бюджетам на придбання обладнання, створення та модернізацію (проведення реконструкції та капітального ремонту) їдалень (харчоблоків) закладів загальної середньої</t>
  </si>
  <si>
    <t>3210</t>
  </si>
  <si>
    <t>Організація та проведення громадських робіт</t>
  </si>
  <si>
    <t xml:space="preserve"> Інша діяльність у сфері житлово-комунального господарства</t>
  </si>
  <si>
    <t>Динаміка виконання місцевого бюджету в плановому періоді відповідно до фактичного показника попереднього періоду</t>
  </si>
  <si>
    <r>
      <t>Виконання місцевого бюджету по видатках за</t>
    </r>
    <r>
      <rPr>
        <b/>
        <sz val="14"/>
        <color indexed="8"/>
        <rFont val="Calibri"/>
        <family val="2"/>
        <charset val="204"/>
      </rPr>
      <t xml:space="preserve"> січень - червень </t>
    </r>
    <r>
      <rPr>
        <sz val="14"/>
        <color indexed="8"/>
        <rFont val="Calibri"/>
        <family val="2"/>
        <charset val="204"/>
      </rPr>
      <t>2024-2025 рр.</t>
    </r>
  </si>
  <si>
    <t>Січень-червень 2024 рік</t>
  </si>
  <si>
    <t>січень - червень 2025 рік</t>
  </si>
  <si>
    <r>
      <t>Виконання місцевого бюджету по видатках за</t>
    </r>
    <r>
      <rPr>
        <b/>
        <sz val="14"/>
        <color indexed="8"/>
        <rFont val="Calibri"/>
        <family val="2"/>
        <charset val="204"/>
      </rPr>
      <t xml:space="preserve"> січень - червень </t>
    </r>
    <r>
      <rPr>
        <sz val="14"/>
        <color indexed="8"/>
        <rFont val="Calibri"/>
        <family val="2"/>
        <charset val="204"/>
      </rPr>
      <t>2024 -2025 рр.</t>
    </r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</si>
  <si>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</si>
  <si>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</si>
  <si>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</si>
  <si>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</si>
  <si>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</si>
  <si>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</si>
  <si>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</si>
  <si>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</si>
  <si>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</si>
  <si>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</si>
  <si>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</si>
  <si>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</si>
  <si>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</si>
  <si>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</si>
  <si>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</si>
  <si>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</si>
  <si>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</si>
  <si>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</si>
  <si>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</si>
  <si>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</si>
  <si>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</si>
  <si>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</si>
  <si>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</si>
  <si>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</si>
  <si>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</si>
  <si>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</t>
  </si>
  <si>
    <t>6013</t>
  </si>
  <si>
    <t>Забезпечення діяльності водопровідно-каналізаційного господарства</t>
  </si>
  <si>
    <t>6091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</si>
  <si>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</si>
  <si>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</si>
  <si>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8240</t>
  </si>
  <si>
    <t>Заходи та роботи з територіальної оборони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</si>
</sst>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10"/>
      <color indexed="8"/>
      <name val="Arial Cyr"/>
      <charset val="204"/>
    </font>
    <font>
      <sz val="10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0" fontId="0" fillId="0" borderId="1" xfId="0" quotePrefix="1" applyFill="1" applyBorder="1"/>
    <xf numFmtId="0" fontId="4" fillId="0" borderId="1" xfId="0" applyFont="1" applyFill="1" applyBorder="1"/>
    <xf numFmtId="0" fontId="5" fillId="0" borderId="1" xfId="2" quotePrefix="1" applyFill="1" applyBorder="1"/>
    <xf numFmtId="2" fontId="5" fillId="0" borderId="1" xfId="2" applyNumberFormat="1" applyFill="1" applyBorder="1"/>
    <xf numFmtId="0" fontId="4" fillId="0" borderId="1" xfId="2" applyFont="1" applyFill="1" applyBorder="1"/>
    <xf numFmtId="2" fontId="4" fillId="0" borderId="1" xfId="2" applyNumberFormat="1" applyFont="1" applyFill="1" applyBorder="1"/>
    <xf numFmtId="0" fontId="0" fillId="0" borderId="1" xfId="0" applyFill="1" applyBorder="1" applyAlignment="1">
      <alignment wrapText="1"/>
    </xf>
    <xf numFmtId="0" fontId="5" fillId="0" borderId="0" xfId="2" applyFill="1" applyBorder="1"/>
    <xf numFmtId="0" fontId="5" fillId="0" borderId="1" xfId="2" applyFill="1" applyBorder="1" applyAlignment="1">
      <alignment wrapText="1"/>
    </xf>
    <xf numFmtId="0" fontId="5" fillId="0" borderId="1" xfId="1" quotePrefix="1" applyFill="1" applyBorder="1"/>
    <xf numFmtId="0" fontId="5" fillId="0" borderId="1" xfId="1" applyFill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quotePrefix="1" applyFont="1" applyFill="1" applyBorder="1"/>
    <xf numFmtId="0" fontId="1" fillId="0" borderId="1" xfId="0" applyFont="1" applyFill="1" applyBorder="1" applyAlignment="1">
      <alignment wrapText="1"/>
    </xf>
    <xf numFmtId="0" fontId="4" fillId="0" borderId="1" xfId="2" quotePrefix="1" applyFont="1" applyFill="1" applyBorder="1"/>
    <xf numFmtId="0" fontId="4" fillId="0" borderId="1" xfId="2" applyFont="1" applyFill="1" applyBorder="1" applyAlignment="1">
      <alignment wrapText="1"/>
    </xf>
    <xf numFmtId="0" fontId="5" fillId="0" borderId="1" xfId="2" quotePrefix="1" applyFill="1" applyBorder="1" applyAlignment="1">
      <alignment horizontal="left"/>
    </xf>
    <xf numFmtId="2" fontId="5" fillId="0" borderId="1" xfId="2" applyNumberFormat="1" applyFont="1" applyFill="1" applyBorder="1"/>
    <xf numFmtId="2" fontId="5" fillId="0" borderId="1" xfId="1" applyNumberFormat="1" applyFill="1" applyBorder="1"/>
    <xf numFmtId="2" fontId="4" fillId="0" borderId="1" xfId="1" applyNumberFormat="1" applyFont="1" applyFill="1" applyBorder="1"/>
    <xf numFmtId="2" fontId="7" fillId="0" borderId="1" xfId="1" applyNumberFormat="1" applyFont="1" applyFill="1" applyBorder="1"/>
    <xf numFmtId="2" fontId="7" fillId="0" borderId="1" xfId="2" applyNumberFormat="1" applyFont="1" applyFill="1" applyBorder="1"/>
    <xf numFmtId="0" fontId="4" fillId="0" borderId="1" xfId="1" applyFont="1" applyFill="1" applyBorder="1" applyAlignment="1">
      <alignment wrapText="1"/>
    </xf>
    <xf numFmtId="2" fontId="8" fillId="0" borderId="1" xfId="2" applyNumberFormat="1" applyFont="1" applyFill="1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3">
    <cellStyle name="Обычный" xfId="0" builtinId="0"/>
    <cellStyle name="Обычный_Загальний фонд" xfId="1"/>
    <cellStyle name="Обычный_Спеціальний фонд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"/>
  <sheetViews>
    <sheetView tabSelected="1" topLeftCell="A49" workbookViewId="0">
      <selection activeCell="J67" sqref="J67:K67"/>
    </sheetView>
  </sheetViews>
  <sheetFormatPr defaultRowHeight="12.75"/>
  <cols>
    <col min="2" max="2" width="37" customWidth="1"/>
    <col min="3" max="3" width="13.42578125" customWidth="1"/>
    <col min="4" max="4" width="12.28515625" customWidth="1"/>
    <col min="5" max="5" width="9.28515625" bestFit="1" customWidth="1"/>
    <col min="6" max="6" width="13.42578125" customWidth="1"/>
    <col min="7" max="7" width="13.140625" customWidth="1"/>
    <col min="9" max="9" width="20.140625" customWidth="1"/>
  </cols>
  <sheetData>
    <row r="1" spans="1:10" ht="18.75">
      <c r="A1" s="32" t="s">
        <v>140</v>
      </c>
      <c r="B1" s="32"/>
      <c r="C1" s="32"/>
      <c r="D1" s="32"/>
      <c r="E1" s="33"/>
      <c r="F1" s="33"/>
      <c r="G1" s="33"/>
      <c r="H1" s="33"/>
    </row>
    <row r="2" spans="1:10">
      <c r="A2" s="34" t="s">
        <v>64</v>
      </c>
      <c r="B2" s="34"/>
      <c r="C2" s="34"/>
      <c r="D2" s="34"/>
      <c r="E2" s="35"/>
      <c r="F2" s="35"/>
      <c r="G2" s="35"/>
      <c r="H2" s="35"/>
    </row>
    <row r="3" spans="1:10">
      <c r="A3" s="34"/>
      <c r="B3" s="34"/>
      <c r="C3" s="34"/>
      <c r="D3" s="34"/>
    </row>
    <row r="4" spans="1:10">
      <c r="A4" s="36" t="s">
        <v>0</v>
      </c>
      <c r="B4" s="36" t="s">
        <v>1</v>
      </c>
      <c r="C4" s="38" t="s">
        <v>141</v>
      </c>
      <c r="D4" s="39"/>
      <c r="E4" s="40"/>
      <c r="F4" s="38" t="s">
        <v>142</v>
      </c>
      <c r="G4" s="39"/>
      <c r="H4" s="40"/>
      <c r="I4" s="30" t="s">
        <v>139</v>
      </c>
    </row>
    <row r="5" spans="1:10" ht="63.75">
      <c r="A5" s="37"/>
      <c r="B5" s="37"/>
      <c r="C5" s="3" t="s">
        <v>2</v>
      </c>
      <c r="D5" s="3" t="s">
        <v>3</v>
      </c>
      <c r="E5" s="3" t="s">
        <v>60</v>
      </c>
      <c r="F5" s="3" t="s">
        <v>2</v>
      </c>
      <c r="G5" s="3" t="s">
        <v>3</v>
      </c>
      <c r="H5" s="3" t="s">
        <v>60</v>
      </c>
      <c r="I5" s="31"/>
    </row>
    <row r="6" spans="1:10">
      <c r="A6" s="3">
        <v>1</v>
      </c>
      <c r="B6" s="3">
        <v>2</v>
      </c>
      <c r="C6" s="3">
        <v>3</v>
      </c>
      <c r="D6" s="3">
        <v>4</v>
      </c>
      <c r="E6" s="3">
        <v>5</v>
      </c>
      <c r="F6" s="2">
        <v>6</v>
      </c>
      <c r="G6" s="2">
        <v>7</v>
      </c>
      <c r="H6" s="2">
        <v>8</v>
      </c>
      <c r="I6" s="17">
        <v>9</v>
      </c>
      <c r="J6" s="5"/>
    </row>
    <row r="7" spans="1:10">
      <c r="A7" s="18" t="s">
        <v>4</v>
      </c>
      <c r="B7" s="19" t="s">
        <v>5</v>
      </c>
      <c r="C7" s="11">
        <v>18702450</v>
      </c>
      <c r="D7" s="11">
        <v>17245404.700000003</v>
      </c>
      <c r="E7" s="11">
        <v>92.209334605893901</v>
      </c>
      <c r="F7" s="25">
        <v>28562120</v>
      </c>
      <c r="G7" s="25">
        <v>24004916.330000002</v>
      </c>
      <c r="H7" s="25">
        <v>84.044588882057781</v>
      </c>
      <c r="I7" s="11">
        <f>G7/D7*100</f>
        <v>139.19601625817455</v>
      </c>
      <c r="J7" s="5"/>
    </row>
    <row r="8" spans="1:10" ht="65.25" customHeight="1">
      <c r="A8" s="6" t="s">
        <v>6</v>
      </c>
      <c r="B8" s="16" t="s">
        <v>7</v>
      </c>
      <c r="C8" s="9">
        <v>5357000</v>
      </c>
      <c r="D8" s="9">
        <v>4841343.1500000004</v>
      </c>
      <c r="E8" s="9">
        <v>90.374148777300732</v>
      </c>
      <c r="F8" s="24">
        <v>8292663.5199999996</v>
      </c>
      <c r="G8" s="24">
        <v>6449649.1600000001</v>
      </c>
      <c r="H8" s="24">
        <v>77.775363059708482</v>
      </c>
      <c r="I8" s="23">
        <f t="shared" ref="I8:I67" si="0">G8/D8*100</f>
        <v>133.22024405561913</v>
      </c>
      <c r="J8" s="5"/>
    </row>
    <row r="9" spans="1:10" ht="38.25">
      <c r="A9" s="6" t="s">
        <v>8</v>
      </c>
      <c r="B9" s="16" t="s">
        <v>9</v>
      </c>
      <c r="C9" s="9">
        <v>13345450</v>
      </c>
      <c r="D9" s="9">
        <v>12404061.550000001</v>
      </c>
      <c r="E9" s="9">
        <v>92.94599695027145</v>
      </c>
      <c r="F9" s="24">
        <v>20214720</v>
      </c>
      <c r="G9" s="24">
        <v>17501389.190000001</v>
      </c>
      <c r="H9" s="24">
        <v>86.577450442054115</v>
      </c>
      <c r="I9" s="23">
        <f t="shared" si="0"/>
        <v>141.09402085319385</v>
      </c>
      <c r="J9" s="5"/>
    </row>
    <row r="10" spans="1:10" ht="25.5">
      <c r="A10" s="6" t="s">
        <v>120</v>
      </c>
      <c r="B10" s="16" t="s">
        <v>121</v>
      </c>
      <c r="C10" s="9">
        <v>0</v>
      </c>
      <c r="D10" s="9">
        <v>0</v>
      </c>
      <c r="E10" s="9">
        <f>IF(C10=0,0,(D10/C10)*100)</f>
        <v>0</v>
      </c>
      <c r="F10" s="24">
        <v>54736.480000000003</v>
      </c>
      <c r="G10" s="24">
        <v>53877.98</v>
      </c>
      <c r="H10" s="24">
        <v>98.431576162734615</v>
      </c>
      <c r="I10" s="23">
        <v>0</v>
      </c>
      <c r="J10" s="5"/>
    </row>
    <row r="11" spans="1:10">
      <c r="A11" s="18" t="s">
        <v>10</v>
      </c>
      <c r="B11" s="19" t="s">
        <v>11</v>
      </c>
      <c r="C11" s="11">
        <v>109408362</v>
      </c>
      <c r="D11" s="11">
        <v>94864303.129999995</v>
      </c>
      <c r="E11" s="11">
        <v>86.706629544458409</v>
      </c>
      <c r="F11" s="25">
        <v>113847511</v>
      </c>
      <c r="G11" s="25">
        <v>105055934.44</v>
      </c>
      <c r="H11" s="25">
        <v>92.277761294228029</v>
      </c>
      <c r="I11" s="11">
        <f t="shared" si="0"/>
        <v>110.74337867220045</v>
      </c>
      <c r="J11" s="5"/>
    </row>
    <row r="12" spans="1:10">
      <c r="A12" s="6" t="s">
        <v>12</v>
      </c>
      <c r="B12" s="16" t="s">
        <v>13</v>
      </c>
      <c r="C12" s="9">
        <v>27296900</v>
      </c>
      <c r="D12" s="9">
        <v>23028561.82</v>
      </c>
      <c r="E12" s="9">
        <v>84.363286014162782</v>
      </c>
      <c r="F12" s="24">
        <v>28004340</v>
      </c>
      <c r="G12" s="24">
        <v>25951015.579999998</v>
      </c>
      <c r="H12" s="24">
        <v>92.66783498557723</v>
      </c>
      <c r="I12" s="23">
        <f t="shared" si="0"/>
        <v>112.69056132485827</v>
      </c>
      <c r="J12" s="5"/>
    </row>
    <row r="13" spans="1:10" ht="38.25">
      <c r="A13" s="6" t="s">
        <v>14</v>
      </c>
      <c r="B13" s="16" t="s">
        <v>122</v>
      </c>
      <c r="C13" s="9">
        <v>26178650</v>
      </c>
      <c r="D13" s="9">
        <v>19432160.449999999</v>
      </c>
      <c r="E13" s="9">
        <v>74.22903950356492</v>
      </c>
      <c r="F13" s="24">
        <v>24327850</v>
      </c>
      <c r="G13" s="24">
        <v>21170742.870000001</v>
      </c>
      <c r="H13" s="24">
        <v>87.022662791820906</v>
      </c>
      <c r="I13" s="23">
        <f t="shared" si="0"/>
        <v>108.94693322687135</v>
      </c>
      <c r="J13" s="5"/>
    </row>
    <row r="14" spans="1:10" ht="38.25">
      <c r="A14" s="6" t="s">
        <v>65</v>
      </c>
      <c r="B14" s="16" t="s">
        <v>123</v>
      </c>
      <c r="C14" s="9">
        <v>43269100</v>
      </c>
      <c r="D14" s="9">
        <v>42419629.469999999</v>
      </c>
      <c r="E14" s="9">
        <v>98.036773286248149</v>
      </c>
      <c r="F14" s="24">
        <v>43187700</v>
      </c>
      <c r="G14" s="24">
        <v>43181143.479999997</v>
      </c>
      <c r="H14" s="24">
        <v>99.984818547873573</v>
      </c>
      <c r="I14" s="23">
        <f t="shared" si="0"/>
        <v>101.79519250760679</v>
      </c>
      <c r="J14" s="5"/>
    </row>
    <row r="15" spans="1:10" ht="38.25">
      <c r="A15" s="6" t="s">
        <v>66</v>
      </c>
      <c r="B15" s="16" t="s">
        <v>67</v>
      </c>
      <c r="C15" s="9">
        <v>2100000</v>
      </c>
      <c r="D15" s="9">
        <v>1643251.56</v>
      </c>
      <c r="E15" s="9">
        <v>78.250074285714291</v>
      </c>
      <c r="F15" s="24">
        <v>2265630</v>
      </c>
      <c r="G15" s="24">
        <v>1885240.93</v>
      </c>
      <c r="H15" s="24">
        <v>83.21045051486783</v>
      </c>
      <c r="I15" s="23">
        <f t="shared" si="0"/>
        <v>114.72625226048774</v>
      </c>
      <c r="J15" s="5"/>
    </row>
    <row r="16" spans="1:10" ht="25.5">
      <c r="A16" s="6" t="s">
        <v>15</v>
      </c>
      <c r="B16" s="16" t="s">
        <v>16</v>
      </c>
      <c r="C16" s="9">
        <v>5957600</v>
      </c>
      <c r="D16" s="9">
        <v>5243652.0999999996</v>
      </c>
      <c r="E16" s="9">
        <v>88.01618269101651</v>
      </c>
      <c r="F16" s="24">
        <v>6381400</v>
      </c>
      <c r="G16" s="24">
        <v>6287060.1299999999</v>
      </c>
      <c r="H16" s="24">
        <v>98.521643056382615</v>
      </c>
      <c r="I16" s="23">
        <f t="shared" si="0"/>
        <v>119.89849841487387</v>
      </c>
      <c r="J16" s="5"/>
    </row>
    <row r="17" spans="1:10" ht="25.5">
      <c r="A17" s="6" t="s">
        <v>68</v>
      </c>
      <c r="B17" s="16" t="s">
        <v>69</v>
      </c>
      <c r="C17" s="9">
        <v>3092950</v>
      </c>
      <c r="D17" s="9">
        <v>2220905.84</v>
      </c>
      <c r="E17" s="9">
        <v>71.805423301378937</v>
      </c>
      <c r="F17" s="24">
        <v>3339200</v>
      </c>
      <c r="G17" s="24">
        <v>2472637.63</v>
      </c>
      <c r="H17" s="24">
        <v>74.048803006708184</v>
      </c>
      <c r="I17" s="23">
        <f t="shared" si="0"/>
        <v>111.33464487625464</v>
      </c>
      <c r="J17" s="5"/>
    </row>
    <row r="18" spans="1:10">
      <c r="A18" s="6" t="s">
        <v>70</v>
      </c>
      <c r="B18" s="16" t="s">
        <v>71</v>
      </c>
      <c r="C18" s="9">
        <v>171500</v>
      </c>
      <c r="D18" s="9">
        <v>118559.86</v>
      </c>
      <c r="E18" s="9">
        <v>69.131113702623907</v>
      </c>
      <c r="F18" s="24">
        <v>224800</v>
      </c>
      <c r="G18" s="24">
        <v>145982.10999999999</v>
      </c>
      <c r="H18" s="24">
        <v>64.938661032028463</v>
      </c>
      <c r="I18" s="23">
        <f t="shared" si="0"/>
        <v>123.12945544976182</v>
      </c>
      <c r="J18" s="5"/>
    </row>
    <row r="19" spans="1:10" ht="38.25">
      <c r="A19" s="6" t="s">
        <v>108</v>
      </c>
      <c r="B19" s="16" t="s">
        <v>109</v>
      </c>
      <c r="C19" s="9">
        <v>36300</v>
      </c>
      <c r="D19" s="9">
        <v>18924.68</v>
      </c>
      <c r="E19" s="9">
        <v>52.134104683195595</v>
      </c>
      <c r="F19" s="24">
        <v>186350</v>
      </c>
      <c r="G19" s="24">
        <v>112853.3</v>
      </c>
      <c r="H19" s="24">
        <v>60.559860477595926</v>
      </c>
      <c r="I19" s="23">
        <f t="shared" si="0"/>
        <v>596.32870938900953</v>
      </c>
      <c r="J19" s="5"/>
    </row>
    <row r="20" spans="1:10" ht="38.25">
      <c r="A20" s="6" t="s">
        <v>72</v>
      </c>
      <c r="B20" s="16" t="s">
        <v>73</v>
      </c>
      <c r="C20" s="9">
        <v>1070000</v>
      </c>
      <c r="D20" s="9">
        <v>642764.03</v>
      </c>
      <c r="E20" s="9">
        <v>60.071404672897202</v>
      </c>
      <c r="F20" s="24">
        <v>978100</v>
      </c>
      <c r="G20" s="24">
        <v>717594.24</v>
      </c>
      <c r="H20" s="24">
        <v>73.366142521214599</v>
      </c>
      <c r="I20" s="23">
        <f t="shared" si="0"/>
        <v>111.64194113351364</v>
      </c>
      <c r="J20" s="5"/>
    </row>
    <row r="21" spans="1:10" ht="87" customHeight="1">
      <c r="A21" s="12" t="s">
        <v>144</v>
      </c>
      <c r="B21" s="16" t="s">
        <v>145</v>
      </c>
      <c r="C21" s="9">
        <v>0</v>
      </c>
      <c r="D21" s="9">
        <v>0</v>
      </c>
      <c r="E21" s="9">
        <f>IF(C21=0,0,(D21/C21)*100)</f>
        <v>0</v>
      </c>
      <c r="F21" s="24">
        <v>122100</v>
      </c>
      <c r="G21" s="24">
        <v>0</v>
      </c>
      <c r="H21" s="24">
        <v>0</v>
      </c>
      <c r="I21" s="23">
        <v>0</v>
      </c>
      <c r="J21" s="5"/>
    </row>
    <row r="22" spans="1:10" ht="90" customHeight="1">
      <c r="A22" s="12" t="s">
        <v>146</v>
      </c>
      <c r="B22" s="16" t="s">
        <v>147</v>
      </c>
      <c r="C22" s="9">
        <v>0</v>
      </c>
      <c r="D22" s="9">
        <v>0</v>
      </c>
      <c r="E22" s="9">
        <f>IF(C22=0,0,(D22/C22)*100)</f>
        <v>0</v>
      </c>
      <c r="F22" s="24">
        <v>620800</v>
      </c>
      <c r="G22" s="24">
        <v>0</v>
      </c>
      <c r="H22" s="24">
        <v>0</v>
      </c>
      <c r="I22" s="23">
        <v>0</v>
      </c>
      <c r="J22" s="5"/>
    </row>
    <row r="23" spans="1:10" ht="57.75" customHeight="1">
      <c r="A23" s="6" t="s">
        <v>74</v>
      </c>
      <c r="B23" s="16" t="s">
        <v>75</v>
      </c>
      <c r="C23" s="9">
        <v>178362</v>
      </c>
      <c r="D23" s="9">
        <v>38893.32</v>
      </c>
      <c r="E23" s="9">
        <v>21.805833081037441</v>
      </c>
      <c r="F23" s="24">
        <v>202200</v>
      </c>
      <c r="G23" s="24">
        <v>192740.75</v>
      </c>
      <c r="H23" s="24">
        <v>95.321834817012856</v>
      </c>
      <c r="I23" s="23">
        <f t="shared" si="0"/>
        <v>495.56260560939512</v>
      </c>
      <c r="J23" s="5"/>
    </row>
    <row r="24" spans="1:10" ht="76.5">
      <c r="A24" s="15" t="s">
        <v>130</v>
      </c>
      <c r="B24" s="16" t="s">
        <v>131</v>
      </c>
      <c r="C24" s="9">
        <v>57000</v>
      </c>
      <c r="D24" s="9">
        <v>57000</v>
      </c>
      <c r="E24" s="9">
        <v>100</v>
      </c>
      <c r="F24" s="9">
        <v>0</v>
      </c>
      <c r="G24" s="9">
        <v>0</v>
      </c>
      <c r="H24" s="9">
        <f>IF(F24=0,0,(G24/F24)*100)</f>
        <v>0</v>
      </c>
      <c r="I24" s="23">
        <f t="shared" si="0"/>
        <v>0</v>
      </c>
      <c r="J24" s="5"/>
    </row>
    <row r="25" spans="1:10" ht="102">
      <c r="A25" s="16" t="s">
        <v>148</v>
      </c>
      <c r="B25" s="16" t="s">
        <v>149</v>
      </c>
      <c r="C25" s="9">
        <v>0</v>
      </c>
      <c r="D25" s="9">
        <v>0</v>
      </c>
      <c r="E25" s="9">
        <f>IF(C25=0,0,(D25/C25)*100)</f>
        <v>0</v>
      </c>
      <c r="F25" s="24">
        <v>186571</v>
      </c>
      <c r="G25" s="24">
        <v>0</v>
      </c>
      <c r="H25" s="24">
        <v>0</v>
      </c>
      <c r="I25" s="23">
        <v>0</v>
      </c>
      <c r="J25" s="5"/>
    </row>
    <row r="26" spans="1:10" ht="90.75" customHeight="1">
      <c r="A26" s="16" t="s">
        <v>150</v>
      </c>
      <c r="B26" s="16" t="s">
        <v>151</v>
      </c>
      <c r="C26" s="9">
        <v>0</v>
      </c>
      <c r="D26" s="9">
        <v>0</v>
      </c>
      <c r="E26" s="9">
        <f>IF(C26=0,0,(D26/C26)*100)</f>
        <v>0</v>
      </c>
      <c r="F26" s="24">
        <v>186570</v>
      </c>
      <c r="G26" s="24">
        <v>0</v>
      </c>
      <c r="H26" s="24">
        <v>0</v>
      </c>
      <c r="I26" s="23">
        <v>0</v>
      </c>
      <c r="J26" s="5"/>
    </row>
    <row r="27" spans="1:10" ht="54.75" customHeight="1">
      <c r="A27" s="16" t="s">
        <v>152</v>
      </c>
      <c r="B27" s="16" t="s">
        <v>153</v>
      </c>
      <c r="C27" s="9">
        <v>0</v>
      </c>
      <c r="D27" s="9">
        <v>0</v>
      </c>
      <c r="E27" s="9">
        <f>IF(C27=0,0,(D27/C27)*100)</f>
        <v>0</v>
      </c>
      <c r="F27" s="24">
        <v>3633900</v>
      </c>
      <c r="G27" s="24">
        <v>2938923.42</v>
      </c>
      <c r="H27" s="24">
        <v>80.875186989185167</v>
      </c>
      <c r="I27" s="23">
        <v>0</v>
      </c>
      <c r="J27" s="5"/>
    </row>
    <row r="28" spans="1:10">
      <c r="A28" s="18" t="s">
        <v>76</v>
      </c>
      <c r="B28" s="19" t="s">
        <v>77</v>
      </c>
      <c r="C28" s="11">
        <v>5829800</v>
      </c>
      <c r="D28" s="11">
        <v>5262122.75</v>
      </c>
      <c r="E28" s="11">
        <v>90.262491852207631</v>
      </c>
      <c r="F28" s="25">
        <v>8130200</v>
      </c>
      <c r="G28" s="25">
        <v>7885209.0499999998</v>
      </c>
      <c r="H28" s="25">
        <v>96.986655309832472</v>
      </c>
      <c r="I28" s="11">
        <f t="shared" si="0"/>
        <v>149.84844376729905</v>
      </c>
      <c r="J28" s="5"/>
    </row>
    <row r="29" spans="1:10" ht="25.5">
      <c r="A29" s="6" t="s">
        <v>78</v>
      </c>
      <c r="B29" s="16" t="s">
        <v>79</v>
      </c>
      <c r="C29" s="9">
        <v>5829800</v>
      </c>
      <c r="D29" s="9">
        <v>5262122.75</v>
      </c>
      <c r="E29" s="9">
        <v>90.262491852207631</v>
      </c>
      <c r="F29" s="24">
        <v>8130200</v>
      </c>
      <c r="G29" s="24">
        <v>7885209.0499999998</v>
      </c>
      <c r="H29" s="24">
        <v>96.986655309832472</v>
      </c>
      <c r="I29" s="23">
        <f t="shared" si="0"/>
        <v>149.84844376729905</v>
      </c>
      <c r="J29" s="5"/>
    </row>
    <row r="30" spans="1:10" ht="25.5">
      <c r="A30" s="18" t="s">
        <v>17</v>
      </c>
      <c r="B30" s="28" t="s">
        <v>18</v>
      </c>
      <c r="C30" s="11">
        <v>5071987</v>
      </c>
      <c r="D30" s="11">
        <v>3979923.62</v>
      </c>
      <c r="E30" s="11">
        <v>78.468726753440023</v>
      </c>
      <c r="F30" s="25">
        <v>8084105</v>
      </c>
      <c r="G30" s="25">
        <v>5190608.1100000003</v>
      </c>
      <c r="H30" s="25">
        <v>64.207579070286698</v>
      </c>
      <c r="I30" s="11">
        <f t="shared" si="0"/>
        <v>130.41979207631124</v>
      </c>
      <c r="J30" s="5"/>
    </row>
    <row r="31" spans="1:10" ht="31.5" customHeight="1">
      <c r="A31" s="6" t="s">
        <v>80</v>
      </c>
      <c r="B31" s="16" t="s">
        <v>81</v>
      </c>
      <c r="C31" s="9">
        <v>86400</v>
      </c>
      <c r="D31" s="9">
        <v>17820</v>
      </c>
      <c r="E31" s="9">
        <v>20.625</v>
      </c>
      <c r="F31" s="24">
        <v>64800</v>
      </c>
      <c r="G31" s="24">
        <v>0</v>
      </c>
      <c r="H31" s="24">
        <v>0</v>
      </c>
      <c r="I31" s="23">
        <f t="shared" si="0"/>
        <v>0</v>
      </c>
      <c r="J31" s="5"/>
    </row>
    <row r="32" spans="1:10" ht="25.5">
      <c r="A32" s="6" t="s">
        <v>82</v>
      </c>
      <c r="B32" s="16" t="s">
        <v>83</v>
      </c>
      <c r="C32" s="9">
        <v>0</v>
      </c>
      <c r="D32" s="9">
        <v>0</v>
      </c>
      <c r="E32" s="9">
        <f>IF(C32=0,0,(D32/C32)*100)</f>
        <v>0</v>
      </c>
      <c r="F32" s="24">
        <v>3000</v>
      </c>
      <c r="G32" s="24">
        <v>2418.25</v>
      </c>
      <c r="H32" s="24">
        <v>80.608333333333334</v>
      </c>
      <c r="I32" s="23">
        <v>0</v>
      </c>
      <c r="J32" s="5"/>
    </row>
    <row r="33" spans="1:10" ht="51">
      <c r="A33" s="6" t="s">
        <v>19</v>
      </c>
      <c r="B33" s="16" t="s">
        <v>20</v>
      </c>
      <c r="C33" s="9">
        <v>750984.17</v>
      </c>
      <c r="D33" s="9">
        <v>750984.17</v>
      </c>
      <c r="E33" s="9">
        <v>100</v>
      </c>
      <c r="F33" s="9">
        <v>0</v>
      </c>
      <c r="G33" s="9">
        <v>0</v>
      </c>
      <c r="H33" s="9">
        <f>IF(F33=0,0,(G33/F33)*100)</f>
        <v>0</v>
      </c>
      <c r="I33" s="23">
        <f t="shared" si="0"/>
        <v>0</v>
      </c>
      <c r="J33" s="5"/>
    </row>
    <row r="34" spans="1:10" ht="89.25">
      <c r="A34" s="15" t="s">
        <v>154</v>
      </c>
      <c r="B34" s="16" t="s">
        <v>155</v>
      </c>
      <c r="C34" s="9">
        <v>0</v>
      </c>
      <c r="D34" s="9">
        <v>0</v>
      </c>
      <c r="E34" s="9">
        <f>IF(C34=0,0,(D34/C34)*100)</f>
        <v>0</v>
      </c>
      <c r="F34" s="24">
        <v>3281700</v>
      </c>
      <c r="G34" s="24">
        <v>2323898.0099999998</v>
      </c>
      <c r="H34" s="24">
        <v>70.813846786726387</v>
      </c>
      <c r="I34" s="23">
        <v>0</v>
      </c>
      <c r="J34" s="5"/>
    </row>
    <row r="35" spans="1:10" ht="25.5">
      <c r="A35" s="6" t="s">
        <v>84</v>
      </c>
      <c r="B35" s="16" t="s">
        <v>85</v>
      </c>
      <c r="C35" s="9">
        <v>20000</v>
      </c>
      <c r="D35" s="9">
        <v>0</v>
      </c>
      <c r="E35" s="9">
        <v>0</v>
      </c>
      <c r="F35" s="24">
        <v>80000</v>
      </c>
      <c r="G35" s="24">
        <v>39734</v>
      </c>
      <c r="H35" s="24">
        <v>49.667499999999997</v>
      </c>
      <c r="I35" s="23">
        <v>0</v>
      </c>
      <c r="J35" s="5"/>
    </row>
    <row r="36" spans="1:10" ht="89.25">
      <c r="A36" s="6" t="s">
        <v>86</v>
      </c>
      <c r="B36" s="16" t="s">
        <v>87</v>
      </c>
      <c r="C36" s="9">
        <v>1000000</v>
      </c>
      <c r="D36" s="9">
        <v>930494.01</v>
      </c>
      <c r="E36" s="9">
        <v>93.049401000000003</v>
      </c>
      <c r="F36" s="24">
        <v>2445600</v>
      </c>
      <c r="G36" s="24">
        <v>1121317.56</v>
      </c>
      <c r="H36" s="24">
        <v>45.850407262021591</v>
      </c>
      <c r="I36" s="23">
        <f t="shared" si="0"/>
        <v>120.50776769643041</v>
      </c>
      <c r="J36" s="5"/>
    </row>
    <row r="37" spans="1:10" ht="76.5">
      <c r="A37" s="6" t="s">
        <v>88</v>
      </c>
      <c r="B37" s="16" t="s">
        <v>89</v>
      </c>
      <c r="C37" s="9">
        <v>0</v>
      </c>
      <c r="D37" s="9">
        <v>0</v>
      </c>
      <c r="E37" s="9">
        <f>IF(C37=0,0,(D37/C37)*100)</f>
        <v>0</v>
      </c>
      <c r="F37" s="24">
        <v>215005</v>
      </c>
      <c r="G37" s="24">
        <v>47301.29</v>
      </c>
      <c r="H37" s="24">
        <v>22.000088370037908</v>
      </c>
      <c r="I37" s="23">
        <v>0</v>
      </c>
      <c r="J37" s="5"/>
    </row>
    <row r="38" spans="1:10" ht="38.25">
      <c r="A38" s="15" t="s">
        <v>132</v>
      </c>
      <c r="B38" s="16" t="s">
        <v>133</v>
      </c>
      <c r="C38" s="9">
        <v>1175202.83</v>
      </c>
      <c r="D38" s="9">
        <v>910927.44</v>
      </c>
      <c r="E38" s="9">
        <v>77.512359292055137</v>
      </c>
      <c r="F38" s="24">
        <v>0</v>
      </c>
      <c r="G38" s="24">
        <v>0</v>
      </c>
      <c r="H38" s="24">
        <v>0</v>
      </c>
      <c r="I38" s="23">
        <f t="shared" si="0"/>
        <v>0</v>
      </c>
      <c r="J38" s="5"/>
    </row>
    <row r="39" spans="1:10" ht="25.5">
      <c r="A39" s="6" t="s">
        <v>21</v>
      </c>
      <c r="B39" s="16" t="s">
        <v>22</v>
      </c>
      <c r="C39" s="9">
        <v>2039400</v>
      </c>
      <c r="D39" s="9">
        <v>1369698</v>
      </c>
      <c r="E39" s="9">
        <v>67.161812297734627</v>
      </c>
      <c r="F39" s="24">
        <v>1994000</v>
      </c>
      <c r="G39" s="24">
        <v>1655939</v>
      </c>
      <c r="H39" s="24">
        <v>83.046088264794378</v>
      </c>
      <c r="I39" s="23">
        <f t="shared" si="0"/>
        <v>120.89811038637714</v>
      </c>
      <c r="J39" s="5"/>
    </row>
    <row r="40" spans="1:10" ht="16.5" customHeight="1">
      <c r="A40" s="18" t="s">
        <v>23</v>
      </c>
      <c r="B40" s="28" t="s">
        <v>24</v>
      </c>
      <c r="C40" s="11">
        <v>6656795</v>
      </c>
      <c r="D40" s="11">
        <v>5105676.43</v>
      </c>
      <c r="E40" s="11">
        <v>76.698718076792204</v>
      </c>
      <c r="F40" s="26">
        <v>6971750</v>
      </c>
      <c r="G40" s="26">
        <v>5676972.1899999995</v>
      </c>
      <c r="H40" s="26">
        <v>81.428223760174987</v>
      </c>
      <c r="I40" s="27">
        <f t="shared" si="0"/>
        <v>111.18942353344549</v>
      </c>
      <c r="J40" s="5"/>
    </row>
    <row r="41" spans="1:10" ht="16.5" customHeight="1">
      <c r="A41" s="6" t="s">
        <v>62</v>
      </c>
      <c r="B41" s="16" t="s">
        <v>63</v>
      </c>
      <c r="C41" s="9">
        <v>1868700</v>
      </c>
      <c r="D41" s="9">
        <v>1621163.79</v>
      </c>
      <c r="E41" s="9">
        <v>86.753560764167602</v>
      </c>
      <c r="F41" s="24">
        <v>1913200</v>
      </c>
      <c r="G41" s="24">
        <v>1770369.98</v>
      </c>
      <c r="H41" s="24">
        <v>92.534496132134649</v>
      </c>
      <c r="I41" s="23">
        <f t="shared" si="0"/>
        <v>109.20364684434507</v>
      </c>
      <c r="J41" s="5"/>
    </row>
    <row r="42" spans="1:10" ht="38.25">
      <c r="A42" s="6" t="s">
        <v>25</v>
      </c>
      <c r="B42" s="16" t="s">
        <v>26</v>
      </c>
      <c r="C42" s="9">
        <v>3528895</v>
      </c>
      <c r="D42" s="9">
        <v>2640767.08</v>
      </c>
      <c r="E42" s="9">
        <v>74.832690686461348</v>
      </c>
      <c r="F42" s="24">
        <v>3779350</v>
      </c>
      <c r="G42" s="24">
        <v>2974019.63</v>
      </c>
      <c r="H42" s="24">
        <v>78.691299562094002</v>
      </c>
      <c r="I42" s="23">
        <f t="shared" si="0"/>
        <v>112.61953591151249</v>
      </c>
      <c r="J42" s="5"/>
    </row>
    <row r="43" spans="1:10" ht="25.5">
      <c r="A43" s="6" t="s">
        <v>90</v>
      </c>
      <c r="B43" s="16" t="s">
        <v>91</v>
      </c>
      <c r="C43" s="9">
        <v>966200</v>
      </c>
      <c r="D43" s="9">
        <v>753745.56</v>
      </c>
      <c r="E43" s="9">
        <v>78.011339267232458</v>
      </c>
      <c r="F43" s="24">
        <v>878200</v>
      </c>
      <c r="G43" s="24">
        <v>705458.64</v>
      </c>
      <c r="H43" s="24">
        <v>80.330066044181279</v>
      </c>
      <c r="I43" s="23">
        <f t="shared" si="0"/>
        <v>93.593737387985414</v>
      </c>
      <c r="J43" s="5"/>
    </row>
    <row r="44" spans="1:10" ht="25.5">
      <c r="A44" s="6" t="s">
        <v>92</v>
      </c>
      <c r="B44" s="16" t="s">
        <v>93</v>
      </c>
      <c r="C44" s="9">
        <v>293000</v>
      </c>
      <c r="D44" s="9">
        <v>90000</v>
      </c>
      <c r="E44" s="9">
        <v>30.716723549488055</v>
      </c>
      <c r="F44" s="24">
        <v>401000</v>
      </c>
      <c r="G44" s="24">
        <v>227123.94</v>
      </c>
      <c r="H44" s="24">
        <v>56.639386533665835</v>
      </c>
      <c r="I44" s="23">
        <f t="shared" si="0"/>
        <v>252.35993333333334</v>
      </c>
      <c r="J44" s="5"/>
    </row>
    <row r="45" spans="1:10">
      <c r="A45" s="18" t="s">
        <v>27</v>
      </c>
      <c r="B45" s="28" t="s">
        <v>28</v>
      </c>
      <c r="C45" s="11">
        <v>3739185</v>
      </c>
      <c r="D45" s="11">
        <v>3206098.05</v>
      </c>
      <c r="E45" s="11">
        <v>85.743231479587124</v>
      </c>
      <c r="F45" s="25">
        <v>4322762</v>
      </c>
      <c r="G45" s="25">
        <v>3363511.66</v>
      </c>
      <c r="H45" s="25">
        <v>77.809318671719609</v>
      </c>
      <c r="I45" s="11">
        <f t="shared" si="0"/>
        <v>104.90981896202459</v>
      </c>
      <c r="J45" s="5"/>
    </row>
    <row r="46" spans="1:10" ht="13.5" customHeight="1">
      <c r="A46" s="6" t="s">
        <v>94</v>
      </c>
      <c r="B46" s="16" t="s">
        <v>95</v>
      </c>
      <c r="C46" s="9">
        <v>771100</v>
      </c>
      <c r="D46" s="9">
        <v>366436.8</v>
      </c>
      <c r="E46" s="9">
        <v>47.521307223447025</v>
      </c>
      <c r="F46" s="24">
        <v>853300</v>
      </c>
      <c r="G46" s="24">
        <v>751411.4</v>
      </c>
      <c r="H46" s="24">
        <v>88.059463260283607</v>
      </c>
      <c r="I46" s="23">
        <f t="shared" si="0"/>
        <v>205.0589351287862</v>
      </c>
      <c r="J46" s="5"/>
    </row>
    <row r="47" spans="1:10" ht="27" customHeight="1">
      <c r="A47" s="6" t="s">
        <v>112</v>
      </c>
      <c r="B47" s="16" t="s">
        <v>113</v>
      </c>
      <c r="C47" s="9">
        <v>29600</v>
      </c>
      <c r="D47" s="9">
        <v>10957.99</v>
      </c>
      <c r="E47" s="9">
        <v>37.020236486486482</v>
      </c>
      <c r="F47" s="24">
        <v>34300</v>
      </c>
      <c r="G47" s="24">
        <v>34272.1</v>
      </c>
      <c r="H47" s="24">
        <v>99.918658892128278</v>
      </c>
      <c r="I47" s="23">
        <f t="shared" si="0"/>
        <v>312.75900051013002</v>
      </c>
      <c r="J47" s="5"/>
    </row>
    <row r="48" spans="1:10" ht="38.25">
      <c r="A48" s="6" t="s">
        <v>114</v>
      </c>
      <c r="B48" s="16" t="s">
        <v>115</v>
      </c>
      <c r="C48" s="9">
        <v>32100</v>
      </c>
      <c r="D48" s="9">
        <v>27752</v>
      </c>
      <c r="E48" s="9">
        <v>86.454828660436135</v>
      </c>
      <c r="F48" s="24">
        <v>31900</v>
      </c>
      <c r="G48" s="24">
        <v>27975</v>
      </c>
      <c r="H48" s="24">
        <v>87.695924764890293</v>
      </c>
      <c r="I48" s="23">
        <f t="shared" si="0"/>
        <v>100.80354569040068</v>
      </c>
      <c r="J48" s="5"/>
    </row>
    <row r="49" spans="1:10" ht="38.25">
      <c r="A49" s="6" t="s">
        <v>29</v>
      </c>
      <c r="B49" s="16" t="s">
        <v>30</v>
      </c>
      <c r="C49" s="9">
        <v>2875200</v>
      </c>
      <c r="D49" s="9">
        <v>2790556.86</v>
      </c>
      <c r="E49" s="9">
        <v>97.05609557595993</v>
      </c>
      <c r="F49" s="24">
        <v>3309540</v>
      </c>
      <c r="G49" s="24">
        <v>2549853.16</v>
      </c>
      <c r="H49" s="24">
        <v>77.045545906681895</v>
      </c>
      <c r="I49" s="23">
        <f t="shared" si="0"/>
        <v>91.374348845914582</v>
      </c>
      <c r="J49" s="5"/>
    </row>
    <row r="50" spans="1:10" ht="38.25">
      <c r="A50" s="6" t="s">
        <v>124</v>
      </c>
      <c r="B50" s="16" t="s">
        <v>125</v>
      </c>
      <c r="C50" s="9">
        <v>31185</v>
      </c>
      <c r="D50" s="9">
        <v>10394.4</v>
      </c>
      <c r="E50" s="9">
        <v>33.331409331409326</v>
      </c>
      <c r="F50" s="24">
        <v>93722</v>
      </c>
      <c r="G50" s="24">
        <v>0</v>
      </c>
      <c r="H50" s="24">
        <v>0</v>
      </c>
      <c r="I50" s="23">
        <f t="shared" si="0"/>
        <v>0</v>
      </c>
      <c r="J50" s="5"/>
    </row>
    <row r="51" spans="1:10" ht="14.25" customHeight="1">
      <c r="A51" s="18" t="s">
        <v>31</v>
      </c>
      <c r="B51" s="28" t="s">
        <v>32</v>
      </c>
      <c r="C51" s="11">
        <v>5902400</v>
      </c>
      <c r="D51" s="11">
        <v>5340073.08</v>
      </c>
      <c r="E51" s="11">
        <v>90.472910680401199</v>
      </c>
      <c r="F51" s="25">
        <v>8881500</v>
      </c>
      <c r="G51" s="25">
        <v>5082457.4000000004</v>
      </c>
      <c r="H51" s="25">
        <v>57.225214209311495</v>
      </c>
      <c r="I51" s="11">
        <f t="shared" si="0"/>
        <v>95.175802350630008</v>
      </c>
      <c r="J51" s="5"/>
    </row>
    <row r="52" spans="1:10" ht="27" customHeight="1">
      <c r="A52" s="6" t="s">
        <v>35</v>
      </c>
      <c r="B52" s="16" t="s">
        <v>36</v>
      </c>
      <c r="C52" s="9">
        <v>5902400</v>
      </c>
      <c r="D52" s="9">
        <v>5340073.08</v>
      </c>
      <c r="E52" s="9">
        <v>90.472910680401199</v>
      </c>
      <c r="F52" s="24">
        <v>8881500</v>
      </c>
      <c r="G52" s="24">
        <v>5082457.4000000004</v>
      </c>
      <c r="H52" s="24">
        <v>57.225214209311495</v>
      </c>
      <c r="I52" s="23">
        <f t="shared" si="0"/>
        <v>95.175802350630008</v>
      </c>
      <c r="J52" s="5"/>
    </row>
    <row r="53" spans="1:10">
      <c r="A53" s="18" t="s">
        <v>37</v>
      </c>
      <c r="B53" s="28" t="s">
        <v>38</v>
      </c>
      <c r="C53" s="11">
        <v>1073800</v>
      </c>
      <c r="D53" s="11">
        <v>9214.84</v>
      </c>
      <c r="E53" s="11">
        <v>0.85815235611845786</v>
      </c>
      <c r="F53" s="25">
        <v>1785700</v>
      </c>
      <c r="G53" s="25">
        <v>1101674.05</v>
      </c>
      <c r="H53" s="25">
        <v>61.694240353922837</v>
      </c>
      <c r="I53" s="11">
        <f t="shared" si="0"/>
        <v>11955.43330106654</v>
      </c>
      <c r="J53" s="5"/>
    </row>
    <row r="54" spans="1:10" ht="25.5">
      <c r="A54" s="6" t="s">
        <v>96</v>
      </c>
      <c r="B54" s="16" t="s">
        <v>97</v>
      </c>
      <c r="C54" s="9">
        <v>10000</v>
      </c>
      <c r="D54" s="9">
        <v>0</v>
      </c>
      <c r="E54" s="9">
        <v>0</v>
      </c>
      <c r="F54" s="24">
        <v>0</v>
      </c>
      <c r="G54" s="24">
        <v>0</v>
      </c>
      <c r="H54" s="24">
        <v>0</v>
      </c>
      <c r="I54" s="23">
        <v>0</v>
      </c>
      <c r="J54" s="5"/>
    </row>
    <row r="55" spans="1:10">
      <c r="A55" s="6" t="s">
        <v>98</v>
      </c>
      <c r="B55" s="16" t="s">
        <v>99</v>
      </c>
      <c r="C55" s="9">
        <v>50000</v>
      </c>
      <c r="D55" s="9">
        <v>0</v>
      </c>
      <c r="E55" s="9">
        <v>0</v>
      </c>
      <c r="F55" s="24">
        <v>39000</v>
      </c>
      <c r="G55" s="24">
        <v>29000</v>
      </c>
      <c r="H55" s="24">
        <v>74.358974358974365</v>
      </c>
      <c r="I55" s="23">
        <v>0</v>
      </c>
      <c r="J55" s="5"/>
    </row>
    <row r="56" spans="1:10" ht="38.25">
      <c r="A56" s="6" t="s">
        <v>45</v>
      </c>
      <c r="B56" s="16" t="s">
        <v>46</v>
      </c>
      <c r="C56" s="9">
        <v>800000</v>
      </c>
      <c r="D56" s="9">
        <v>0</v>
      </c>
      <c r="E56" s="9">
        <v>0</v>
      </c>
      <c r="F56" s="24">
        <v>1500000</v>
      </c>
      <c r="G56" s="24">
        <v>989058.05</v>
      </c>
      <c r="H56" s="24">
        <v>65.937203333333343</v>
      </c>
      <c r="I56" s="23">
        <v>0</v>
      </c>
      <c r="J56" s="5"/>
    </row>
    <row r="57" spans="1:10">
      <c r="A57" s="6" t="s">
        <v>100</v>
      </c>
      <c r="B57" s="16" t="s">
        <v>101</v>
      </c>
      <c r="C57" s="9">
        <v>50000</v>
      </c>
      <c r="D57" s="9">
        <v>0</v>
      </c>
      <c r="E57" s="9">
        <v>0</v>
      </c>
      <c r="F57" s="24">
        <v>50000</v>
      </c>
      <c r="G57" s="24">
        <v>0</v>
      </c>
      <c r="H57" s="24">
        <v>0</v>
      </c>
      <c r="I57" s="23">
        <v>0</v>
      </c>
      <c r="J57" s="5"/>
    </row>
    <row r="58" spans="1:10" ht="25.5">
      <c r="A58" s="6" t="s">
        <v>102</v>
      </c>
      <c r="B58" s="16" t="s">
        <v>103</v>
      </c>
      <c r="C58" s="9">
        <v>98800</v>
      </c>
      <c r="D58" s="9">
        <v>0</v>
      </c>
      <c r="E58" s="9">
        <v>0</v>
      </c>
      <c r="F58" s="24">
        <v>98700</v>
      </c>
      <c r="G58" s="24">
        <v>38616</v>
      </c>
      <c r="H58" s="24">
        <v>39.124620060790271</v>
      </c>
      <c r="I58" s="23">
        <v>0</v>
      </c>
      <c r="J58" s="5"/>
    </row>
    <row r="59" spans="1:10" ht="25.5">
      <c r="A59" s="6" t="s">
        <v>104</v>
      </c>
      <c r="B59" s="16" t="s">
        <v>105</v>
      </c>
      <c r="C59" s="9">
        <v>65000</v>
      </c>
      <c r="D59" s="9">
        <v>9214.84</v>
      </c>
      <c r="E59" s="9">
        <v>14.176676923076922</v>
      </c>
      <c r="F59" s="24">
        <v>98000</v>
      </c>
      <c r="G59" s="24">
        <v>45000</v>
      </c>
      <c r="H59" s="24">
        <v>45.91836734693878</v>
      </c>
      <c r="I59" s="23">
        <f t="shared" si="0"/>
        <v>488.34271674820178</v>
      </c>
      <c r="J59" s="5"/>
    </row>
    <row r="60" spans="1:10" ht="15" customHeight="1">
      <c r="A60" s="18" t="s">
        <v>49</v>
      </c>
      <c r="B60" s="28" t="s">
        <v>50</v>
      </c>
      <c r="C60" s="11">
        <v>1292021</v>
      </c>
      <c r="D60" s="11">
        <v>0</v>
      </c>
      <c r="E60" s="11">
        <v>0</v>
      </c>
      <c r="F60" s="25">
        <v>96000</v>
      </c>
      <c r="G60" s="25">
        <v>0</v>
      </c>
      <c r="H60" s="25">
        <v>0</v>
      </c>
      <c r="I60" s="11">
        <v>0</v>
      </c>
    </row>
    <row r="61" spans="1:10" ht="38.25">
      <c r="A61" s="6" t="s">
        <v>51</v>
      </c>
      <c r="B61" s="16" t="s">
        <v>52</v>
      </c>
      <c r="C61" s="9">
        <v>0</v>
      </c>
      <c r="D61" s="9">
        <v>0</v>
      </c>
      <c r="E61" s="9">
        <v>0</v>
      </c>
      <c r="F61" s="24">
        <v>96000</v>
      </c>
      <c r="G61" s="24">
        <v>0</v>
      </c>
      <c r="H61" s="24">
        <v>0</v>
      </c>
      <c r="I61" s="23">
        <v>0</v>
      </c>
    </row>
    <row r="62" spans="1:10" ht="25.5">
      <c r="A62" s="6" t="s">
        <v>116</v>
      </c>
      <c r="B62" s="16" t="s">
        <v>117</v>
      </c>
      <c r="C62" s="9">
        <v>92021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23">
        <v>0</v>
      </c>
    </row>
    <row r="63" spans="1:10">
      <c r="A63" s="6" t="s">
        <v>106</v>
      </c>
      <c r="B63" s="16" t="s">
        <v>107</v>
      </c>
      <c r="C63" s="9">
        <v>1200000</v>
      </c>
      <c r="D63" s="9">
        <v>0</v>
      </c>
      <c r="E63" s="9">
        <v>0</v>
      </c>
      <c r="F63" s="24">
        <v>0</v>
      </c>
      <c r="G63" s="24">
        <v>0</v>
      </c>
      <c r="H63" s="24">
        <v>0</v>
      </c>
      <c r="I63" s="23">
        <v>0</v>
      </c>
    </row>
    <row r="64" spans="1:10">
      <c r="A64" s="18" t="s">
        <v>55</v>
      </c>
      <c r="B64" s="28" t="s">
        <v>56</v>
      </c>
      <c r="C64" s="11">
        <v>825000</v>
      </c>
      <c r="D64" s="11">
        <v>625000</v>
      </c>
      <c r="E64" s="11">
        <v>75.757575757575751</v>
      </c>
      <c r="F64" s="25">
        <v>580000</v>
      </c>
      <c r="G64" s="25">
        <v>550000</v>
      </c>
      <c r="H64" s="25">
        <v>94.827586206896555</v>
      </c>
      <c r="I64" s="11">
        <f t="shared" si="0"/>
        <v>88</v>
      </c>
    </row>
    <row r="65" spans="1:9" ht="89.25">
      <c r="A65" s="6" t="s">
        <v>126</v>
      </c>
      <c r="B65" s="16" t="s">
        <v>127</v>
      </c>
      <c r="C65" s="9">
        <v>0</v>
      </c>
      <c r="D65" s="9">
        <v>0</v>
      </c>
      <c r="E65" s="9">
        <f>IF(C65=0,0,(D65/C65)*100)</f>
        <v>0</v>
      </c>
      <c r="F65" s="24">
        <v>30000</v>
      </c>
      <c r="G65" s="24">
        <v>0</v>
      </c>
      <c r="H65" s="24">
        <v>0</v>
      </c>
      <c r="I65" s="23">
        <v>0</v>
      </c>
    </row>
    <row r="66" spans="1:9" ht="51">
      <c r="A66" s="6" t="s">
        <v>57</v>
      </c>
      <c r="B66" s="16" t="s">
        <v>58</v>
      </c>
      <c r="C66" s="9">
        <v>825000</v>
      </c>
      <c r="D66" s="9">
        <v>625000</v>
      </c>
      <c r="E66" s="9">
        <v>75.757575757575751</v>
      </c>
      <c r="F66" s="24">
        <v>550000</v>
      </c>
      <c r="G66" s="24">
        <v>550000</v>
      </c>
      <c r="H66" s="24">
        <v>100</v>
      </c>
      <c r="I66" s="23">
        <f t="shared" si="0"/>
        <v>88</v>
      </c>
    </row>
    <row r="67" spans="1:9">
      <c r="A67" s="7" t="s">
        <v>59</v>
      </c>
      <c r="B67" s="7"/>
      <c r="C67" s="11">
        <v>158501800</v>
      </c>
      <c r="D67" s="11">
        <v>135637816.60000002</v>
      </c>
      <c r="E67" s="11">
        <v>85.574937697868421</v>
      </c>
      <c r="F67" s="25">
        <v>181261648</v>
      </c>
      <c r="G67" s="25">
        <v>157911283.22999996</v>
      </c>
      <c r="H67" s="25">
        <v>87.117867994888769</v>
      </c>
      <c r="I67" s="11">
        <f t="shared" si="0"/>
        <v>116.42128072268005</v>
      </c>
    </row>
  </sheetData>
  <mergeCells count="8">
    <mergeCell ref="I4:I5"/>
    <mergeCell ref="A1:H1"/>
    <mergeCell ref="A2:H2"/>
    <mergeCell ref="A3:D3"/>
    <mergeCell ref="A4:A5"/>
    <mergeCell ref="B4:B5"/>
    <mergeCell ref="C4:E4"/>
    <mergeCell ref="F4:H4"/>
  </mergeCells>
  <phoneticPr fontId="6" type="noConversion"/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1"/>
  <sheetViews>
    <sheetView topLeftCell="A43" workbookViewId="0">
      <selection activeCell="F8" sqref="F8:H8"/>
    </sheetView>
  </sheetViews>
  <sheetFormatPr defaultRowHeight="12.75"/>
  <cols>
    <col min="2" max="2" width="29.85546875" customWidth="1"/>
    <col min="3" max="4" width="13.140625" customWidth="1"/>
    <col min="5" max="5" width="9.42578125" bestFit="1" customWidth="1"/>
    <col min="6" max="6" width="11.5703125" customWidth="1"/>
    <col min="7" max="7" width="12.140625" customWidth="1"/>
    <col min="8" max="8" width="9.28515625" bestFit="1" customWidth="1"/>
    <col min="9" max="9" width="21.140625" customWidth="1"/>
    <col min="10" max="10" width="12.28515625" customWidth="1"/>
  </cols>
  <sheetData>
    <row r="2" spans="1:9" ht="18.75">
      <c r="A2" s="32" t="s">
        <v>143</v>
      </c>
      <c r="B2" s="32"/>
      <c r="C2" s="32"/>
      <c r="D2" s="32"/>
      <c r="E2" s="33"/>
      <c r="F2" s="33"/>
      <c r="G2" s="33"/>
      <c r="H2" s="33"/>
    </row>
    <row r="3" spans="1:9">
      <c r="A3" s="41" t="s">
        <v>61</v>
      </c>
      <c r="B3" s="41"/>
      <c r="C3" s="41"/>
      <c r="D3" s="41"/>
    </row>
    <row r="4" spans="1:9">
      <c r="A4" s="1"/>
      <c r="B4" s="1"/>
      <c r="C4" s="1"/>
      <c r="D4" s="1"/>
    </row>
    <row r="5" spans="1:9" ht="12.75" customHeight="1">
      <c r="A5" s="42" t="s">
        <v>0</v>
      </c>
      <c r="B5" s="42" t="s">
        <v>1</v>
      </c>
      <c r="C5" s="38" t="s">
        <v>141</v>
      </c>
      <c r="D5" s="39"/>
      <c r="E5" s="40"/>
      <c r="F5" s="38" t="s">
        <v>142</v>
      </c>
      <c r="G5" s="39"/>
      <c r="H5" s="40"/>
      <c r="I5" s="30" t="s">
        <v>139</v>
      </c>
    </row>
    <row r="6" spans="1:9" ht="63.75">
      <c r="A6" s="43"/>
      <c r="B6" s="43"/>
      <c r="C6" s="2" t="s">
        <v>2</v>
      </c>
      <c r="D6" s="2" t="s">
        <v>3</v>
      </c>
      <c r="E6" s="2" t="s">
        <v>60</v>
      </c>
      <c r="F6" s="2" t="s">
        <v>2</v>
      </c>
      <c r="G6" s="2" t="s">
        <v>3</v>
      </c>
      <c r="H6" s="2" t="s">
        <v>60</v>
      </c>
      <c r="I6" s="31"/>
    </row>
    <row r="7" spans="1:9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17">
        <v>9</v>
      </c>
    </row>
    <row r="8" spans="1:9">
      <c r="A8" s="20" t="s">
        <v>4</v>
      </c>
      <c r="B8" s="21" t="s">
        <v>5</v>
      </c>
      <c r="C8" s="11">
        <v>0</v>
      </c>
      <c r="D8" s="11">
        <v>2861147.29</v>
      </c>
      <c r="E8" s="11">
        <v>0</v>
      </c>
      <c r="F8" s="11">
        <v>0</v>
      </c>
      <c r="G8" s="11">
        <v>582760.56000000006</v>
      </c>
      <c r="H8" s="11">
        <v>0</v>
      </c>
      <c r="I8" s="11">
        <f t="shared" ref="I8:I15" si="0">G8/D8*100</f>
        <v>20.368072697159189</v>
      </c>
    </row>
    <row r="9" spans="1:9" ht="76.5" customHeight="1">
      <c r="A9" s="8" t="s">
        <v>6</v>
      </c>
      <c r="B9" s="14" t="s">
        <v>7</v>
      </c>
      <c r="C9" s="9">
        <v>0</v>
      </c>
      <c r="D9" s="9">
        <v>9198</v>
      </c>
      <c r="E9" s="9">
        <v>0</v>
      </c>
      <c r="F9" s="9">
        <v>0</v>
      </c>
      <c r="G9" s="9">
        <v>0</v>
      </c>
      <c r="H9" s="9">
        <v>0</v>
      </c>
      <c r="I9" s="23">
        <f t="shared" si="0"/>
        <v>0</v>
      </c>
    </row>
    <row r="10" spans="1:9" ht="51">
      <c r="A10" s="8" t="s">
        <v>8</v>
      </c>
      <c r="B10" s="14" t="s">
        <v>9</v>
      </c>
      <c r="C10" s="9">
        <v>0</v>
      </c>
      <c r="D10" s="9">
        <v>2851949.29</v>
      </c>
      <c r="E10" s="9">
        <v>0</v>
      </c>
      <c r="F10" s="9">
        <v>0</v>
      </c>
      <c r="G10" s="9">
        <v>582760.56000000006</v>
      </c>
      <c r="H10" s="9">
        <v>0</v>
      </c>
      <c r="I10" s="23">
        <f t="shared" si="0"/>
        <v>20.433763042119168</v>
      </c>
    </row>
    <row r="11" spans="1:9">
      <c r="A11" s="20" t="s">
        <v>10</v>
      </c>
      <c r="B11" s="21" t="s">
        <v>11</v>
      </c>
      <c r="C11" s="11">
        <v>3444742</v>
      </c>
      <c r="D11" s="11">
        <v>1775332.15</v>
      </c>
      <c r="E11" s="11">
        <v>51.537448958441587</v>
      </c>
      <c r="F11" s="11">
        <v>14600951</v>
      </c>
      <c r="G11" s="11">
        <v>20478637.129999999</v>
      </c>
      <c r="H11" s="11">
        <v>140.2555020559962</v>
      </c>
      <c r="I11" s="11">
        <f t="shared" si="0"/>
        <v>1153.5101828691604</v>
      </c>
    </row>
    <row r="12" spans="1:9">
      <c r="A12" s="8" t="s">
        <v>12</v>
      </c>
      <c r="B12" s="14" t="s">
        <v>13</v>
      </c>
      <c r="C12" s="9">
        <v>1458150</v>
      </c>
      <c r="D12" s="9">
        <v>1041418.47</v>
      </c>
      <c r="E12" s="9">
        <v>71.42053080958749</v>
      </c>
      <c r="F12" s="9">
        <v>1046310</v>
      </c>
      <c r="G12" s="9">
        <v>5566652.5299999993</v>
      </c>
      <c r="H12" s="9">
        <v>532.02707897277094</v>
      </c>
      <c r="I12" s="23">
        <f t="shared" si="0"/>
        <v>534.52600374948213</v>
      </c>
    </row>
    <row r="13" spans="1:9" ht="51">
      <c r="A13" s="8" t="s">
        <v>14</v>
      </c>
      <c r="B13" s="14" t="s">
        <v>122</v>
      </c>
      <c r="C13" s="9">
        <v>1479092</v>
      </c>
      <c r="D13" s="9">
        <v>445820.64</v>
      </c>
      <c r="E13" s="9">
        <v>30.1415084389612</v>
      </c>
      <c r="F13" s="9">
        <v>2474767</v>
      </c>
      <c r="G13" s="9">
        <v>9652777.8399999999</v>
      </c>
      <c r="H13" s="9">
        <v>390.0479455237604</v>
      </c>
      <c r="I13" s="23">
        <f t="shared" si="0"/>
        <v>2165.170692859801</v>
      </c>
    </row>
    <row r="14" spans="1:9" ht="51">
      <c r="A14" s="8" t="s">
        <v>66</v>
      </c>
      <c r="B14" s="14" t="s">
        <v>67</v>
      </c>
      <c r="C14" s="9">
        <v>0</v>
      </c>
      <c r="D14" s="9">
        <v>19243.04</v>
      </c>
      <c r="E14" s="9">
        <v>0</v>
      </c>
      <c r="F14" s="9">
        <v>7100</v>
      </c>
      <c r="G14" s="9">
        <v>1901037.74</v>
      </c>
      <c r="H14" s="9">
        <v>26775.179436619721</v>
      </c>
      <c r="I14" s="23">
        <f t="shared" si="0"/>
        <v>9879.0925965959632</v>
      </c>
    </row>
    <row r="15" spans="1:9" ht="25.5">
      <c r="A15" s="8" t="s">
        <v>15</v>
      </c>
      <c r="B15" s="14" t="s">
        <v>16</v>
      </c>
      <c r="C15" s="9">
        <v>207500</v>
      </c>
      <c r="D15" s="9">
        <v>268850</v>
      </c>
      <c r="E15" s="9">
        <v>129.56626506024097</v>
      </c>
      <c r="F15" s="9">
        <v>252900</v>
      </c>
      <c r="G15" s="9">
        <v>188536.5</v>
      </c>
      <c r="H15" s="9">
        <v>74.54982206405694</v>
      </c>
      <c r="I15" s="23">
        <f t="shared" si="0"/>
        <v>70.127022503254594</v>
      </c>
    </row>
    <row r="16" spans="1:9" ht="25.5">
      <c r="A16" s="8" t="s">
        <v>68</v>
      </c>
      <c r="B16" s="14" t="s">
        <v>69</v>
      </c>
      <c r="C16" s="9">
        <v>0</v>
      </c>
      <c r="D16" s="9">
        <v>0</v>
      </c>
      <c r="E16" s="9">
        <v>0</v>
      </c>
      <c r="F16" s="9">
        <v>52600</v>
      </c>
      <c r="G16" s="9">
        <v>52600</v>
      </c>
      <c r="H16" s="9">
        <v>100</v>
      </c>
      <c r="I16" s="23">
        <v>0</v>
      </c>
    </row>
    <row r="17" spans="1:11" ht="39.75" customHeight="1">
      <c r="A17" s="8" t="s">
        <v>108</v>
      </c>
      <c r="B17" s="14" t="s">
        <v>109</v>
      </c>
      <c r="C17" s="9">
        <v>0</v>
      </c>
      <c r="D17" s="9">
        <v>0</v>
      </c>
      <c r="E17" s="9">
        <v>0</v>
      </c>
      <c r="F17" s="9">
        <v>0</v>
      </c>
      <c r="G17" s="9">
        <v>288391.71999999997</v>
      </c>
      <c r="H17" s="9">
        <v>0</v>
      </c>
      <c r="I17" s="23">
        <v>0</v>
      </c>
    </row>
    <row r="18" spans="1:11" ht="127.5">
      <c r="A18" s="8" t="s">
        <v>134</v>
      </c>
      <c r="B18" s="14" t="s">
        <v>135</v>
      </c>
      <c r="C18" s="9">
        <v>300000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23">
        <v>0</v>
      </c>
    </row>
    <row r="19" spans="1:11" ht="127.5">
      <c r="A19" s="14" t="s">
        <v>156</v>
      </c>
      <c r="B19" s="14" t="s">
        <v>157</v>
      </c>
      <c r="C19" s="9">
        <v>0</v>
      </c>
      <c r="D19" s="9">
        <v>0</v>
      </c>
      <c r="E19" s="9">
        <v>0</v>
      </c>
      <c r="F19" s="9">
        <v>86388</v>
      </c>
      <c r="G19" s="9">
        <v>0</v>
      </c>
      <c r="H19" s="9">
        <v>0</v>
      </c>
      <c r="I19" s="23">
        <v>0</v>
      </c>
    </row>
    <row r="20" spans="1:11" ht="127.5">
      <c r="A20" s="14" t="s">
        <v>158</v>
      </c>
      <c r="B20" s="14" t="s">
        <v>159</v>
      </c>
      <c r="C20" s="9">
        <v>0</v>
      </c>
      <c r="D20" s="9">
        <v>0</v>
      </c>
      <c r="E20" s="9">
        <v>0</v>
      </c>
      <c r="F20" s="9">
        <v>3468186</v>
      </c>
      <c r="G20" s="9">
        <v>0</v>
      </c>
      <c r="H20" s="9">
        <v>0</v>
      </c>
      <c r="I20" s="23">
        <v>0</v>
      </c>
      <c r="J20" s="13"/>
      <c r="K20" s="4"/>
    </row>
    <row r="21" spans="1:11" ht="127.5">
      <c r="A21" s="14" t="s">
        <v>160</v>
      </c>
      <c r="B21" s="14" t="s">
        <v>161</v>
      </c>
      <c r="C21" s="9">
        <v>0</v>
      </c>
      <c r="D21" s="9">
        <v>0</v>
      </c>
      <c r="E21" s="9">
        <v>0</v>
      </c>
      <c r="F21" s="9">
        <v>86100</v>
      </c>
      <c r="G21" s="9">
        <v>0</v>
      </c>
      <c r="H21" s="9">
        <v>0</v>
      </c>
      <c r="I21" s="23">
        <v>0</v>
      </c>
      <c r="J21" s="13"/>
      <c r="K21" s="4"/>
    </row>
    <row r="22" spans="1:11" ht="65.25" customHeight="1">
      <c r="A22" s="14" t="s">
        <v>162</v>
      </c>
      <c r="B22" s="14" t="s">
        <v>163</v>
      </c>
      <c r="C22" s="9">
        <v>0</v>
      </c>
      <c r="D22" s="9">
        <v>0</v>
      </c>
      <c r="E22" s="9">
        <v>0</v>
      </c>
      <c r="F22" s="9">
        <v>3710100</v>
      </c>
      <c r="G22" s="9">
        <v>0</v>
      </c>
      <c r="H22" s="9">
        <v>0</v>
      </c>
      <c r="I22" s="23">
        <v>0</v>
      </c>
      <c r="J22" s="13"/>
      <c r="K22" s="4"/>
    </row>
    <row r="23" spans="1:11" ht="26.25" customHeight="1">
      <c r="A23" s="14" t="s">
        <v>164</v>
      </c>
      <c r="B23" s="14" t="s">
        <v>165</v>
      </c>
      <c r="C23" s="9">
        <v>0</v>
      </c>
      <c r="D23" s="9">
        <v>0</v>
      </c>
      <c r="E23" s="9">
        <v>0</v>
      </c>
      <c r="F23" s="9">
        <v>3059900</v>
      </c>
      <c r="G23" s="9">
        <v>2601216.7999999998</v>
      </c>
      <c r="H23" s="9">
        <v>85.009863067420497</v>
      </c>
      <c r="I23" s="23">
        <v>0</v>
      </c>
    </row>
    <row r="24" spans="1:11" ht="102">
      <c r="A24" s="14" t="s">
        <v>166</v>
      </c>
      <c r="B24" s="14" t="s">
        <v>167</v>
      </c>
      <c r="C24" s="9">
        <v>0</v>
      </c>
      <c r="D24" s="9">
        <v>0</v>
      </c>
      <c r="E24" s="9">
        <v>0</v>
      </c>
      <c r="F24" s="9">
        <v>356600</v>
      </c>
      <c r="G24" s="9">
        <v>227424</v>
      </c>
      <c r="H24" s="9">
        <v>63.775659001682563</v>
      </c>
      <c r="I24" s="23">
        <v>0</v>
      </c>
    </row>
    <row r="25" spans="1:11" ht="25.5">
      <c r="A25" s="20" t="s">
        <v>17</v>
      </c>
      <c r="B25" s="21" t="s">
        <v>18</v>
      </c>
      <c r="C25" s="11">
        <v>25700</v>
      </c>
      <c r="D25" s="11">
        <v>517633.34</v>
      </c>
      <c r="E25" s="11">
        <v>2014.1375097276268</v>
      </c>
      <c r="F25" s="11">
        <v>723633.29</v>
      </c>
      <c r="G25" s="11">
        <v>254406.01</v>
      </c>
      <c r="H25" s="11">
        <v>35.156758750001678</v>
      </c>
      <c r="I25" s="11">
        <f>G25/D25*100</f>
        <v>49.147918099711276</v>
      </c>
    </row>
    <row r="26" spans="1:11" ht="36.75" customHeight="1">
      <c r="A26" s="8" t="s">
        <v>19</v>
      </c>
      <c r="B26" s="14" t="s">
        <v>20</v>
      </c>
      <c r="C26" s="9">
        <v>4481</v>
      </c>
      <c r="D26" s="9">
        <v>8962</v>
      </c>
      <c r="E26" s="9">
        <v>200</v>
      </c>
      <c r="F26" s="9">
        <v>0</v>
      </c>
      <c r="G26" s="9">
        <v>0</v>
      </c>
      <c r="H26" s="9">
        <v>0</v>
      </c>
      <c r="I26" s="23">
        <f>G26/D26*100</f>
        <v>0</v>
      </c>
    </row>
    <row r="27" spans="1:11" ht="102">
      <c r="A27" s="8" t="s">
        <v>154</v>
      </c>
      <c r="B27" s="14" t="s">
        <v>155</v>
      </c>
      <c r="C27" s="9">
        <v>0</v>
      </c>
      <c r="D27" s="9">
        <v>0</v>
      </c>
      <c r="E27" s="9">
        <v>0</v>
      </c>
      <c r="F27" s="9">
        <v>25700</v>
      </c>
      <c r="G27" s="9">
        <v>104568.07</v>
      </c>
      <c r="H27" s="9">
        <v>406.87964980544746</v>
      </c>
      <c r="I27" s="23">
        <v>0</v>
      </c>
    </row>
    <row r="28" spans="1:11" ht="25.5">
      <c r="A28" s="8" t="s">
        <v>136</v>
      </c>
      <c r="B28" s="14" t="s">
        <v>137</v>
      </c>
      <c r="C28" s="9">
        <v>0</v>
      </c>
      <c r="D28" s="9">
        <v>132839.92000000001</v>
      </c>
      <c r="E28" s="9">
        <v>0</v>
      </c>
      <c r="F28" s="9">
        <v>0</v>
      </c>
      <c r="G28" s="9">
        <v>149837.94</v>
      </c>
      <c r="H28" s="9">
        <v>0</v>
      </c>
      <c r="I28" s="23">
        <f>G28/D28*100</f>
        <v>112.79586738685177</v>
      </c>
    </row>
    <row r="29" spans="1:11" ht="117.75" customHeight="1">
      <c r="A29" s="14" t="s">
        <v>168</v>
      </c>
      <c r="B29" s="14" t="s">
        <v>169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23">
        <v>0</v>
      </c>
    </row>
    <row r="30" spans="1:11" ht="14.25" customHeight="1">
      <c r="A30" s="8" t="s">
        <v>132</v>
      </c>
      <c r="B30" s="14" t="s">
        <v>133</v>
      </c>
      <c r="C30" s="9">
        <v>21219</v>
      </c>
      <c r="D30" s="9">
        <v>375831.42</v>
      </c>
      <c r="E30" s="9">
        <v>1771.2023186766576</v>
      </c>
      <c r="F30" s="9">
        <v>6.8212102632969618E-13</v>
      </c>
      <c r="G30" s="9">
        <v>0</v>
      </c>
      <c r="H30" s="9">
        <v>0</v>
      </c>
      <c r="I30" s="23">
        <f>G30/D30*100</f>
        <v>0</v>
      </c>
    </row>
    <row r="31" spans="1:11" ht="14.25" customHeight="1">
      <c r="A31" s="14" t="s">
        <v>21</v>
      </c>
      <c r="B31" s="14" t="s">
        <v>22</v>
      </c>
      <c r="C31" s="9">
        <v>0</v>
      </c>
      <c r="D31" s="9">
        <v>0</v>
      </c>
      <c r="E31" s="9">
        <v>0</v>
      </c>
      <c r="F31" s="9">
        <v>697933.29</v>
      </c>
      <c r="G31" s="9">
        <v>0</v>
      </c>
      <c r="H31" s="9">
        <v>0</v>
      </c>
      <c r="I31" s="23">
        <v>0</v>
      </c>
    </row>
    <row r="32" spans="1:11">
      <c r="A32" s="20" t="s">
        <v>23</v>
      </c>
      <c r="B32" s="21" t="s">
        <v>24</v>
      </c>
      <c r="C32" s="11">
        <v>180200</v>
      </c>
      <c r="D32" s="11">
        <v>126725.25</v>
      </c>
      <c r="E32" s="11">
        <v>70.324778024417313</v>
      </c>
      <c r="F32" s="11">
        <v>242500</v>
      </c>
      <c r="G32" s="11">
        <v>661930.93999999994</v>
      </c>
      <c r="H32" s="11">
        <v>272.96121237113397</v>
      </c>
      <c r="I32" s="11">
        <f>G32/D32*100</f>
        <v>522.33547773628379</v>
      </c>
    </row>
    <row r="33" spans="1:9" ht="25.5">
      <c r="A33" s="8" t="s">
        <v>62</v>
      </c>
      <c r="B33" s="14" t="s">
        <v>63</v>
      </c>
      <c r="C33" s="9">
        <v>0</v>
      </c>
      <c r="D33" s="9">
        <v>55719.32</v>
      </c>
      <c r="E33" s="9">
        <v>0</v>
      </c>
      <c r="F33" s="9">
        <v>0</v>
      </c>
      <c r="G33" s="9">
        <v>116599.7</v>
      </c>
      <c r="H33" s="9">
        <v>0</v>
      </c>
      <c r="I33" s="23">
        <f>G33/D33*100</f>
        <v>209.26260406623771</v>
      </c>
    </row>
    <row r="34" spans="1:9" ht="51">
      <c r="A34" s="8" t="s">
        <v>25</v>
      </c>
      <c r="B34" s="14" t="s">
        <v>26</v>
      </c>
      <c r="C34" s="9">
        <v>180200</v>
      </c>
      <c r="D34" s="9">
        <v>71005.929999999993</v>
      </c>
      <c r="E34" s="9">
        <v>39.403956714761371</v>
      </c>
      <c r="F34" s="9">
        <v>242500</v>
      </c>
      <c r="G34" s="9">
        <v>545331.24</v>
      </c>
      <c r="H34" s="9">
        <v>224.87886185567012</v>
      </c>
      <c r="I34" s="23">
        <f>G34/D34*100</f>
        <v>768.00802411854909</v>
      </c>
    </row>
    <row r="35" spans="1:9">
      <c r="A35" s="20" t="s">
        <v>27</v>
      </c>
      <c r="B35" s="21" t="s">
        <v>28</v>
      </c>
      <c r="C35" s="11">
        <v>2100</v>
      </c>
      <c r="D35" s="11">
        <v>38920.080000000002</v>
      </c>
      <c r="E35" s="11">
        <v>1853.3371428571427</v>
      </c>
      <c r="F35" s="11">
        <v>0</v>
      </c>
      <c r="G35" s="11">
        <v>0</v>
      </c>
      <c r="H35" s="11">
        <v>0</v>
      </c>
      <c r="I35" s="11">
        <f>G35/D35*100</f>
        <v>0</v>
      </c>
    </row>
    <row r="36" spans="1:9" ht="51">
      <c r="A36" s="8" t="s">
        <v>29</v>
      </c>
      <c r="B36" s="14" t="s">
        <v>30</v>
      </c>
      <c r="C36" s="9">
        <v>2100</v>
      </c>
      <c r="D36" s="9">
        <v>38920.080000000002</v>
      </c>
      <c r="E36" s="9">
        <v>1853.3371428571427</v>
      </c>
      <c r="F36" s="9">
        <v>0</v>
      </c>
      <c r="G36" s="9">
        <v>0</v>
      </c>
      <c r="H36" s="9">
        <v>0</v>
      </c>
      <c r="I36" s="23">
        <f>G36/D36*100</f>
        <v>0</v>
      </c>
    </row>
    <row r="37" spans="1:9" ht="52.5" customHeight="1">
      <c r="A37" s="8" t="s">
        <v>128</v>
      </c>
      <c r="B37" s="14" t="s">
        <v>129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23">
        <v>0</v>
      </c>
    </row>
    <row r="38" spans="1:9" ht="25.5">
      <c r="A38" s="20" t="s">
        <v>31</v>
      </c>
      <c r="B38" s="21" t="s">
        <v>32</v>
      </c>
      <c r="C38" s="11">
        <v>1532400</v>
      </c>
      <c r="D38" s="11">
        <v>0</v>
      </c>
      <c r="E38" s="11">
        <v>0</v>
      </c>
      <c r="F38" s="11">
        <v>2270657.31</v>
      </c>
      <c r="G38" s="11">
        <v>133745.46</v>
      </c>
      <c r="H38" s="11">
        <v>5.8901649055973131</v>
      </c>
      <c r="I38" s="11">
        <v>0</v>
      </c>
    </row>
    <row r="39" spans="1:9" ht="26.25" customHeight="1">
      <c r="A39" s="8" t="s">
        <v>33</v>
      </c>
      <c r="B39" s="14" t="s">
        <v>34</v>
      </c>
      <c r="C39" s="9">
        <v>532400</v>
      </c>
      <c r="D39" s="9">
        <v>0</v>
      </c>
      <c r="E39" s="9">
        <v>0</v>
      </c>
      <c r="F39" s="9">
        <v>447000</v>
      </c>
      <c r="G39" s="9">
        <v>0</v>
      </c>
      <c r="H39" s="9">
        <v>0</v>
      </c>
      <c r="I39" s="11">
        <v>0</v>
      </c>
    </row>
    <row r="40" spans="1:9" ht="38.25">
      <c r="A40" s="14" t="s">
        <v>170</v>
      </c>
      <c r="B40" s="14" t="s">
        <v>171</v>
      </c>
      <c r="C40" s="9">
        <v>0</v>
      </c>
      <c r="D40" s="9">
        <v>0</v>
      </c>
      <c r="E40" s="9">
        <v>0</v>
      </c>
      <c r="F40" s="9">
        <v>251100</v>
      </c>
      <c r="G40" s="9">
        <v>0</v>
      </c>
      <c r="H40" s="9">
        <v>0</v>
      </c>
      <c r="I40" s="11">
        <v>0</v>
      </c>
    </row>
    <row r="41" spans="1:9" ht="25.5">
      <c r="A41" s="8" t="s">
        <v>35</v>
      </c>
      <c r="B41" s="14" t="s">
        <v>36</v>
      </c>
      <c r="C41" s="9">
        <v>0</v>
      </c>
      <c r="D41" s="9">
        <v>0</v>
      </c>
      <c r="E41" s="9">
        <v>0</v>
      </c>
      <c r="F41" s="23">
        <v>184657.31</v>
      </c>
      <c r="G41" s="23">
        <v>133745.46</v>
      </c>
      <c r="H41" s="23">
        <v>72.429009173804161</v>
      </c>
      <c r="I41" s="23">
        <v>0</v>
      </c>
    </row>
    <row r="42" spans="1:9" ht="27" customHeight="1">
      <c r="A42" s="22">
        <v>6090</v>
      </c>
      <c r="B42" s="14" t="s">
        <v>138</v>
      </c>
      <c r="C42" s="9">
        <v>1000000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11">
        <v>0</v>
      </c>
    </row>
    <row r="43" spans="1:9" ht="25.5">
      <c r="A43" s="14" t="s">
        <v>172</v>
      </c>
      <c r="B43" s="14" t="s">
        <v>40</v>
      </c>
      <c r="C43" s="9">
        <v>0</v>
      </c>
      <c r="D43" s="9">
        <v>0</v>
      </c>
      <c r="E43" s="9">
        <v>0</v>
      </c>
      <c r="F43" s="29">
        <v>1387900</v>
      </c>
      <c r="G43" s="29">
        <v>0</v>
      </c>
      <c r="H43" s="29">
        <v>0</v>
      </c>
      <c r="I43" s="27">
        <v>0</v>
      </c>
    </row>
    <row r="44" spans="1:9">
      <c r="A44" s="20" t="s">
        <v>37</v>
      </c>
      <c r="B44" s="21" t="s">
        <v>38</v>
      </c>
      <c r="C44" s="11">
        <v>274000</v>
      </c>
      <c r="D44" s="11">
        <v>0</v>
      </c>
      <c r="E44" s="11">
        <v>0</v>
      </c>
      <c r="F44" s="11">
        <v>3055567.14</v>
      </c>
      <c r="G44" s="11">
        <v>149553.67000000001</v>
      </c>
      <c r="H44" s="11">
        <v>4.8944651892021591</v>
      </c>
      <c r="I44" s="11">
        <v>0</v>
      </c>
    </row>
    <row r="45" spans="1:9" ht="25.5">
      <c r="A45" s="8" t="s">
        <v>96</v>
      </c>
      <c r="B45" s="14" t="s">
        <v>97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11">
        <v>0</v>
      </c>
    </row>
    <row r="46" spans="1:9" ht="25.5">
      <c r="A46" s="8" t="s">
        <v>39</v>
      </c>
      <c r="B46" s="14" t="s">
        <v>40</v>
      </c>
      <c r="C46" s="9">
        <v>250000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11">
        <v>0</v>
      </c>
    </row>
    <row r="47" spans="1:9" ht="25.5">
      <c r="A47" s="8" t="s">
        <v>41</v>
      </c>
      <c r="B47" s="14" t="s">
        <v>42</v>
      </c>
      <c r="C47" s="9">
        <v>0</v>
      </c>
      <c r="D47" s="9">
        <v>0</v>
      </c>
      <c r="E47" s="9">
        <v>0</v>
      </c>
      <c r="F47" s="9">
        <v>2700000</v>
      </c>
      <c r="G47" s="9">
        <v>0</v>
      </c>
      <c r="H47" s="9">
        <v>0</v>
      </c>
      <c r="I47" s="11">
        <v>0</v>
      </c>
    </row>
    <row r="48" spans="1:9" ht="38.25">
      <c r="A48" s="8" t="s">
        <v>43</v>
      </c>
      <c r="B48" s="14" t="s">
        <v>44</v>
      </c>
      <c r="C48" s="9">
        <v>24000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11">
        <v>0</v>
      </c>
    </row>
    <row r="49" spans="1:9" ht="52.5" customHeight="1">
      <c r="A49" s="8" t="s">
        <v>110</v>
      </c>
      <c r="B49" s="14" t="s">
        <v>111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11">
        <v>0</v>
      </c>
    </row>
    <row r="50" spans="1:9" ht="39" customHeight="1">
      <c r="A50" s="8" t="s">
        <v>118</v>
      </c>
      <c r="B50" s="14" t="s">
        <v>119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11">
        <v>0</v>
      </c>
    </row>
    <row r="51" spans="1:9" ht="51" customHeight="1">
      <c r="A51" s="8" t="s">
        <v>45</v>
      </c>
      <c r="B51" s="14" t="s">
        <v>46</v>
      </c>
      <c r="C51" s="9">
        <v>0</v>
      </c>
      <c r="D51" s="9">
        <v>0</v>
      </c>
      <c r="E51" s="9">
        <v>0</v>
      </c>
      <c r="F51" s="9">
        <v>260000</v>
      </c>
      <c r="G51" s="9">
        <v>72976.800000000003</v>
      </c>
      <c r="H51" s="9">
        <v>28.067999999999998</v>
      </c>
      <c r="I51" s="11">
        <v>0</v>
      </c>
    </row>
    <row r="52" spans="1:9">
      <c r="A52" s="8" t="s">
        <v>100</v>
      </c>
      <c r="B52" s="14" t="s">
        <v>101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11">
        <v>0</v>
      </c>
    </row>
    <row r="53" spans="1:9" ht="38.25">
      <c r="A53" s="8" t="s">
        <v>47</v>
      </c>
      <c r="B53" s="14" t="s">
        <v>48</v>
      </c>
      <c r="C53" s="9">
        <v>0</v>
      </c>
      <c r="D53" s="9">
        <v>0</v>
      </c>
      <c r="E53" s="9">
        <v>0</v>
      </c>
      <c r="F53" s="9">
        <v>10000</v>
      </c>
      <c r="G53" s="9">
        <v>0</v>
      </c>
      <c r="H53" s="9">
        <v>0</v>
      </c>
      <c r="I53" s="11">
        <v>0</v>
      </c>
    </row>
    <row r="54" spans="1:9" ht="63.75">
      <c r="A54" s="14" t="s">
        <v>173</v>
      </c>
      <c r="B54" s="14" t="s">
        <v>174</v>
      </c>
      <c r="C54" s="9">
        <v>0</v>
      </c>
      <c r="D54" s="9">
        <v>0</v>
      </c>
      <c r="E54" s="9">
        <v>0</v>
      </c>
      <c r="F54" s="9">
        <v>85567.14</v>
      </c>
      <c r="G54" s="9">
        <v>76576.87</v>
      </c>
      <c r="H54" s="9">
        <v>89.493314840252921</v>
      </c>
      <c r="I54" s="11">
        <v>0</v>
      </c>
    </row>
    <row r="55" spans="1:9">
      <c r="A55" s="20" t="s">
        <v>49</v>
      </c>
      <c r="B55" s="21" t="s">
        <v>50</v>
      </c>
      <c r="C55" s="11">
        <v>46300</v>
      </c>
      <c r="D55" s="11">
        <v>0</v>
      </c>
      <c r="E55" s="11">
        <v>0</v>
      </c>
      <c r="F55" s="11">
        <v>824940</v>
      </c>
      <c r="G55" s="11">
        <v>0</v>
      </c>
      <c r="H55" s="11">
        <v>0</v>
      </c>
      <c r="I55" s="11">
        <v>0</v>
      </c>
    </row>
    <row r="56" spans="1:9" ht="38.25">
      <c r="A56" s="8" t="s">
        <v>51</v>
      </c>
      <c r="B56" s="14" t="s">
        <v>52</v>
      </c>
      <c r="C56" s="9">
        <v>0</v>
      </c>
      <c r="D56" s="9">
        <v>0</v>
      </c>
      <c r="E56" s="9">
        <v>0</v>
      </c>
      <c r="F56" s="9">
        <v>179040</v>
      </c>
      <c r="G56" s="9">
        <v>0</v>
      </c>
      <c r="H56" s="9">
        <v>0</v>
      </c>
      <c r="I56" s="11">
        <v>0</v>
      </c>
    </row>
    <row r="57" spans="1:9" ht="25.5">
      <c r="A57" s="14" t="s">
        <v>175</v>
      </c>
      <c r="B57" s="14" t="s">
        <v>176</v>
      </c>
      <c r="C57" s="9">
        <v>0</v>
      </c>
      <c r="D57" s="9">
        <v>0</v>
      </c>
      <c r="E57" s="9">
        <v>0</v>
      </c>
      <c r="F57" s="9">
        <v>590000</v>
      </c>
      <c r="G57" s="9">
        <v>0</v>
      </c>
      <c r="H57" s="9">
        <v>0</v>
      </c>
      <c r="I57" s="11">
        <v>0</v>
      </c>
    </row>
    <row r="58" spans="1:9" ht="25.5">
      <c r="A58" s="8" t="s">
        <v>53</v>
      </c>
      <c r="B58" s="14" t="s">
        <v>54</v>
      </c>
      <c r="C58" s="9">
        <v>46300</v>
      </c>
      <c r="D58" s="9">
        <v>0</v>
      </c>
      <c r="E58" s="9">
        <v>0</v>
      </c>
      <c r="F58" s="9">
        <v>55900</v>
      </c>
      <c r="G58" s="9">
        <v>0</v>
      </c>
      <c r="H58" s="9">
        <v>0</v>
      </c>
      <c r="I58" s="11">
        <v>0</v>
      </c>
    </row>
    <row r="59" spans="1:9">
      <c r="A59" s="20" t="s">
        <v>55</v>
      </c>
      <c r="B59" s="21" t="s">
        <v>56</v>
      </c>
      <c r="C59" s="11">
        <v>3120000</v>
      </c>
      <c r="D59" s="11">
        <v>1650000</v>
      </c>
      <c r="E59" s="11">
        <v>52.884615384615387</v>
      </c>
      <c r="F59" s="11">
        <v>5275000</v>
      </c>
      <c r="G59" s="11">
        <v>5175000</v>
      </c>
      <c r="H59" s="11">
        <v>98.104265402843609</v>
      </c>
      <c r="I59" s="11">
        <f>G59/D59*100</f>
        <v>313.63636363636363</v>
      </c>
    </row>
    <row r="60" spans="1:9" ht="51">
      <c r="A60" s="8" t="s">
        <v>57</v>
      </c>
      <c r="B60" s="14" t="s">
        <v>58</v>
      </c>
      <c r="C60" s="9">
        <v>3120000</v>
      </c>
      <c r="D60" s="9">
        <v>1650000</v>
      </c>
      <c r="E60" s="9">
        <v>52.884615384615387</v>
      </c>
      <c r="F60" s="9">
        <v>5275000</v>
      </c>
      <c r="G60" s="9">
        <v>5175000</v>
      </c>
      <c r="H60" s="9">
        <v>98.104265402843609</v>
      </c>
      <c r="I60" s="11">
        <f>G60/D60*100</f>
        <v>313.63636363636363</v>
      </c>
    </row>
    <row r="61" spans="1:9">
      <c r="A61" s="10" t="s">
        <v>59</v>
      </c>
      <c r="B61" s="10"/>
      <c r="C61" s="11">
        <v>8625442</v>
      </c>
      <c r="D61" s="11">
        <v>6969758.1099999994</v>
      </c>
      <c r="E61" s="11">
        <v>80.804648735682179</v>
      </c>
      <c r="F61" s="11">
        <v>26993248.740000002</v>
      </c>
      <c r="G61" s="11">
        <v>27436033.77</v>
      </c>
      <c r="H61" s="11">
        <v>101.64035472078564</v>
      </c>
      <c r="I61" s="11">
        <f>G61/D61*100</f>
        <v>393.64398788295972</v>
      </c>
    </row>
  </sheetData>
  <mergeCells count="7">
    <mergeCell ref="I5:I6"/>
    <mergeCell ref="A2:H2"/>
    <mergeCell ref="A3:D3"/>
    <mergeCell ref="C5:E5"/>
    <mergeCell ref="F5:H5"/>
    <mergeCell ref="A5:A6"/>
    <mergeCell ref="B5:B6"/>
  </mergeCells>
  <phoneticPr fontId="6" type="noConversion"/>
  <pageMargins left="0.59055118110236204" right="0.59055118110236204" top="0.39370078740157499" bottom="0.39370078740157499" header="0" footer="0"/>
  <pageSetup paperSize="9" fitToHeight="50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Бюджет</dc:creator>
  <cp:lastModifiedBy>User</cp:lastModifiedBy>
  <dcterms:created xsi:type="dcterms:W3CDTF">2022-05-17T07:56:16Z</dcterms:created>
  <dcterms:modified xsi:type="dcterms:W3CDTF">2025-10-21T09:52:29Z</dcterms:modified>
</cp:coreProperties>
</file>