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160"/>
  </bookViews>
  <sheets>
    <sheet name="Table 1" sheetId="1" r:id="rId1"/>
  </sheets>
  <calcPr calcId="114210"/>
</workbook>
</file>

<file path=xl/calcChain.xml><?xml version="1.0" encoding="utf-8"?>
<calcChain xmlns="http://schemas.openxmlformats.org/spreadsheetml/2006/main">
  <c r="M11" i="1"/>
  <c r="M12"/>
  <c r="M17"/>
  <c r="M18"/>
  <c r="M19"/>
  <c r="M20"/>
  <c r="M21"/>
  <c r="M22"/>
  <c r="M23"/>
  <c r="M25"/>
  <c r="M26"/>
  <c r="M27"/>
  <c r="M28"/>
  <c r="M29"/>
  <c r="M30"/>
  <c r="M31"/>
  <c r="M32"/>
  <c r="M33"/>
  <c r="N11"/>
  <c r="N12"/>
  <c r="N13"/>
  <c r="N14"/>
  <c r="N15"/>
  <c r="N16"/>
  <c r="N17"/>
  <c r="N18"/>
  <c r="N19"/>
  <c r="N20"/>
  <c r="N23"/>
  <c r="N25"/>
  <c r="N26"/>
  <c r="N27"/>
  <c r="N28"/>
  <c r="N29"/>
  <c r="N30"/>
  <c r="N33"/>
</calcChain>
</file>

<file path=xl/sharedStrings.xml><?xml version="1.0" encoding="utf-8"?>
<sst xmlns="http://schemas.openxmlformats.org/spreadsheetml/2006/main" count="73" uniqueCount="55">
  <si>
    <r>
      <rPr>
        <sz val="6"/>
        <rFont val="Times New Roman"/>
        <family val="1"/>
      </rPr>
      <t xml:space="preserve">ЗАТВЕРДЖЕНО
</t>
    </r>
    <r>
      <rPr>
        <sz val="6"/>
        <rFont val="Times New Roman"/>
        <family val="1"/>
      </rPr>
      <t>Наказ Міністерства фінансів України від 17.01.2018 № 12</t>
    </r>
  </si>
  <si>
    <r>
      <rPr>
        <b/>
        <sz val="10"/>
        <rFont val="Times New Roman"/>
        <family val="1"/>
      </rPr>
      <t>Найменування</t>
    </r>
  </si>
  <si>
    <r>
      <rPr>
        <b/>
        <sz val="8"/>
        <rFont val="Times New Roman"/>
        <family val="1"/>
      </rPr>
      <t>Код бюджетної класифікації</t>
    </r>
  </si>
  <si>
    <r>
      <rPr>
        <b/>
        <sz val="8"/>
        <rFont val="Times New Roman"/>
        <family val="1"/>
      </rPr>
      <t>Загальний фонд</t>
    </r>
  </si>
  <si>
    <r>
      <rPr>
        <b/>
        <sz val="8"/>
        <rFont val="Times New Roman"/>
        <family val="1"/>
      </rPr>
      <t>Спеціальний фонд</t>
    </r>
  </si>
  <si>
    <r>
      <rPr>
        <b/>
        <sz val="7"/>
        <rFont val="Times New Roman"/>
        <family val="1"/>
      </rPr>
      <t>затверджено розписом на звітний рік з урахуванням змін</t>
    </r>
  </si>
  <si>
    <r>
      <rPr>
        <b/>
        <sz val="7"/>
        <rFont val="Times New Roman"/>
        <family val="1"/>
      </rPr>
      <t>виконано за звітний період (рік)</t>
    </r>
  </si>
  <si>
    <r>
      <rPr>
        <b/>
        <sz val="7"/>
        <rFont val="Times New Roman"/>
        <family val="1"/>
      </rPr>
      <t>усього</t>
    </r>
  </si>
  <si>
    <r>
      <rPr>
        <b/>
        <sz val="7"/>
        <rFont val="Times New Roman"/>
        <family val="1"/>
      </rPr>
      <t>у тому числі за коштами на рахунках  в установах банків</t>
    </r>
  </si>
  <si>
    <t>динаміка виконання місцевого бюджету за джерелами по загальному фонду в плановому періоді відповідно до фактичного показника попереднього періоду</t>
  </si>
  <si>
    <t>динаміка виконання місцевого бюджету за джерелами по спеціальному фонду в плановому періоді відповідно до фактичного показника попереднього періоду</t>
  </si>
  <si>
    <t>грн</t>
  </si>
  <si>
    <t>січень - березень 2024 рік</t>
  </si>
  <si>
    <t>Бюджет Новороздiльської мiської територiальної громади</t>
  </si>
  <si>
    <t>Фінансування бюджету за типом кредитора</t>
  </si>
  <si>
    <t>Внутрішнє фінансування*</t>
  </si>
  <si>
    <t>Внутрішнє фінансування**</t>
  </si>
  <si>
    <t>200000*</t>
  </si>
  <si>
    <t>Фінансування за рахунок залишків коштів на рахунках бюджетних установ*</t>
  </si>
  <si>
    <t>Фінансування за рахунок залишків коштів на рахунках бюджетних установ**</t>
  </si>
  <si>
    <t>205000*</t>
  </si>
  <si>
    <t>На початок періоду*</t>
  </si>
  <si>
    <t>На кінець періоду*</t>
  </si>
  <si>
    <t>Фінансування за рахунок зміни залишків коштів бюджетів*</t>
  </si>
  <si>
    <t>Фінансування за рахунок зміни залишків коштів бюджетів**</t>
  </si>
  <si>
    <t>208000*</t>
  </si>
  <si>
    <t>Інші розрахунки**</t>
  </si>
  <si>
    <t>208300*</t>
  </si>
  <si>
    <t>208340*</t>
  </si>
  <si>
    <t>Кошти, що передаються із загального фонду бюджету до бюджету розвитку (спеціального фонду)*</t>
  </si>
  <si>
    <t>Фінансування бюджету за типом боргового зобовязання</t>
  </si>
  <si>
    <t>Фінансування за активними операціями*</t>
  </si>
  <si>
    <t>Фінансування за активними операціями**</t>
  </si>
  <si>
    <t>600000*</t>
  </si>
  <si>
    <t>Зміни обсягів бюджетних коштів*</t>
  </si>
  <si>
    <t>Зміни обсягів бюджетних коштів**</t>
  </si>
  <si>
    <t>602000*</t>
  </si>
  <si>
    <t>602300*</t>
  </si>
  <si>
    <t>602304*</t>
  </si>
  <si>
    <r>
      <rPr>
        <b/>
        <sz val="12"/>
        <rFont val="Times New Roman"/>
        <family val="1"/>
      </rPr>
      <t xml:space="preserve">
Виконання місцевого бюджету по джерелах
</t>
    </r>
    <r>
      <rPr>
        <b/>
        <i/>
        <u/>
        <sz val="10"/>
        <rFont val="Times New Roman"/>
        <family val="1"/>
      </rPr>
      <t xml:space="preserve">за  січень - березень  2024-2025 рр.
Бюджет Новороздільської Міської Територіальної Громади
</t>
    </r>
    <r>
      <rPr>
        <sz val="5"/>
        <rFont val="Times New Roman"/>
        <family val="1"/>
      </rPr>
      <t>(назва бюджету)</t>
    </r>
  </si>
  <si>
    <t>січень - березень 2025 рік</t>
  </si>
  <si>
    <t>13566000000</t>
  </si>
  <si>
    <t>200000</t>
  </si>
  <si>
    <t>205000</t>
  </si>
  <si>
    <t>205100</t>
  </si>
  <si>
    <t>205200</t>
  </si>
  <si>
    <t>208000</t>
  </si>
  <si>
    <t>208100</t>
  </si>
  <si>
    <t>208200</t>
  </si>
  <si>
    <t>208400</t>
  </si>
  <si>
    <t>600000</t>
  </si>
  <si>
    <t>602000</t>
  </si>
  <si>
    <t>602100</t>
  </si>
  <si>
    <t>602200</t>
  </si>
  <si>
    <t>602400</t>
  </si>
</sst>
</file>

<file path=xl/styles.xml><?xml version="1.0" encoding="utf-8"?>
<styleSheet xmlns="http://schemas.openxmlformats.org/spreadsheetml/2006/main">
  <fonts count="42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b/>
      <sz val="8"/>
      <name val="Times New Roman"/>
    </font>
    <font>
      <b/>
      <sz val="7"/>
      <name val="Times New Roman"/>
    </font>
    <font>
      <b/>
      <sz val="5"/>
      <color indexed="8"/>
      <name val="Times New Roman"/>
      <family val="2"/>
    </font>
    <font>
      <sz val="6"/>
      <name val="Times New Roman"/>
      <family val="1"/>
    </font>
    <font>
      <b/>
      <sz val="12"/>
      <name val="Times New Roman"/>
      <family val="1"/>
    </font>
    <font>
      <b/>
      <i/>
      <u/>
      <sz val="10"/>
      <name val="Times New Roman"/>
      <family val="1"/>
    </font>
    <font>
      <sz val="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Times New Roman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27" fillId="7" borderId="1" applyNumberFormat="0" applyAlignment="0" applyProtection="0"/>
    <xf numFmtId="0" fontId="24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38" fillId="0" borderId="0"/>
    <xf numFmtId="0" fontId="37" fillId="0" borderId="0"/>
    <xf numFmtId="0" fontId="30" fillId="0" borderId="6" applyNumberFormat="0" applyFill="0" applyAlignment="0" applyProtection="0"/>
    <xf numFmtId="0" fontId="31" fillId="21" borderId="8" applyNumberFormat="0" applyAlignment="0" applyProtection="0"/>
    <xf numFmtId="0" fontId="20" fillId="0" borderId="0" applyNumberFormat="0" applyFill="0" applyBorder="0" applyAlignment="0" applyProtection="0"/>
    <xf numFmtId="0" fontId="29" fillId="20" borderId="1" applyNumberFormat="0" applyAlignment="0" applyProtection="0"/>
    <xf numFmtId="0" fontId="1" fillId="0" borderId="0"/>
    <xf numFmtId="0" fontId="39" fillId="0" borderId="0"/>
    <xf numFmtId="0" fontId="18" fillId="0" borderId="0"/>
    <xf numFmtId="0" fontId="34" fillId="0" borderId="7" applyNumberFormat="0" applyFill="0" applyAlignment="0" applyProtection="0"/>
    <xf numFmtId="0" fontId="25" fillId="3" borderId="0" applyNumberFormat="0" applyBorder="0" applyAlignment="0" applyProtection="0"/>
    <xf numFmtId="0" fontId="1" fillId="23" borderId="9" applyNumberFormat="0" applyFont="0" applyAlignment="0" applyProtection="0"/>
    <xf numFmtId="0" fontId="18" fillId="23" borderId="9" applyNumberFormat="0" applyFont="0" applyAlignment="0" applyProtection="0"/>
    <xf numFmtId="0" fontId="28" fillId="20" borderId="2" applyNumberFormat="0" applyAlignment="0" applyProtection="0"/>
    <xf numFmtId="0" fontId="26" fillId="22" borderId="0" applyNumberFormat="0" applyBorder="0" applyAlignment="0" applyProtection="0"/>
    <xf numFmtId="0" fontId="40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54">
    <xf numFmtId="0" fontId="0" fillId="0" borderId="0" xfId="0" applyFill="1" applyBorder="1" applyAlignment="1">
      <alignment horizontal="left" vertical="top"/>
    </xf>
    <xf numFmtId="0" fontId="3" fillId="0" borderId="10" xfId="0" applyFont="1" applyFill="1" applyBorder="1" applyAlignment="1">
      <alignment horizontal="left" textRotation="90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textRotation="90" wrapText="1"/>
    </xf>
    <xf numFmtId="1" fontId="4" fillId="0" borderId="11" xfId="0" applyNumberFormat="1" applyFont="1" applyFill="1" applyBorder="1" applyAlignment="1">
      <alignment horizontal="center" vertical="top" shrinkToFit="1"/>
    </xf>
    <xf numFmtId="0" fontId="16" fillId="0" borderId="0" xfId="0" applyFont="1" applyFill="1" applyBorder="1" applyAlignment="1">
      <alignment horizontal="left" vertical="top"/>
    </xf>
    <xf numFmtId="1" fontId="4" fillId="0" borderId="12" xfId="0" applyNumberFormat="1" applyFont="1" applyFill="1" applyBorder="1" applyAlignment="1">
      <alignment horizontal="center" vertical="top" shrinkToFit="1"/>
    </xf>
    <xf numFmtId="1" fontId="4" fillId="0" borderId="13" xfId="0" applyNumberFormat="1" applyFont="1" applyFill="1" applyBorder="1" applyAlignment="1">
      <alignment horizontal="left" vertical="top" indent="4" shrinkToFit="1"/>
    </xf>
    <xf numFmtId="1" fontId="4" fillId="0" borderId="13" xfId="0" applyNumberFormat="1" applyFont="1" applyFill="1" applyBorder="1" applyAlignment="1">
      <alignment horizontal="center" vertical="top" shrinkToFit="1"/>
    </xf>
    <xf numFmtId="1" fontId="4" fillId="0" borderId="13" xfId="0" applyNumberFormat="1" applyFont="1" applyBorder="1" applyAlignment="1">
      <alignment horizontal="center" vertical="top" shrinkToFit="1"/>
    </xf>
    <xf numFmtId="1" fontId="4" fillId="0" borderId="13" xfId="0" applyNumberFormat="1" applyFont="1" applyBorder="1" applyAlignment="1">
      <alignment horizontal="left" vertical="top" indent="4" shrinkToFit="1"/>
    </xf>
    <xf numFmtId="1" fontId="4" fillId="0" borderId="14" xfId="0" applyNumberFormat="1" applyFont="1" applyBorder="1" applyAlignment="1">
      <alignment horizontal="center" vertical="top" shrinkToFit="1"/>
    </xf>
    <xf numFmtId="1" fontId="4" fillId="0" borderId="15" xfId="0" applyNumberFormat="1" applyFont="1" applyBorder="1" applyAlignment="1">
      <alignment horizontal="center" vertical="top" shrinkToFit="1"/>
    </xf>
    <xf numFmtId="4" fontId="17" fillId="0" borderId="16" xfId="58" applyNumberFormat="1" applyFont="1" applyBorder="1" applyAlignment="1">
      <alignment vertical="center"/>
    </xf>
    <xf numFmtId="0" fontId="17" fillId="0" borderId="16" xfId="58" applyFont="1" applyBorder="1" applyAlignment="1">
      <alignment vertical="center"/>
    </xf>
    <xf numFmtId="0" fontId="17" fillId="0" borderId="16" xfId="58" applyFont="1" applyBorder="1" applyAlignment="1">
      <alignment vertical="center" wrapText="1"/>
    </xf>
    <xf numFmtId="0" fontId="17" fillId="0" borderId="0" xfId="58" applyFont="1" applyBorder="1" applyAlignment="1">
      <alignment vertical="center" wrapText="1"/>
    </xf>
    <xf numFmtId="0" fontId="17" fillId="0" borderId="0" xfId="58" applyFont="1" applyBorder="1" applyAlignment="1">
      <alignment horizontal="center" vertical="center"/>
    </xf>
    <xf numFmtId="4" fontId="17" fillId="0" borderId="0" xfId="58" applyNumberFormat="1" applyFont="1" applyBorder="1" applyAlignment="1">
      <alignment vertical="center"/>
    </xf>
    <xf numFmtId="2" fontId="15" fillId="0" borderId="0" xfId="0" applyNumberFormat="1" applyFont="1" applyBorder="1" applyAlignment="1">
      <alignment horizontal="center" wrapText="1"/>
    </xf>
    <xf numFmtId="4" fontId="0" fillId="0" borderId="0" xfId="0" applyNumberFormat="1" applyFill="1" applyBorder="1" applyAlignment="1">
      <alignment horizontal="left" vertical="top"/>
    </xf>
    <xf numFmtId="2" fontId="0" fillId="0" borderId="0" xfId="0" applyNumberFormat="1" applyFill="1" applyBorder="1" applyAlignment="1">
      <alignment horizontal="center" vertical="top"/>
    </xf>
    <xf numFmtId="0" fontId="41" fillId="0" borderId="16" xfId="58" applyFont="1" applyBorder="1" applyAlignment="1">
      <alignment vertical="center" wrapText="1"/>
    </xf>
    <xf numFmtId="0" fontId="41" fillId="0" borderId="16" xfId="58" applyFont="1" applyBorder="1" applyAlignment="1">
      <alignment vertical="center"/>
    </xf>
    <xf numFmtId="4" fontId="41" fillId="0" borderId="16" xfId="58" applyNumberFormat="1" applyFont="1" applyBorder="1" applyAlignment="1">
      <alignment vertical="center"/>
    </xf>
    <xf numFmtId="0" fontId="11" fillId="0" borderId="15" xfId="0" applyFont="1" applyBorder="1" applyAlignment="1">
      <alignment horizontal="left" textRotation="90" wrapText="1"/>
    </xf>
    <xf numFmtId="0" fontId="14" fillId="0" borderId="21" xfId="0" applyFont="1" applyBorder="1" applyAlignment="1">
      <alignment horizontal="left" textRotation="90" wrapText="1"/>
    </xf>
    <xf numFmtId="0" fontId="14" fillId="0" borderId="22" xfId="0" applyFont="1" applyBorder="1" applyAlignment="1">
      <alignment horizontal="left" textRotation="90" wrapText="1"/>
    </xf>
    <xf numFmtId="0" fontId="2" fillId="0" borderId="19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textRotation="90" wrapText="1"/>
    </xf>
    <xf numFmtId="0" fontId="3" fillId="0" borderId="11" xfId="0" applyFont="1" applyBorder="1" applyAlignment="1">
      <alignment horizontal="left" textRotation="90" wrapText="1"/>
    </xf>
    <xf numFmtId="0" fontId="3" fillId="0" borderId="23" xfId="0" applyFont="1" applyBorder="1" applyAlignment="1">
      <alignment horizontal="left" vertical="top" wrapText="1" indent="2"/>
    </xf>
    <xf numFmtId="0" fontId="3" fillId="0" borderId="24" xfId="0" applyFont="1" applyBorder="1" applyAlignment="1">
      <alignment horizontal="left" vertical="top" wrapText="1" indent="2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textRotation="90" wrapText="1"/>
    </xf>
    <xf numFmtId="0" fontId="3" fillId="0" borderId="18" xfId="0" applyFont="1" applyFill="1" applyBorder="1" applyAlignment="1">
      <alignment horizontal="left" textRotation="90" wrapText="1"/>
    </xf>
    <xf numFmtId="0" fontId="3" fillId="0" borderId="13" xfId="0" applyFont="1" applyFill="1" applyBorder="1" applyAlignment="1">
      <alignment horizontal="left" textRotation="90" wrapText="1"/>
    </xf>
    <xf numFmtId="0" fontId="3" fillId="0" borderId="11" xfId="0" applyFont="1" applyFill="1" applyBorder="1" applyAlignment="1">
      <alignment horizontal="left" textRotation="90" wrapText="1"/>
    </xf>
    <xf numFmtId="0" fontId="13" fillId="0" borderId="26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 vertical="top" wrapText="1" indent="2"/>
    </xf>
    <xf numFmtId="0" fontId="3" fillId="0" borderId="24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wrapText="1" indent="15"/>
    </xf>
    <xf numFmtId="0" fontId="0" fillId="0" borderId="0" xfId="0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</cellXfs>
  <cellStyles count="68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20% – Акцентування1" xfId="7"/>
    <cellStyle name="20% – Акцентування2" xfId="8"/>
    <cellStyle name="20% – Акцентування3" xfId="9"/>
    <cellStyle name="20% – Акцентування4" xfId="10"/>
    <cellStyle name="20% – Акцентування5" xfId="11"/>
    <cellStyle name="20% – Акцентування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40% – Акцентування1" xfId="19"/>
    <cellStyle name="40% – Акцентування2" xfId="20"/>
    <cellStyle name="40% – Акцентування3" xfId="21"/>
    <cellStyle name="40% – Акцентування4" xfId="22"/>
    <cellStyle name="40% – Акцентування5" xfId="23"/>
    <cellStyle name="40% – Акцентування6" xfId="24"/>
    <cellStyle name="60% — акцент1" xfId="25"/>
    <cellStyle name="60% — акцент2" xfId="26"/>
    <cellStyle name="60% — акцент3" xfId="27"/>
    <cellStyle name="60% — акцент4" xfId="28"/>
    <cellStyle name="60% — акцент5" xfId="29"/>
    <cellStyle name="60% — акцент6" xfId="30"/>
    <cellStyle name="60% – Акцентування1" xfId="31"/>
    <cellStyle name="60% – Акцентування2" xfId="32"/>
    <cellStyle name="60% – Акцентування3" xfId="33"/>
    <cellStyle name="60% – Акцентування4" xfId="34"/>
    <cellStyle name="60% – Акцентування5" xfId="35"/>
    <cellStyle name="60% – Акцентування6" xfId="36"/>
    <cellStyle name="Normal_Доходи" xfId="37"/>
    <cellStyle name="Акцентування1" xfId="38"/>
    <cellStyle name="Акцентування2" xfId="39"/>
    <cellStyle name="Акцентування3" xfId="40"/>
    <cellStyle name="Акцентування4" xfId="41"/>
    <cellStyle name="Акцентування5" xfId="42"/>
    <cellStyle name="Акцентування6" xfId="43"/>
    <cellStyle name="Ввід" xfId="44"/>
    <cellStyle name="Добре" xfId="45"/>
    <cellStyle name="Заголовок 1 2" xfId="46"/>
    <cellStyle name="Заголовок 2 2" xfId="47"/>
    <cellStyle name="Заголовок 3 2" xfId="48"/>
    <cellStyle name="Заголовок 4 2" xfId="49"/>
    <cellStyle name="Звичайний 2" xfId="50"/>
    <cellStyle name="Звичайний 3" xfId="51"/>
    <cellStyle name="Зв'язана клітинка" xfId="52"/>
    <cellStyle name="Контрольна клітинка" xfId="53"/>
    <cellStyle name="Назва" xfId="54"/>
    <cellStyle name="Обчислення" xfId="55"/>
    <cellStyle name="Обычный" xfId="0" builtinId="0"/>
    <cellStyle name="Обычный 2" xfId="56"/>
    <cellStyle name="Обычный 3" xfId="57"/>
    <cellStyle name="Обычный_shabl_dod" xfId="58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10"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topLeftCell="A2" workbookViewId="0">
      <selection activeCell="A24" sqref="A24:N24"/>
    </sheetView>
  </sheetViews>
  <sheetFormatPr defaultRowHeight="12.75"/>
  <cols>
    <col min="1" max="1" width="33.5" customWidth="1"/>
    <col min="2" max="2" width="13.83203125" customWidth="1"/>
    <col min="3" max="3" width="13.1640625" customWidth="1"/>
    <col min="4" max="4" width="13.5" customWidth="1"/>
    <col min="5" max="5" width="11.83203125" customWidth="1"/>
    <col min="6" max="6" width="14.1640625" customWidth="1"/>
    <col min="7" max="7" width="7.5" customWidth="1"/>
    <col min="8" max="8" width="13.33203125" customWidth="1"/>
    <col min="9" max="9" width="14.33203125" customWidth="1"/>
    <col min="10" max="10" width="12.33203125" customWidth="1"/>
    <col min="11" max="11" width="14" customWidth="1"/>
    <col min="12" max="12" width="7.33203125" customWidth="1"/>
    <col min="13" max="13" width="12.83203125" customWidth="1"/>
    <col min="14" max="14" width="14" customWidth="1"/>
  </cols>
  <sheetData>
    <row r="1" spans="1:14" ht="27" hidden="1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4" ht="75.75" customHeight="1">
      <c r="A2" s="51" t="s">
        <v>39</v>
      </c>
      <c r="B2" s="52"/>
      <c r="C2" s="52"/>
      <c r="D2" s="52"/>
      <c r="E2" s="52"/>
      <c r="F2" s="52"/>
      <c r="G2" s="52"/>
      <c r="H2" s="53"/>
      <c r="I2" s="53"/>
      <c r="J2" s="53"/>
      <c r="K2" s="53"/>
      <c r="L2" s="53"/>
    </row>
    <row r="3" spans="1:14" ht="12.7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N3" s="6" t="s">
        <v>11</v>
      </c>
    </row>
    <row r="4" spans="1:14" ht="35.25" customHeight="1">
      <c r="A4" s="38" t="s">
        <v>1</v>
      </c>
      <c r="B4" s="38" t="s">
        <v>2</v>
      </c>
      <c r="C4" s="43" t="s">
        <v>12</v>
      </c>
      <c r="D4" s="43"/>
      <c r="E4" s="43"/>
      <c r="F4" s="43"/>
      <c r="G4" s="43"/>
      <c r="H4" s="36" t="s">
        <v>40</v>
      </c>
      <c r="I4" s="37"/>
      <c r="J4" s="37"/>
      <c r="K4" s="37"/>
      <c r="L4" s="37"/>
      <c r="M4" s="26" t="s">
        <v>9</v>
      </c>
      <c r="N4" s="26" t="s">
        <v>10</v>
      </c>
    </row>
    <row r="5" spans="1:14" ht="14.1" customHeight="1">
      <c r="A5" s="38"/>
      <c r="B5" s="38"/>
      <c r="C5" s="48" t="s">
        <v>3</v>
      </c>
      <c r="D5" s="49"/>
      <c r="E5" s="50" t="s">
        <v>4</v>
      </c>
      <c r="F5" s="48"/>
      <c r="G5" s="49"/>
      <c r="H5" s="29" t="s">
        <v>3</v>
      </c>
      <c r="I5" s="30"/>
      <c r="J5" s="29" t="s">
        <v>4</v>
      </c>
      <c r="K5" s="31"/>
      <c r="L5" s="30"/>
      <c r="M5" s="27"/>
      <c r="N5" s="27"/>
    </row>
    <row r="6" spans="1:14" ht="23.25" customHeight="1">
      <c r="A6" s="38"/>
      <c r="B6" s="38"/>
      <c r="C6" s="39" t="s">
        <v>5</v>
      </c>
      <c r="D6" s="41" t="s">
        <v>6</v>
      </c>
      <c r="E6" s="41" t="s">
        <v>5</v>
      </c>
      <c r="F6" s="44" t="s">
        <v>6</v>
      </c>
      <c r="G6" s="45"/>
      <c r="H6" s="32" t="s">
        <v>5</v>
      </c>
      <c r="I6" s="32" t="s">
        <v>6</v>
      </c>
      <c r="J6" s="32" t="s">
        <v>5</v>
      </c>
      <c r="K6" s="34" t="s">
        <v>6</v>
      </c>
      <c r="L6" s="35"/>
      <c r="M6" s="27"/>
      <c r="N6" s="27"/>
    </row>
    <row r="7" spans="1:14" ht="114" customHeight="1">
      <c r="A7" s="38"/>
      <c r="B7" s="38"/>
      <c r="C7" s="40"/>
      <c r="D7" s="42"/>
      <c r="E7" s="42"/>
      <c r="F7" s="2" t="s">
        <v>7</v>
      </c>
      <c r="G7" s="1" t="s">
        <v>8</v>
      </c>
      <c r="H7" s="33"/>
      <c r="I7" s="33"/>
      <c r="J7" s="33"/>
      <c r="K7" s="3" t="s">
        <v>7</v>
      </c>
      <c r="L7" s="4" t="s">
        <v>8</v>
      </c>
      <c r="M7" s="28"/>
      <c r="N7" s="28"/>
    </row>
    <row r="8" spans="1:14" ht="14.1" customHeight="1">
      <c r="A8" s="5">
        <v>1</v>
      </c>
      <c r="B8" s="7">
        <v>2</v>
      </c>
      <c r="C8" s="8">
        <v>3</v>
      </c>
      <c r="D8" s="8">
        <v>4</v>
      </c>
      <c r="E8" s="8">
        <v>5</v>
      </c>
      <c r="F8" s="9">
        <v>6</v>
      </c>
      <c r="G8" s="9">
        <v>7</v>
      </c>
      <c r="H8" s="10">
        <v>3</v>
      </c>
      <c r="I8" s="11">
        <v>4</v>
      </c>
      <c r="J8" s="11">
        <v>5</v>
      </c>
      <c r="K8" s="10">
        <v>6</v>
      </c>
      <c r="L8" s="12">
        <v>7</v>
      </c>
      <c r="M8" s="12">
        <v>8</v>
      </c>
      <c r="N8" s="13">
        <v>9</v>
      </c>
    </row>
    <row r="9" spans="1:14" ht="25.5">
      <c r="A9" s="23" t="s">
        <v>13</v>
      </c>
      <c r="B9" s="24" t="s">
        <v>41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25.5">
      <c r="A10" s="23" t="s">
        <v>14</v>
      </c>
      <c r="B10" s="24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</row>
    <row r="11" spans="1:14">
      <c r="A11" s="16" t="s">
        <v>15</v>
      </c>
      <c r="B11" s="15" t="s">
        <v>42</v>
      </c>
      <c r="C11" s="14">
        <v>0</v>
      </c>
      <c r="D11" s="14">
        <v>-7616744.9299999997</v>
      </c>
      <c r="E11" s="14">
        <v>0</v>
      </c>
      <c r="F11" s="14">
        <v>475533.46</v>
      </c>
      <c r="G11" s="14">
        <v>0</v>
      </c>
      <c r="H11" s="14">
        <v>0</v>
      </c>
      <c r="I11" s="14">
        <v>-10907066.82</v>
      </c>
      <c r="J11" s="14">
        <v>0</v>
      </c>
      <c r="K11" s="14">
        <v>-3865851.74</v>
      </c>
      <c r="L11" s="14">
        <v>0</v>
      </c>
      <c r="M11" s="14">
        <f t="shared" ref="M11:M33" si="0">I11/D11*100</f>
        <v>143.19853060905902</v>
      </c>
      <c r="N11" s="14">
        <f t="shared" ref="N11:N33" si="1">K11/F11*100</f>
        <v>-812.95052087396766</v>
      </c>
    </row>
    <row r="12" spans="1:14">
      <c r="A12" s="16" t="s">
        <v>16</v>
      </c>
      <c r="B12" s="15" t="s">
        <v>17</v>
      </c>
      <c r="C12" s="14">
        <v>0</v>
      </c>
      <c r="D12" s="14">
        <v>-7057378.9299999997</v>
      </c>
      <c r="E12" s="14">
        <v>0</v>
      </c>
      <c r="F12" s="14">
        <v>475533.46</v>
      </c>
      <c r="G12" s="14">
        <v>0</v>
      </c>
      <c r="H12" s="14">
        <v>0</v>
      </c>
      <c r="I12" s="14">
        <v>-9931636.8200000003</v>
      </c>
      <c r="J12" s="14">
        <v>0</v>
      </c>
      <c r="K12" s="14">
        <v>-3865851.74</v>
      </c>
      <c r="L12" s="14">
        <v>0</v>
      </c>
      <c r="M12" s="14">
        <f t="shared" si="0"/>
        <v>140.72698828430345</v>
      </c>
      <c r="N12" s="14">
        <f t="shared" si="1"/>
        <v>-812.95052087396766</v>
      </c>
    </row>
    <row r="13" spans="1:14" ht="38.25">
      <c r="A13" s="16" t="s">
        <v>18</v>
      </c>
      <c r="B13" s="15" t="s">
        <v>43</v>
      </c>
      <c r="C13" s="14">
        <v>0</v>
      </c>
      <c r="D13" s="14">
        <v>0</v>
      </c>
      <c r="E13" s="14">
        <v>0</v>
      </c>
      <c r="F13" s="14">
        <v>-499162.56</v>
      </c>
      <c r="G13" s="14">
        <v>0</v>
      </c>
      <c r="H13" s="14">
        <v>0</v>
      </c>
      <c r="I13" s="14">
        <v>-366232.38</v>
      </c>
      <c r="J13" s="14">
        <v>0</v>
      </c>
      <c r="K13" s="14">
        <v>-268729.53000000003</v>
      </c>
      <c r="L13" s="14">
        <v>0</v>
      </c>
      <c r="M13" s="14">
        <v>0</v>
      </c>
      <c r="N13" s="14">
        <f t="shared" si="1"/>
        <v>53.836074965237778</v>
      </c>
    </row>
    <row r="14" spans="1:14" ht="38.25">
      <c r="A14" s="16" t="s">
        <v>19</v>
      </c>
      <c r="B14" s="15" t="s">
        <v>20</v>
      </c>
      <c r="C14" s="14">
        <v>0</v>
      </c>
      <c r="D14" s="14">
        <v>0</v>
      </c>
      <c r="E14" s="14">
        <v>0</v>
      </c>
      <c r="F14" s="14">
        <v>-499162.56</v>
      </c>
      <c r="G14" s="14">
        <v>0</v>
      </c>
      <c r="H14" s="14">
        <v>0</v>
      </c>
      <c r="I14" s="14">
        <v>-366232.38</v>
      </c>
      <c r="J14" s="14">
        <v>0</v>
      </c>
      <c r="K14" s="14">
        <v>-268729.53000000003</v>
      </c>
      <c r="L14" s="14">
        <v>0</v>
      </c>
      <c r="M14" s="14">
        <v>0</v>
      </c>
      <c r="N14" s="14">
        <f t="shared" si="1"/>
        <v>53.836074965237778</v>
      </c>
    </row>
    <row r="15" spans="1:14">
      <c r="A15" s="16" t="s">
        <v>21</v>
      </c>
      <c r="B15" s="15" t="s">
        <v>44</v>
      </c>
      <c r="C15" s="14">
        <v>0</v>
      </c>
      <c r="D15" s="14">
        <v>0</v>
      </c>
      <c r="E15" s="14">
        <v>0</v>
      </c>
      <c r="F15" s="14">
        <v>1496961.23</v>
      </c>
      <c r="G15" s="14">
        <v>0</v>
      </c>
      <c r="H15" s="14">
        <v>0</v>
      </c>
      <c r="I15" s="14">
        <v>0</v>
      </c>
      <c r="J15" s="14">
        <v>0</v>
      </c>
      <c r="K15" s="14">
        <v>1943403.5</v>
      </c>
      <c r="L15" s="14">
        <v>0</v>
      </c>
      <c r="M15" s="14">
        <v>0</v>
      </c>
      <c r="N15" s="14">
        <f t="shared" si="1"/>
        <v>129.82323530182543</v>
      </c>
    </row>
    <row r="16" spans="1:14">
      <c r="A16" s="16" t="s">
        <v>22</v>
      </c>
      <c r="B16" s="15" t="s">
        <v>45</v>
      </c>
      <c r="C16" s="14">
        <v>0</v>
      </c>
      <c r="D16" s="14">
        <v>0</v>
      </c>
      <c r="E16" s="14">
        <v>0</v>
      </c>
      <c r="F16" s="14">
        <v>1996123.79</v>
      </c>
      <c r="G16" s="14">
        <v>0</v>
      </c>
      <c r="H16" s="14">
        <v>0</v>
      </c>
      <c r="I16" s="14">
        <v>366232.38</v>
      </c>
      <c r="J16" s="14">
        <v>0</v>
      </c>
      <c r="K16" s="14">
        <v>2212133.0299999998</v>
      </c>
      <c r="L16" s="14">
        <v>0</v>
      </c>
      <c r="M16" s="14">
        <v>0</v>
      </c>
      <c r="N16" s="14">
        <f t="shared" si="1"/>
        <v>110.82143507743073</v>
      </c>
    </row>
    <row r="17" spans="1:14" ht="25.5">
      <c r="A17" s="16" t="s">
        <v>23</v>
      </c>
      <c r="B17" s="15" t="s">
        <v>46</v>
      </c>
      <c r="C17" s="14">
        <v>0</v>
      </c>
      <c r="D17" s="14">
        <v>-7616744.9299999997</v>
      </c>
      <c r="E17" s="14">
        <v>0</v>
      </c>
      <c r="F17" s="14">
        <v>974696.02</v>
      </c>
      <c r="G17" s="14">
        <v>0</v>
      </c>
      <c r="H17" s="14">
        <v>0</v>
      </c>
      <c r="I17" s="14">
        <v>-10540834.440000001</v>
      </c>
      <c r="J17" s="14">
        <v>0</v>
      </c>
      <c r="K17" s="14">
        <v>-3597122.21</v>
      </c>
      <c r="L17" s="14">
        <v>0</v>
      </c>
      <c r="M17" s="14">
        <f t="shared" si="0"/>
        <v>138.39027743311868</v>
      </c>
      <c r="N17" s="14">
        <f t="shared" si="1"/>
        <v>-369.05067181868662</v>
      </c>
    </row>
    <row r="18" spans="1:14" ht="25.5">
      <c r="A18" s="16" t="s">
        <v>24</v>
      </c>
      <c r="B18" s="15" t="s">
        <v>25</v>
      </c>
      <c r="C18" s="14">
        <v>0</v>
      </c>
      <c r="D18" s="14">
        <v>-7057378.9299999997</v>
      </c>
      <c r="E18" s="14">
        <v>0</v>
      </c>
      <c r="F18" s="14">
        <v>974696.02</v>
      </c>
      <c r="G18" s="14">
        <v>0</v>
      </c>
      <c r="H18" s="14">
        <v>0</v>
      </c>
      <c r="I18" s="14">
        <v>-9565404.4399999995</v>
      </c>
      <c r="J18" s="14">
        <v>0</v>
      </c>
      <c r="K18" s="14">
        <v>-3597122.21</v>
      </c>
      <c r="L18" s="14">
        <v>0</v>
      </c>
      <c r="M18" s="14">
        <f t="shared" si="0"/>
        <v>135.53763422477869</v>
      </c>
      <c r="N18" s="14">
        <f t="shared" si="1"/>
        <v>-369.05067181868662</v>
      </c>
    </row>
    <row r="19" spans="1:14">
      <c r="A19" s="16" t="s">
        <v>21</v>
      </c>
      <c r="B19" s="15" t="s">
        <v>47</v>
      </c>
      <c r="C19" s="14">
        <v>0</v>
      </c>
      <c r="D19" s="14">
        <v>39717459.260000005</v>
      </c>
      <c r="E19" s="14">
        <v>0</v>
      </c>
      <c r="F19" s="14">
        <v>1243129.45</v>
      </c>
      <c r="G19" s="14">
        <v>0</v>
      </c>
      <c r="H19" s="14">
        <v>0</v>
      </c>
      <c r="I19" s="14">
        <v>31401115.469999999</v>
      </c>
      <c r="J19" s="14">
        <v>0</v>
      </c>
      <c r="K19" s="14">
        <v>4054906.66</v>
      </c>
      <c r="L19" s="14">
        <v>0</v>
      </c>
      <c r="M19" s="14">
        <f t="shared" si="0"/>
        <v>79.061239200727258</v>
      </c>
      <c r="N19" s="14">
        <f t="shared" si="1"/>
        <v>326.18539123178203</v>
      </c>
    </row>
    <row r="20" spans="1:14">
      <c r="A20" s="16" t="s">
        <v>22</v>
      </c>
      <c r="B20" s="15" t="s">
        <v>48</v>
      </c>
      <c r="C20" s="14">
        <v>0</v>
      </c>
      <c r="D20" s="14">
        <v>46334204.189999998</v>
      </c>
      <c r="E20" s="14">
        <v>0</v>
      </c>
      <c r="F20" s="14">
        <v>1268433.43</v>
      </c>
      <c r="G20" s="14">
        <v>0</v>
      </c>
      <c r="H20" s="14">
        <v>0</v>
      </c>
      <c r="I20" s="14">
        <v>38676949.910000004</v>
      </c>
      <c r="J20" s="14">
        <v>0</v>
      </c>
      <c r="K20" s="14">
        <v>10917028.869999999</v>
      </c>
      <c r="L20" s="14">
        <v>0</v>
      </c>
      <c r="M20" s="14">
        <f t="shared" si="0"/>
        <v>83.473862530150882</v>
      </c>
      <c r="N20" s="14">
        <f t="shared" si="1"/>
        <v>860.67022610717527</v>
      </c>
    </row>
    <row r="21" spans="1:14">
      <c r="A21" s="16" t="s">
        <v>26</v>
      </c>
      <c r="B21" s="15" t="s">
        <v>27</v>
      </c>
      <c r="C21" s="14">
        <v>0</v>
      </c>
      <c r="D21" s="14">
        <v>559366</v>
      </c>
      <c r="E21" s="14">
        <v>0</v>
      </c>
      <c r="F21" s="14">
        <v>0</v>
      </c>
      <c r="G21" s="14">
        <v>0</v>
      </c>
      <c r="H21" s="14">
        <v>0</v>
      </c>
      <c r="I21" s="14">
        <v>975430</v>
      </c>
      <c r="J21" s="14">
        <v>0</v>
      </c>
      <c r="K21" s="14">
        <v>0</v>
      </c>
      <c r="L21" s="14">
        <v>0</v>
      </c>
      <c r="M21" s="14">
        <f t="shared" si="0"/>
        <v>174.38135317484438</v>
      </c>
      <c r="N21" s="14">
        <v>0</v>
      </c>
    </row>
    <row r="22" spans="1:14">
      <c r="A22" s="16" t="s">
        <v>26</v>
      </c>
      <c r="B22" s="15" t="s">
        <v>28</v>
      </c>
      <c r="C22" s="14">
        <v>0</v>
      </c>
      <c r="D22" s="14">
        <v>559366</v>
      </c>
      <c r="E22" s="14">
        <v>0</v>
      </c>
      <c r="F22" s="14">
        <v>0</v>
      </c>
      <c r="G22" s="14">
        <v>0</v>
      </c>
      <c r="H22" s="14">
        <v>0</v>
      </c>
      <c r="I22" s="14">
        <v>975430</v>
      </c>
      <c r="J22" s="14">
        <v>0</v>
      </c>
      <c r="K22" s="14">
        <v>0</v>
      </c>
      <c r="L22" s="14">
        <v>0</v>
      </c>
      <c r="M22" s="14">
        <f t="shared" si="0"/>
        <v>174.38135317484438</v>
      </c>
      <c r="N22" s="14">
        <v>0</v>
      </c>
    </row>
    <row r="23" spans="1:14" ht="51">
      <c r="A23" s="16" t="s">
        <v>29</v>
      </c>
      <c r="B23" s="15" t="s">
        <v>49</v>
      </c>
      <c r="C23" s="14">
        <v>0</v>
      </c>
      <c r="D23" s="14">
        <v>-1000000</v>
      </c>
      <c r="E23" s="14">
        <v>0</v>
      </c>
      <c r="F23" s="14">
        <v>1000000</v>
      </c>
      <c r="G23" s="14">
        <v>0</v>
      </c>
      <c r="H23" s="14">
        <v>0</v>
      </c>
      <c r="I23" s="14">
        <v>-3265000</v>
      </c>
      <c r="J23" s="14">
        <v>0</v>
      </c>
      <c r="K23" s="14">
        <v>3265000</v>
      </c>
      <c r="L23" s="14">
        <v>0</v>
      </c>
      <c r="M23" s="14">
        <f t="shared" si="0"/>
        <v>326.5</v>
      </c>
      <c r="N23" s="14">
        <f t="shared" si="1"/>
        <v>326.5</v>
      </c>
    </row>
    <row r="24" spans="1:14" ht="25.5">
      <c r="A24" s="23" t="s">
        <v>30</v>
      </c>
      <c r="B24" s="24"/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</row>
    <row r="25" spans="1:14" ht="25.5">
      <c r="A25" s="16" t="s">
        <v>31</v>
      </c>
      <c r="B25" s="15" t="s">
        <v>50</v>
      </c>
      <c r="C25" s="14">
        <v>19917400</v>
      </c>
      <c r="D25" s="14">
        <v>-7616744.9299999997</v>
      </c>
      <c r="E25" s="14">
        <v>2470000</v>
      </c>
      <c r="F25" s="14">
        <v>475533.46</v>
      </c>
      <c r="G25" s="14">
        <v>0</v>
      </c>
      <c r="H25" s="14">
        <v>8566523.6899999995</v>
      </c>
      <c r="I25" s="14">
        <v>-10907066.82</v>
      </c>
      <c r="J25" s="14">
        <v>14508171.969999999</v>
      </c>
      <c r="K25" s="14">
        <v>-3865851.74</v>
      </c>
      <c r="L25" s="14">
        <v>0</v>
      </c>
      <c r="M25" s="14">
        <f t="shared" si="0"/>
        <v>143.19853060905902</v>
      </c>
      <c r="N25" s="14">
        <f t="shared" si="1"/>
        <v>-812.95052087396766</v>
      </c>
    </row>
    <row r="26" spans="1:14" ht="25.5">
      <c r="A26" s="16" t="s">
        <v>32</v>
      </c>
      <c r="B26" s="15" t="s">
        <v>33</v>
      </c>
      <c r="C26" s="14">
        <v>0</v>
      </c>
      <c r="D26" s="14">
        <v>-7057378.9299999997</v>
      </c>
      <c r="E26" s="14">
        <v>0</v>
      </c>
      <c r="F26" s="14">
        <v>475533.46</v>
      </c>
      <c r="G26" s="14">
        <v>0</v>
      </c>
      <c r="H26" s="14">
        <v>0</v>
      </c>
      <c r="I26" s="14">
        <v>-9931636.8200000003</v>
      </c>
      <c r="J26" s="14">
        <v>0</v>
      </c>
      <c r="K26" s="14">
        <v>-3865851.74</v>
      </c>
      <c r="L26" s="14">
        <v>0</v>
      </c>
      <c r="M26" s="14">
        <f t="shared" si="0"/>
        <v>140.72698828430345</v>
      </c>
      <c r="N26" s="14">
        <f t="shared" si="1"/>
        <v>-812.95052087396766</v>
      </c>
    </row>
    <row r="27" spans="1:14">
      <c r="A27" s="16" t="s">
        <v>34</v>
      </c>
      <c r="B27" s="15" t="s">
        <v>51</v>
      </c>
      <c r="C27" s="14">
        <v>19917400</v>
      </c>
      <c r="D27" s="14">
        <v>-7616744.9299999997</v>
      </c>
      <c r="E27" s="14">
        <v>2470000</v>
      </c>
      <c r="F27" s="14">
        <v>475533.46</v>
      </c>
      <c r="G27" s="14">
        <v>0</v>
      </c>
      <c r="H27" s="14">
        <v>8566523.6899999995</v>
      </c>
      <c r="I27" s="14">
        <v>-10907066.82</v>
      </c>
      <c r="J27" s="14">
        <v>14508171.969999999</v>
      </c>
      <c r="K27" s="14">
        <v>-3865851.74</v>
      </c>
      <c r="L27" s="14">
        <v>0</v>
      </c>
      <c r="M27" s="14">
        <f t="shared" si="0"/>
        <v>143.19853060905902</v>
      </c>
      <c r="N27" s="14">
        <f t="shared" si="1"/>
        <v>-812.95052087396766</v>
      </c>
    </row>
    <row r="28" spans="1:14" ht="25.5">
      <c r="A28" s="16" t="s">
        <v>35</v>
      </c>
      <c r="B28" s="15" t="s">
        <v>36</v>
      </c>
      <c r="C28" s="14">
        <v>0</v>
      </c>
      <c r="D28" s="14">
        <v>-7057378.9299999997</v>
      </c>
      <c r="E28" s="14">
        <v>0</v>
      </c>
      <c r="F28" s="14">
        <v>475533.46</v>
      </c>
      <c r="G28" s="14">
        <v>0</v>
      </c>
      <c r="H28" s="14">
        <v>0</v>
      </c>
      <c r="I28" s="14">
        <v>-9931636.8200000003</v>
      </c>
      <c r="J28" s="14">
        <v>0</v>
      </c>
      <c r="K28" s="14">
        <v>-3865851.74</v>
      </c>
      <c r="L28" s="14">
        <v>0</v>
      </c>
      <c r="M28" s="14">
        <f t="shared" si="0"/>
        <v>140.72698828430345</v>
      </c>
      <c r="N28" s="14">
        <f t="shared" si="1"/>
        <v>-812.95052087396766</v>
      </c>
    </row>
    <row r="29" spans="1:14">
      <c r="A29" s="16" t="s">
        <v>21</v>
      </c>
      <c r="B29" s="15" t="s">
        <v>52</v>
      </c>
      <c r="C29" s="14">
        <v>24887400</v>
      </c>
      <c r="D29" s="14">
        <v>39717459.260000005</v>
      </c>
      <c r="E29" s="14">
        <v>0</v>
      </c>
      <c r="F29" s="14">
        <v>2740090.68</v>
      </c>
      <c r="G29" s="14">
        <v>0</v>
      </c>
      <c r="H29" s="14">
        <v>22336495.66</v>
      </c>
      <c r="I29" s="14">
        <v>31401115.469999999</v>
      </c>
      <c r="J29" s="14">
        <v>3238200</v>
      </c>
      <c r="K29" s="14">
        <v>5998310.1600000001</v>
      </c>
      <c r="L29" s="14">
        <v>0</v>
      </c>
      <c r="M29" s="14">
        <f t="shared" si="0"/>
        <v>79.061239200727258</v>
      </c>
      <c r="N29" s="14">
        <f t="shared" si="1"/>
        <v>218.90918442159003</v>
      </c>
    </row>
    <row r="30" spans="1:14">
      <c r="A30" s="16" t="s">
        <v>22</v>
      </c>
      <c r="B30" s="15" t="s">
        <v>53</v>
      </c>
      <c r="C30" s="14">
        <v>2500000</v>
      </c>
      <c r="D30" s="14">
        <v>46334204.189999998</v>
      </c>
      <c r="E30" s="14">
        <v>0</v>
      </c>
      <c r="F30" s="14">
        <v>3264557.22</v>
      </c>
      <c r="G30" s="14">
        <v>0</v>
      </c>
      <c r="H30" s="14">
        <v>2500000</v>
      </c>
      <c r="I30" s="14">
        <v>39043182.289999999</v>
      </c>
      <c r="J30" s="14">
        <v>0</v>
      </c>
      <c r="K30" s="14">
        <v>13129161.899999999</v>
      </c>
      <c r="L30" s="14">
        <v>0</v>
      </c>
      <c r="M30" s="14">
        <f t="shared" si="0"/>
        <v>84.264277271058489</v>
      </c>
      <c r="N30" s="14">
        <f t="shared" si="1"/>
        <v>402.17282207723093</v>
      </c>
    </row>
    <row r="31" spans="1:14">
      <c r="A31" s="16" t="s">
        <v>26</v>
      </c>
      <c r="B31" s="15" t="s">
        <v>37</v>
      </c>
      <c r="C31" s="14">
        <v>0</v>
      </c>
      <c r="D31" s="14">
        <v>559366</v>
      </c>
      <c r="E31" s="14">
        <v>0</v>
      </c>
      <c r="F31" s="14">
        <v>0</v>
      </c>
      <c r="G31" s="14">
        <v>0</v>
      </c>
      <c r="H31" s="14">
        <v>0</v>
      </c>
      <c r="I31" s="14">
        <v>975430</v>
      </c>
      <c r="J31" s="14">
        <v>0</v>
      </c>
      <c r="K31" s="14">
        <v>0</v>
      </c>
      <c r="L31" s="14">
        <v>0</v>
      </c>
      <c r="M31" s="14">
        <f t="shared" si="0"/>
        <v>174.38135317484438</v>
      </c>
      <c r="N31" s="14">
        <v>0</v>
      </c>
    </row>
    <row r="32" spans="1:14">
      <c r="A32" s="16" t="s">
        <v>26</v>
      </c>
      <c r="B32" s="15" t="s">
        <v>38</v>
      </c>
      <c r="C32" s="14">
        <v>0</v>
      </c>
      <c r="D32" s="14">
        <v>559366</v>
      </c>
      <c r="E32" s="14">
        <v>0</v>
      </c>
      <c r="F32" s="14">
        <v>0</v>
      </c>
      <c r="G32" s="14">
        <v>0</v>
      </c>
      <c r="H32" s="14">
        <v>0</v>
      </c>
      <c r="I32" s="14">
        <v>975430</v>
      </c>
      <c r="J32" s="14">
        <v>0</v>
      </c>
      <c r="K32" s="14">
        <v>0</v>
      </c>
      <c r="L32" s="14">
        <v>0</v>
      </c>
      <c r="M32" s="14">
        <f t="shared" si="0"/>
        <v>174.38135317484438</v>
      </c>
      <c r="N32" s="14">
        <v>0</v>
      </c>
    </row>
    <row r="33" spans="1:14" ht="51">
      <c r="A33" s="16" t="s">
        <v>29</v>
      </c>
      <c r="B33" s="15" t="s">
        <v>54</v>
      </c>
      <c r="C33" s="14">
        <v>-2470000</v>
      </c>
      <c r="D33" s="14">
        <v>-1000000</v>
      </c>
      <c r="E33" s="14">
        <v>2470000</v>
      </c>
      <c r="F33" s="14">
        <v>1000000</v>
      </c>
      <c r="G33" s="14">
        <v>0</v>
      </c>
      <c r="H33" s="14">
        <v>-11269971.970000001</v>
      </c>
      <c r="I33" s="14">
        <v>-3265000</v>
      </c>
      <c r="J33" s="14">
        <v>11269971.970000001</v>
      </c>
      <c r="K33" s="14">
        <v>3265000</v>
      </c>
      <c r="L33" s="14">
        <v>0</v>
      </c>
      <c r="M33" s="14">
        <f t="shared" si="0"/>
        <v>326.5</v>
      </c>
      <c r="N33" s="14">
        <f t="shared" si="1"/>
        <v>326.5</v>
      </c>
    </row>
    <row r="34" spans="1:14" ht="57.75" customHeight="1">
      <c r="A34" s="17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20"/>
      <c r="N34" s="20"/>
    </row>
    <row r="35" spans="1:14" ht="25.5" customHeight="1">
      <c r="A35" s="17"/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20"/>
      <c r="N35" s="20"/>
    </row>
    <row r="36" spans="1:14" ht="57" customHeight="1">
      <c r="A36" s="17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20"/>
      <c r="N36" s="20"/>
    </row>
    <row r="37" spans="1:14">
      <c r="A37" s="17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20"/>
      <c r="N37" s="20"/>
    </row>
    <row r="38" spans="1:14">
      <c r="A38" s="17"/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20"/>
      <c r="N38" s="20"/>
    </row>
    <row r="39" spans="1:14">
      <c r="A39" s="17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20"/>
      <c r="N39" s="20"/>
    </row>
    <row r="40" spans="1:14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20"/>
      <c r="N40" s="20"/>
    </row>
    <row r="41" spans="1:14">
      <c r="B41" s="18"/>
      <c r="C41" s="19"/>
      <c r="D41" s="19"/>
      <c r="E41" s="19"/>
      <c r="F41" s="19"/>
      <c r="H41" s="21"/>
      <c r="I41" s="21"/>
      <c r="M41" s="22"/>
      <c r="N41" s="22"/>
    </row>
  </sheetData>
  <mergeCells count="21">
    <mergeCell ref="A1:K1"/>
    <mergeCell ref="A3:K3"/>
    <mergeCell ref="C5:D5"/>
    <mergeCell ref="E5:G5"/>
    <mergeCell ref="A2:L2"/>
    <mergeCell ref="A4:A7"/>
    <mergeCell ref="B4:B7"/>
    <mergeCell ref="C6:C7"/>
    <mergeCell ref="E6:E7"/>
    <mergeCell ref="D6:D7"/>
    <mergeCell ref="C4:G4"/>
    <mergeCell ref="F6:G6"/>
    <mergeCell ref="N4:N7"/>
    <mergeCell ref="H5:I5"/>
    <mergeCell ref="J5:L5"/>
    <mergeCell ref="H6:H7"/>
    <mergeCell ref="K6:L6"/>
    <mergeCell ref="J6:J7"/>
    <mergeCell ref="H4:L4"/>
    <mergeCell ref="M4:M7"/>
    <mergeCell ref="I6:I7"/>
  </mergeCells>
  <phoneticPr fontId="19" type="noConversion"/>
  <conditionalFormatting sqref="H26">
    <cfRule type="expression" dxfId="9" priority="14" stopIfTrue="1">
      <formula>C20=1</formula>
    </cfRule>
  </conditionalFormatting>
  <conditionalFormatting sqref="I26">
    <cfRule type="expression" dxfId="8" priority="16" stopIfTrue="1">
      <formula>C20=1</formula>
    </cfRule>
  </conditionalFormatting>
  <conditionalFormatting sqref="I28:I40">
    <cfRule type="expression" dxfId="7" priority="17" stopIfTrue="1">
      <formula>C21=1</formula>
    </cfRule>
  </conditionalFormatting>
  <conditionalFormatting sqref="J26">
    <cfRule type="expression" dxfId="6" priority="18" stopIfTrue="1">
      <formula>C20=1</formula>
    </cfRule>
  </conditionalFormatting>
  <conditionalFormatting sqref="J28:J40">
    <cfRule type="expression" dxfId="5" priority="19" stopIfTrue="1">
      <formula>C21=1</formula>
    </cfRule>
  </conditionalFormatting>
  <conditionalFormatting sqref="K26">
    <cfRule type="expression" dxfId="4" priority="20" stopIfTrue="1">
      <formula>C20=1</formula>
    </cfRule>
  </conditionalFormatting>
  <conditionalFormatting sqref="K28:K40">
    <cfRule type="expression" dxfId="3" priority="21" stopIfTrue="1">
      <formula>C21=1</formula>
    </cfRule>
  </conditionalFormatting>
  <conditionalFormatting sqref="C10:C15 D10:D16 H9:K15 E10:F15 H21:K24 C21:F24">
    <cfRule type="expression" dxfId="2" priority="1" stopIfTrue="1">
      <formula>#REF!=1</formula>
    </cfRule>
  </conditionalFormatting>
  <conditionalFormatting sqref="H28:H40 C25:F41">
    <cfRule type="expression" dxfId="1" priority="15" stopIfTrue="1">
      <formula>#REF!=1</formula>
    </cfRule>
  </conditionalFormatting>
  <conditionalFormatting sqref="A26 A28:A39 A9:A16 A21:A24 B9:B41">
    <cfRule type="expression" dxfId="0" priority="5" stopIfTrue="1">
      <formula>#REF!=1</formula>
    </cfRule>
  </conditionalFormatting>
  <pageMargins left="0.36" right="0.24" top="0.3" bottom="0.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</dc:creator>
  <cp:lastModifiedBy>User</cp:lastModifiedBy>
  <cp:lastPrinted>2022-05-05T10:00:50Z</cp:lastPrinted>
  <dcterms:created xsi:type="dcterms:W3CDTF">2022-03-23T05:35:30Z</dcterms:created>
  <dcterms:modified xsi:type="dcterms:W3CDTF">2025-10-24T09:34:27Z</dcterms:modified>
</cp:coreProperties>
</file>