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300" windowWidth="28800" windowHeight="11700" activeTab="1"/>
  </bookViews>
  <sheets>
    <sheet name="Розшифровка" sheetId="3" r:id="rId1"/>
    <sheet name="МЕРІЯ" sheetId="1" r:id="rId2"/>
    <sheet name="ФУ" sheetId="2" r:id="rId3"/>
    <sheet name="Лист1" sheetId="4" r:id="rId4"/>
  </sheets>
  <externalReferences>
    <externalReference r:id="rId5"/>
  </externalReferences>
  <definedNames>
    <definedName name="_xlnm.Print_Titles" localSheetId="1">МЕРІЯ!$4:$4</definedName>
    <definedName name="_xlnm.Print_Titles" localSheetId="2">ФУ!$4:$4</definedName>
    <definedName name="_xlnm.Print_Area" localSheetId="1">МЕРІЯ!$A$1:$K$54</definedName>
    <definedName name="_xlnm.Print_Area" localSheetId="0">Розшифровка!$B$1:$AM$178</definedName>
    <definedName name="_xlnm.Print_Area" localSheetId="2">ФУ!$A$1:$K$82</definedName>
  </definedNames>
  <calcPr calcId="144525"/>
</workbook>
</file>

<file path=xl/calcChain.xml><?xml version="1.0" encoding="utf-8"?>
<calcChain xmlns="http://schemas.openxmlformats.org/spreadsheetml/2006/main">
  <c r="AD123" i="3" l="1"/>
  <c r="AD124" i="3"/>
  <c r="AD125" i="3"/>
  <c r="AD108" i="3"/>
  <c r="AD109" i="3"/>
  <c r="AD110" i="3"/>
  <c r="AD111" i="3"/>
  <c r="AD112" i="3"/>
  <c r="AD102" i="3"/>
  <c r="AD103" i="3"/>
  <c r="F26" i="1" l="1"/>
  <c r="F27" i="1"/>
  <c r="F171" i="3" l="1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F166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E166" i="3"/>
  <c r="F164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E164" i="3"/>
  <c r="AC163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E163" i="3"/>
  <c r="AD33" i="3"/>
  <c r="AE33" i="3" s="1"/>
  <c r="AD70" i="3" l="1"/>
  <c r="AE70" i="3" s="1"/>
  <c r="AE109" i="3"/>
  <c r="AE110" i="3"/>
  <c r="AE111" i="3"/>
  <c r="AE112" i="3"/>
  <c r="AE108" i="3"/>
  <c r="F25" i="1" l="1"/>
  <c r="F24" i="1" l="1"/>
  <c r="F15" i="1" l="1"/>
  <c r="J15" i="1" s="1"/>
  <c r="F16" i="1"/>
  <c r="J16" i="1" s="1"/>
  <c r="F17" i="1"/>
  <c r="J17" i="1" s="1"/>
  <c r="F18" i="1"/>
  <c r="J18" i="1" s="1"/>
  <c r="F19" i="1" l="1"/>
  <c r="J19" i="1" s="1"/>
  <c r="F20" i="1"/>
  <c r="J20" i="1" s="1"/>
  <c r="F9" i="2"/>
  <c r="J9" i="2" s="1"/>
  <c r="F10" i="1" l="1"/>
  <c r="J10" i="1" s="1"/>
  <c r="F11" i="1"/>
  <c r="J11" i="1" s="1"/>
  <c r="F12" i="1"/>
  <c r="J12" i="1" s="1"/>
  <c r="F13" i="1"/>
  <c r="J13" i="1" s="1"/>
  <c r="F14" i="1"/>
  <c r="J14" i="1" s="1"/>
  <c r="F7" i="1" l="1"/>
  <c r="J7" i="1" s="1"/>
  <c r="F21" i="1"/>
  <c r="F22" i="1"/>
  <c r="F23" i="1"/>
  <c r="F8" i="1"/>
  <c r="F9" i="1"/>
  <c r="F6" i="1" l="1"/>
  <c r="F47" i="2" l="1"/>
  <c r="J47" i="2" s="1"/>
  <c r="F59" i="2"/>
  <c r="F32" i="2"/>
  <c r="J32" i="2" s="1"/>
  <c r="F46" i="2" l="1"/>
  <c r="F27" i="2"/>
  <c r="J27" i="2" s="1"/>
  <c r="F44" i="2"/>
  <c r="F38" i="2" l="1"/>
  <c r="J38" i="2" s="1"/>
  <c r="F39" i="2"/>
  <c r="F40" i="2"/>
  <c r="F41" i="2"/>
  <c r="F42" i="2"/>
  <c r="F43" i="2"/>
  <c r="F45" i="2"/>
  <c r="F48" i="2"/>
  <c r="F49" i="2"/>
  <c r="F50" i="2"/>
  <c r="F51" i="2"/>
  <c r="F52" i="2"/>
  <c r="F53" i="2"/>
  <c r="F54" i="2"/>
  <c r="F55" i="2"/>
  <c r="F56" i="2"/>
  <c r="F37" i="2"/>
  <c r="J37" i="2" s="1"/>
  <c r="F34" i="2"/>
  <c r="F35" i="2"/>
  <c r="F36" i="2"/>
  <c r="F33" i="2"/>
  <c r="F29" i="2"/>
  <c r="F30" i="2"/>
  <c r="F31" i="2"/>
  <c r="F26" i="2"/>
  <c r="F28" i="2"/>
  <c r="F24" i="2"/>
  <c r="F25" i="2"/>
  <c r="F21" i="2"/>
  <c r="F22" i="2"/>
  <c r="J22" i="2" s="1"/>
  <c r="F23" i="2"/>
  <c r="F17" i="2"/>
  <c r="F18" i="2"/>
  <c r="F19" i="2"/>
  <c r="F20" i="2"/>
  <c r="F15" i="2"/>
  <c r="F16" i="2"/>
  <c r="F14" i="2"/>
  <c r="F11" i="2"/>
  <c r="F12" i="2"/>
  <c r="F13" i="2"/>
  <c r="F7" i="2"/>
  <c r="F8" i="2"/>
  <c r="F10" i="2"/>
  <c r="F6" i="2"/>
  <c r="J28" i="2" l="1"/>
  <c r="J23" i="2" l="1"/>
  <c r="J24" i="2"/>
  <c r="J25" i="2"/>
  <c r="J21" i="2" l="1"/>
  <c r="J20" i="2"/>
  <c r="J19" i="2"/>
  <c r="J12" i="2"/>
  <c r="J13" i="2"/>
  <c r="J14" i="2"/>
  <c r="J15" i="2"/>
  <c r="J6" i="2"/>
  <c r="J7" i="2"/>
  <c r="J8" i="2"/>
  <c r="J10" i="2"/>
  <c r="J11" i="2"/>
  <c r="J16" i="2"/>
  <c r="J17" i="2"/>
  <c r="J18" i="2"/>
  <c r="E168" i="3" l="1"/>
  <c r="J8" i="1" l="1"/>
  <c r="J9" i="1"/>
  <c r="J22" i="1"/>
  <c r="J24" i="1"/>
  <c r="J25" i="1"/>
  <c r="J26" i="1"/>
  <c r="J27" i="1"/>
  <c r="J28" i="1"/>
  <c r="J26" i="2"/>
  <c r="J29" i="2"/>
  <c r="J30" i="2"/>
  <c r="J31" i="2"/>
  <c r="J33" i="2"/>
  <c r="J34" i="2"/>
  <c r="J35" i="2"/>
  <c r="J36" i="2"/>
  <c r="J39" i="2"/>
  <c r="J40" i="2"/>
  <c r="J41" i="2"/>
  <c r="J42" i="2"/>
  <c r="J43" i="2"/>
  <c r="J44" i="2"/>
  <c r="J45" i="2"/>
  <c r="J46" i="2"/>
  <c r="J48" i="2"/>
  <c r="J49" i="2"/>
  <c r="J50" i="2"/>
  <c r="J51" i="2"/>
  <c r="J52" i="2"/>
  <c r="J53" i="2"/>
  <c r="J54" i="2"/>
  <c r="E171" i="3" l="1"/>
  <c r="AD114" i="3"/>
  <c r="AE114" i="3" s="1"/>
  <c r="AD115" i="3"/>
  <c r="AE115" i="3" s="1"/>
  <c r="AD116" i="3"/>
  <c r="AE116" i="3" s="1"/>
  <c r="J31" i="1" l="1"/>
  <c r="J30" i="1"/>
  <c r="J23" i="1"/>
  <c r="J29" i="1"/>
  <c r="J56" i="2" l="1"/>
  <c r="J55" i="2"/>
  <c r="E57" i="2"/>
  <c r="G57" i="2"/>
  <c r="H57" i="2"/>
  <c r="J168" i="3"/>
  <c r="AD75" i="3"/>
  <c r="AD76" i="3"/>
  <c r="AD77" i="3"/>
  <c r="AD78" i="3"/>
  <c r="AD79" i="3"/>
  <c r="AD81" i="3"/>
  <c r="F57" i="2"/>
  <c r="J59" i="2"/>
  <c r="J60" i="2"/>
  <c r="M168" i="3"/>
  <c r="AC172" i="3"/>
  <c r="W172" i="3"/>
  <c r="X172" i="3"/>
  <c r="Y172" i="3"/>
  <c r="Z172" i="3"/>
  <c r="AA172" i="3"/>
  <c r="AB172" i="3"/>
  <c r="F172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E172" i="3"/>
  <c r="AD117" i="3"/>
  <c r="AE117" i="3" s="1"/>
  <c r="AE171" i="3" s="1"/>
  <c r="AE172" i="3"/>
  <c r="J21" i="1"/>
  <c r="AD172" i="3" l="1"/>
  <c r="F44" i="1" l="1"/>
  <c r="J38" i="1" l="1"/>
  <c r="AD85" i="3" l="1"/>
  <c r="J37" i="1"/>
  <c r="J61" i="2"/>
  <c r="J62" i="2"/>
  <c r="J63" i="2"/>
  <c r="F162" i="3" l="1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E162" i="3"/>
  <c r="E162" i="3"/>
  <c r="F173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E173" i="3"/>
  <c r="AE125" i="3"/>
  <c r="AD126" i="3"/>
  <c r="AE126" i="3"/>
  <c r="AE124" i="3"/>
  <c r="AE123" i="3"/>
  <c r="F34" i="1"/>
  <c r="AE173" i="3" l="1"/>
  <c r="AD173" i="3"/>
  <c r="I57" i="2" l="1"/>
  <c r="J64" i="2"/>
  <c r="J65" i="2"/>
  <c r="J66" i="2"/>
  <c r="J6" i="1" l="1"/>
  <c r="AD9" i="3" l="1"/>
  <c r="AD8" i="3"/>
  <c r="AD162" i="3" l="1"/>
  <c r="J71" i="2" l="1"/>
  <c r="J57" i="2"/>
  <c r="J49" i="1" l="1"/>
  <c r="J48" i="1"/>
  <c r="J47" i="1"/>
  <c r="J46" i="1"/>
  <c r="J43" i="1"/>
  <c r="J42" i="1"/>
  <c r="J41" i="1"/>
  <c r="J40" i="1"/>
  <c r="J39" i="1"/>
  <c r="J36" i="1"/>
  <c r="J72" i="2"/>
  <c r="J73" i="2"/>
  <c r="J74" i="2"/>
  <c r="J75" i="2"/>
  <c r="J67" i="2"/>
  <c r="J68" i="2"/>
  <c r="AF176" i="3"/>
  <c r="AE176" i="3"/>
  <c r="AC176" i="3"/>
  <c r="AB176" i="3"/>
  <c r="AA176" i="3"/>
  <c r="Z176" i="3"/>
  <c r="Y176" i="3"/>
  <c r="X176" i="3"/>
  <c r="W176" i="3"/>
  <c r="V176" i="3"/>
  <c r="U176" i="3"/>
  <c r="T176" i="3"/>
  <c r="S176" i="3"/>
  <c r="R176" i="3"/>
  <c r="Q176" i="3"/>
  <c r="P176" i="3"/>
  <c r="O176" i="3"/>
  <c r="N176" i="3"/>
  <c r="M176" i="3"/>
  <c r="L176" i="3"/>
  <c r="K176" i="3"/>
  <c r="J176" i="3"/>
  <c r="I176" i="3"/>
  <c r="H176" i="3"/>
  <c r="G176" i="3"/>
  <c r="F176" i="3"/>
  <c r="E176" i="3"/>
  <c r="AF175" i="3"/>
  <c r="AC175" i="3"/>
  <c r="AB175" i="3"/>
  <c r="AA175" i="3"/>
  <c r="Z175" i="3"/>
  <c r="Y175" i="3"/>
  <c r="X175" i="3"/>
  <c r="W175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I175" i="3"/>
  <c r="H175" i="3"/>
  <c r="G175" i="3"/>
  <c r="F175" i="3"/>
  <c r="E175" i="3"/>
  <c r="AF174" i="3"/>
  <c r="AC174" i="3"/>
  <c r="AB174" i="3"/>
  <c r="AB177" i="3" s="1"/>
  <c r="AA174" i="3"/>
  <c r="Z174" i="3"/>
  <c r="Y174" i="3"/>
  <c r="X174" i="3"/>
  <c r="W174" i="3"/>
  <c r="V174" i="3"/>
  <c r="U174" i="3"/>
  <c r="T174" i="3"/>
  <c r="S174" i="3"/>
  <c r="R174" i="3"/>
  <c r="Q174" i="3"/>
  <c r="P174" i="3"/>
  <c r="P177" i="3" s="1"/>
  <c r="O174" i="3"/>
  <c r="N174" i="3"/>
  <c r="M174" i="3"/>
  <c r="L174" i="3"/>
  <c r="K174" i="3"/>
  <c r="J174" i="3"/>
  <c r="I174" i="3"/>
  <c r="H174" i="3"/>
  <c r="G174" i="3"/>
  <c r="F174" i="3"/>
  <c r="E174" i="3"/>
  <c r="AI173" i="3"/>
  <c r="AH173" i="3"/>
  <c r="AF171" i="3"/>
  <c r="E170" i="3"/>
  <c r="AC169" i="3"/>
  <c r="AB169" i="3"/>
  <c r="AA169" i="3"/>
  <c r="Z169" i="3"/>
  <c r="Y169" i="3"/>
  <c r="X169" i="3"/>
  <c r="W169" i="3"/>
  <c r="V169" i="3"/>
  <c r="U169" i="3"/>
  <c r="T169" i="3"/>
  <c r="S169" i="3"/>
  <c r="R169" i="3"/>
  <c r="Q169" i="3"/>
  <c r="P169" i="3"/>
  <c r="O169" i="3"/>
  <c r="N169" i="3"/>
  <c r="M169" i="3"/>
  <c r="L169" i="3"/>
  <c r="K169" i="3"/>
  <c r="I169" i="3"/>
  <c r="H169" i="3"/>
  <c r="G169" i="3"/>
  <c r="F169" i="3"/>
  <c r="E169" i="3"/>
  <c r="AF168" i="3"/>
  <c r="AE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L168" i="3"/>
  <c r="K168" i="3"/>
  <c r="I168" i="3"/>
  <c r="H168" i="3"/>
  <c r="G168" i="3"/>
  <c r="F168" i="3"/>
  <c r="AF167" i="3"/>
  <c r="AC167" i="3"/>
  <c r="AB167" i="3"/>
  <c r="AA167" i="3"/>
  <c r="Z167" i="3"/>
  <c r="Y167" i="3"/>
  <c r="X167" i="3"/>
  <c r="W167" i="3"/>
  <c r="V167" i="3"/>
  <c r="U167" i="3"/>
  <c r="T167" i="3"/>
  <c r="S167" i="3"/>
  <c r="R167" i="3"/>
  <c r="Q167" i="3"/>
  <c r="P167" i="3"/>
  <c r="O167" i="3"/>
  <c r="N167" i="3"/>
  <c r="M167" i="3"/>
  <c r="L167" i="3"/>
  <c r="K167" i="3"/>
  <c r="I167" i="3"/>
  <c r="H167" i="3"/>
  <c r="G167" i="3"/>
  <c r="F167" i="3"/>
  <c r="E167" i="3"/>
  <c r="AF166" i="3"/>
  <c r="AF165" i="3"/>
  <c r="AE165" i="3"/>
  <c r="AC165" i="3"/>
  <c r="AB165" i="3"/>
  <c r="AA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M165" i="3"/>
  <c r="L165" i="3"/>
  <c r="K165" i="3"/>
  <c r="J165" i="3"/>
  <c r="I165" i="3"/>
  <c r="H165" i="3"/>
  <c r="G165" i="3"/>
  <c r="F165" i="3"/>
  <c r="E165" i="3"/>
  <c r="AF164" i="3"/>
  <c r="AF163" i="3"/>
  <c r="X177" i="3"/>
  <c r="L177" i="3"/>
  <c r="AF159" i="3"/>
  <c r="AF158" i="3"/>
  <c r="AC158" i="3"/>
  <c r="AB158" i="3"/>
  <c r="AA158" i="3"/>
  <c r="Z158" i="3"/>
  <c r="Y158" i="3"/>
  <c r="X158" i="3"/>
  <c r="W158" i="3"/>
  <c r="V158" i="3"/>
  <c r="U158" i="3"/>
  <c r="T158" i="3"/>
  <c r="S158" i="3"/>
  <c r="R158" i="3"/>
  <c r="Q158" i="3"/>
  <c r="P158" i="3"/>
  <c r="O158" i="3"/>
  <c r="N158" i="3"/>
  <c r="M158" i="3"/>
  <c r="L158" i="3"/>
  <c r="K158" i="3"/>
  <c r="I158" i="3"/>
  <c r="H158" i="3"/>
  <c r="G158" i="3"/>
  <c r="F158" i="3"/>
  <c r="E158" i="3"/>
  <c r="AD157" i="3"/>
  <c r="AD176" i="3" s="1"/>
  <c r="AD147" i="3"/>
  <c r="AD146" i="3"/>
  <c r="AD145" i="3"/>
  <c r="AD144" i="3"/>
  <c r="AD143" i="3"/>
  <c r="AD142" i="3"/>
  <c r="AD141" i="3"/>
  <c r="AD139" i="3"/>
  <c r="AD138" i="3"/>
  <c r="AE138" i="3" s="1"/>
  <c r="AD137" i="3"/>
  <c r="AE137" i="3" s="1"/>
  <c r="AD136" i="3"/>
  <c r="AD135" i="3"/>
  <c r="AD134" i="3"/>
  <c r="AD133" i="3"/>
  <c r="AE133" i="3" s="1"/>
  <c r="AD131" i="3"/>
  <c r="AD130" i="3"/>
  <c r="AD129" i="3"/>
  <c r="AD128" i="3"/>
  <c r="AD113" i="3"/>
  <c r="AD171" i="3" s="1"/>
  <c r="AD106" i="3"/>
  <c r="AD105" i="3"/>
  <c r="AD104" i="3"/>
  <c r="AD170" i="3" s="1"/>
  <c r="AE103" i="3"/>
  <c r="AE170" i="3" s="1"/>
  <c r="AD100" i="3"/>
  <c r="AD99" i="3"/>
  <c r="AD98" i="3"/>
  <c r="AD97" i="3"/>
  <c r="AD96" i="3"/>
  <c r="AD95" i="3"/>
  <c r="AD94" i="3"/>
  <c r="AD93" i="3"/>
  <c r="AD92" i="3"/>
  <c r="AD91" i="3"/>
  <c r="AD90" i="3"/>
  <c r="J169" i="3"/>
  <c r="AD88" i="3"/>
  <c r="AD86" i="3"/>
  <c r="AD84" i="3"/>
  <c r="AD83" i="3"/>
  <c r="AD82" i="3"/>
  <c r="AE167" i="3"/>
  <c r="J167" i="3"/>
  <c r="AD72" i="3"/>
  <c r="AD69" i="3"/>
  <c r="AD68" i="3"/>
  <c r="AD67" i="3"/>
  <c r="AD66" i="3"/>
  <c r="AD65" i="3"/>
  <c r="AD64" i="3"/>
  <c r="AD63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2" i="3"/>
  <c r="AD31" i="3"/>
  <c r="AE31" i="3" s="1"/>
  <c r="AD30" i="3"/>
  <c r="AD29" i="3"/>
  <c r="AE29" i="3" s="1"/>
  <c r="AE164" i="3" s="1"/>
  <c r="AD27" i="3"/>
  <c r="AD26" i="3"/>
  <c r="AD25" i="3"/>
  <c r="AD24" i="3"/>
  <c r="AD23" i="3"/>
  <c r="AE23" i="3" s="1"/>
  <c r="AD22" i="3"/>
  <c r="AE22" i="3" s="1"/>
  <c r="AD21" i="3"/>
  <c r="AD20" i="3"/>
  <c r="AD19" i="3"/>
  <c r="AE19" i="3" s="1"/>
  <c r="AD18" i="3"/>
  <c r="AD17" i="3"/>
  <c r="AD16" i="3"/>
  <c r="AE16" i="3" s="1"/>
  <c r="AD15" i="3"/>
  <c r="AD14" i="3"/>
  <c r="AE14" i="3" s="1"/>
  <c r="AD13" i="3"/>
  <c r="AD12" i="3"/>
  <c r="AD11" i="3"/>
  <c r="AE68" i="3" l="1"/>
  <c r="AE166" i="3" s="1"/>
  <c r="AD166" i="3"/>
  <c r="AD164" i="3"/>
  <c r="AD163" i="3"/>
  <c r="N177" i="3"/>
  <c r="R177" i="3"/>
  <c r="Z177" i="3"/>
  <c r="AI165" i="3"/>
  <c r="T177" i="3"/>
  <c r="AD168" i="3"/>
  <c r="AH170" i="3"/>
  <c r="AI170" i="3"/>
  <c r="H177" i="3"/>
  <c r="K177" i="3"/>
  <c r="M177" i="3"/>
  <c r="O177" i="3"/>
  <c r="Q177" i="3"/>
  <c r="S177" i="3"/>
  <c r="U177" i="3"/>
  <c r="W177" i="3"/>
  <c r="Y177" i="3"/>
  <c r="AA177" i="3"/>
  <c r="AI171" i="3"/>
  <c r="AI175" i="3"/>
  <c r="AH176" i="3"/>
  <c r="AI176" i="3"/>
  <c r="AH171" i="3"/>
  <c r="AI174" i="3"/>
  <c r="AC177" i="3"/>
  <c r="J44" i="1"/>
  <c r="AD174" i="3"/>
  <c r="AH174" i="3"/>
  <c r="AH165" i="3"/>
  <c r="F177" i="3"/>
  <c r="E177" i="3"/>
  <c r="AD175" i="3"/>
  <c r="J34" i="1"/>
  <c r="J50" i="1"/>
  <c r="AH175" i="3"/>
  <c r="G177" i="3"/>
  <c r="I177" i="3"/>
  <c r="AE174" i="3"/>
  <c r="AE175" i="3"/>
  <c r="AH166" i="3"/>
  <c r="AI166" i="3"/>
  <c r="AI167" i="3"/>
  <c r="AH168" i="3"/>
  <c r="AI168" i="3"/>
  <c r="AI169" i="3"/>
  <c r="AD165" i="3"/>
  <c r="V177" i="3"/>
  <c r="AI164" i="3"/>
  <c r="J177" i="3"/>
  <c r="AH164" i="3"/>
  <c r="AE169" i="3"/>
  <c r="AH167" i="3"/>
  <c r="AH169" i="3"/>
  <c r="AE11" i="3"/>
  <c r="AE158" i="3" s="1"/>
  <c r="AD73" i="3"/>
  <c r="AD167" i="3" s="1"/>
  <c r="AD89" i="3"/>
  <c r="AD169" i="3" s="1"/>
  <c r="J158" i="3"/>
  <c r="AI163" i="3"/>
  <c r="AH163" i="3"/>
  <c r="AE163" i="3" l="1"/>
  <c r="AD158" i="3"/>
  <c r="AI177" i="3"/>
  <c r="AD177" i="3"/>
  <c r="J51" i="1"/>
  <c r="AH177" i="3"/>
  <c r="AE177" i="3"/>
  <c r="J76" i="2" l="1"/>
  <c r="I76" i="2"/>
  <c r="H76" i="2"/>
  <c r="G76" i="2"/>
  <c r="F76" i="2"/>
  <c r="E76" i="2"/>
  <c r="J69" i="2"/>
  <c r="I69" i="2"/>
  <c r="H69" i="2"/>
  <c r="H77" i="2" s="1"/>
  <c r="G69" i="2"/>
  <c r="F69" i="2"/>
  <c r="E69" i="2"/>
  <c r="F50" i="1"/>
  <c r="F51" i="1" s="1"/>
  <c r="G50" i="1"/>
  <c r="H50" i="1"/>
  <c r="I50" i="1"/>
  <c r="E50" i="1"/>
  <c r="G44" i="1"/>
  <c r="H44" i="1"/>
  <c r="I44" i="1"/>
  <c r="E44" i="1"/>
  <c r="G34" i="1"/>
  <c r="H34" i="1"/>
  <c r="I34" i="1"/>
  <c r="E34" i="1"/>
  <c r="G77" i="2" l="1"/>
  <c r="AE159" i="3" s="1"/>
  <c r="AE160" i="3" s="1"/>
  <c r="G51" i="1"/>
  <c r="E77" i="2"/>
  <c r="F77" i="2"/>
  <c r="AD159" i="3" s="1"/>
  <c r="AD160" i="3" s="1"/>
  <c r="I77" i="2"/>
  <c r="I51" i="1"/>
  <c r="E51" i="1"/>
  <c r="H51" i="1"/>
  <c r="J77" i="2"/>
</calcChain>
</file>

<file path=xl/sharedStrings.xml><?xml version="1.0" encoding="utf-8"?>
<sst xmlns="http://schemas.openxmlformats.org/spreadsheetml/2006/main" count="255" uniqueCount="79">
  <si>
    <t>№ з/п</t>
  </si>
  <si>
    <t>Найменування заходу</t>
  </si>
  <si>
    <t>КПКВК/КЕКВ</t>
  </si>
  <si>
    <t>Розпорядник коштів</t>
  </si>
  <si>
    <t xml:space="preserve">Пропозиції </t>
  </si>
  <si>
    <t>в т.ч. по програмі</t>
  </si>
  <si>
    <t>в т.ч. по субвенції</t>
  </si>
  <si>
    <t>в т.ч. по місцевому бюджету</t>
  </si>
  <si>
    <t>План з урахуванням змін</t>
  </si>
  <si>
    <t>Примітка</t>
  </si>
  <si>
    <t>тис.грн.</t>
  </si>
  <si>
    <t>тис.грн</t>
  </si>
  <si>
    <t>ПРОГРАМА "ОСВІТА"</t>
  </si>
  <si>
    <t>ПРОГРАМА "ПРОФЕСІЙНА (ПРОФЕСІЙНО-ТЕХНІЧНА) ОСВІТА"</t>
  </si>
  <si>
    <t>Всього по програмі "Освіта"</t>
  </si>
  <si>
    <t>Всього по програмі "Професійна (професійно-технічна) освіта"</t>
  </si>
  <si>
    <t>ПРОГРАМА "ОЗДОР0ВЛЕННЯ ТА ВІДПОЧИНОК"</t>
  </si>
  <si>
    <t>Всього по програмі "Оздоровлення та відпочинок"</t>
  </si>
  <si>
    <t>КТКВ</t>
  </si>
  <si>
    <t>призначення</t>
  </si>
  <si>
    <t>3110(-)</t>
  </si>
  <si>
    <t>3110(+)</t>
  </si>
  <si>
    <t>3210(-)</t>
  </si>
  <si>
    <t>3210(+)</t>
  </si>
  <si>
    <t>3122(+)</t>
  </si>
  <si>
    <t>3132(+)</t>
  </si>
  <si>
    <t>3142-</t>
  </si>
  <si>
    <t>3142(+)</t>
  </si>
  <si>
    <t>разом</t>
  </si>
  <si>
    <t>в т.ч. в програмі</t>
  </si>
  <si>
    <t>в т.ч. субвенція</t>
  </si>
  <si>
    <t>0611010</t>
  </si>
  <si>
    <t>0611020</t>
  </si>
  <si>
    <t>070202</t>
  </si>
  <si>
    <t>070304</t>
  </si>
  <si>
    <t>0611070</t>
  </si>
  <si>
    <t>0611090</t>
  </si>
  <si>
    <t>070806</t>
  </si>
  <si>
    <t>070802</t>
  </si>
  <si>
    <t>070803-070806</t>
  </si>
  <si>
    <t>0611161</t>
  </si>
  <si>
    <t>070803-070807</t>
  </si>
  <si>
    <t>070803-070808</t>
  </si>
  <si>
    <t>070803-070809</t>
  </si>
  <si>
    <t>0611170</t>
  </si>
  <si>
    <t>070808</t>
  </si>
  <si>
    <t>0617321</t>
  </si>
  <si>
    <t>6310-6350</t>
  </si>
  <si>
    <t>070501</t>
  </si>
  <si>
    <t>0611110</t>
  </si>
  <si>
    <t>0613140</t>
  </si>
  <si>
    <t>РАЗОМ</t>
  </si>
  <si>
    <t>0610000</t>
  </si>
  <si>
    <t>Разом</t>
  </si>
  <si>
    <t>С.Ю. Романчук</t>
  </si>
  <si>
    <t>Директор департаменту освіти і науки                 Запорізької міської ради</t>
  </si>
  <si>
    <t>0610160</t>
  </si>
  <si>
    <t>0617366</t>
  </si>
  <si>
    <t>0617363</t>
  </si>
  <si>
    <t xml:space="preserve">Пропозиції для внесення змін  до бюджету міста на сесію Міської ради на 2021 рік </t>
  </si>
  <si>
    <t>Заплановано на  2021 рік</t>
  </si>
  <si>
    <t>0611031</t>
  </si>
  <si>
    <t>0611021</t>
  </si>
  <si>
    <t xml:space="preserve"> </t>
  </si>
  <si>
    <t>0611141</t>
  </si>
  <si>
    <t>0611210</t>
  </si>
  <si>
    <t>Пігур 708 69 73</t>
  </si>
  <si>
    <t xml:space="preserve">Департамент освіти і науки ЗМР надає пропозиції на сесію травня 2021 року  </t>
  </si>
  <si>
    <t xml:space="preserve">Департамент освіти і науки ЗМР надає пропозиції на сесію травня  2021 року  </t>
  </si>
  <si>
    <t>Розшифровка пропозицій на сесію травня 2021 року</t>
  </si>
  <si>
    <t>Придбання комплекту лічильників обліку теплової енергії та гарячого водопостачання (початкова школа "Мрія" ім. О. М. Поради Запорізької міської ради та Запорізька загальноосвітня школа І - ІІІ ступенів №65)</t>
  </si>
  <si>
    <t>Придбання комплекту лічильників обліку теплової енергії та гарячого водопостачання (заклад дошкільної освіти (ясла-садок) № 133 "Струмочок")</t>
  </si>
  <si>
    <t>0611010/3110</t>
  </si>
  <si>
    <t>0611021/3110</t>
  </si>
  <si>
    <t>За результатами проведених тендерних закупівель необхідні коригування видатків, а саме збільшення видатків по КПКВК 0611021 КЕКВ 3110 на 50,000 тис. грн, зменшення видатків по КПКВК 0611010 КЕКВ 3110 на 50,0 тис. гривень</t>
  </si>
  <si>
    <t>Заступник директора департаменту з економічних питань</t>
  </si>
  <si>
    <t>І.В. Кривоніс</t>
  </si>
  <si>
    <t>За результатами проведених тендерних закупівель необхідні коригування видатків, а саме збільшення видатків по КПКВК 0611021 КЕКВ 3110 на 50,0 тис. грн, зменшення видатків по КПКВК 0611010 КЕКВ 3110 на 50,0 тис. гривень</t>
  </si>
  <si>
    <t>Враховуючи запити батьківської громадськості та той факт, що у період літніх канікул зростає ризик дитячої бездоглядності, що є потенційною загрозою до зростання правопорушень серед неповнолітніх, виникає потреба у відкритті на базі закладів освіти міста пришкільних таборів денного перебування. Враховуючи наведене вище, департамент освіти і науки Запорізької міської ради, просить скоригувати кількість дітей в пришкільних таборах.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</si>
</sst>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0.000"/>
    <numFmt numFmtId="166" formatCode="#,##0.000"/>
    <numFmt numFmtId="167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6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rgb="FFC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indexed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2" fillId="0" borderId="0"/>
    <xf numFmtId="0" fontId="1" fillId="0" borderId="0"/>
    <xf numFmtId="0" fontId="12" fillId="0" borderId="0"/>
  </cellStyleXfs>
  <cellXfs count="312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0" fontId="8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10" fillId="0" borderId="1" xfId="0" applyFont="1" applyBorder="1"/>
    <xf numFmtId="0" fontId="10" fillId="0" borderId="0" xfId="0" applyFont="1"/>
    <xf numFmtId="165" fontId="10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 vertical="center"/>
    </xf>
    <xf numFmtId="0" fontId="3" fillId="0" borderId="0" xfId="1" applyFont="1" applyFill="1" applyBorder="1"/>
    <xf numFmtId="166" fontId="11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0" fontId="5" fillId="0" borderId="0" xfId="0" applyFont="1" applyFill="1"/>
    <xf numFmtId="0" fontId="6" fillId="0" borderId="0" xfId="2" applyFont="1" applyFill="1"/>
    <xf numFmtId="167" fontId="6" fillId="0" borderId="0" xfId="2" applyNumberFormat="1" applyFont="1" applyFill="1"/>
    <xf numFmtId="167" fontId="6" fillId="0" borderId="0" xfId="2" applyNumberFormat="1" applyFont="1" applyFill="1" applyAlignment="1">
      <alignment horizontal="right"/>
    </xf>
    <xf numFmtId="167" fontId="6" fillId="0" borderId="0" xfId="2" applyNumberFormat="1" applyFont="1" applyFill="1" applyAlignment="1">
      <alignment horizontal="center"/>
    </xf>
    <xf numFmtId="165" fontId="6" fillId="0" borderId="0" xfId="2" applyNumberFormat="1" applyFont="1" applyFill="1"/>
    <xf numFmtId="49" fontId="6" fillId="0" borderId="0" xfId="2" applyNumberFormat="1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167" fontId="6" fillId="0" borderId="0" xfId="2" applyNumberFormat="1" applyFont="1" applyFill="1" applyBorder="1" applyAlignment="1">
      <alignment horizontal="center"/>
    </xf>
    <xf numFmtId="167" fontId="6" fillId="0" borderId="0" xfId="2" applyNumberFormat="1" applyFont="1" applyFill="1" applyBorder="1" applyAlignment="1">
      <alignment horizontal="right"/>
    </xf>
    <xf numFmtId="165" fontId="6" fillId="0" borderId="0" xfId="2" applyNumberFormat="1" applyFont="1" applyFill="1" applyBorder="1" applyAlignment="1">
      <alignment horizontal="center"/>
    </xf>
    <xf numFmtId="0" fontId="6" fillId="0" borderId="0" xfId="2" applyFont="1" applyFill="1" applyBorder="1"/>
    <xf numFmtId="167" fontId="6" fillId="0" borderId="0" xfId="2" applyNumberFormat="1" applyFont="1" applyFill="1" applyBorder="1"/>
    <xf numFmtId="1" fontId="7" fillId="0" borderId="1" xfId="2" applyNumberFormat="1" applyFont="1" applyFill="1" applyBorder="1" applyAlignment="1">
      <alignment horizontal="center" vertical="center" wrapText="1"/>
    </xf>
    <xf numFmtId="1" fontId="7" fillId="4" borderId="1" xfId="2" applyNumberFormat="1" applyFont="1" applyFill="1" applyBorder="1" applyAlignment="1">
      <alignment horizontal="center" vertical="center" wrapText="1"/>
    </xf>
    <xf numFmtId="1" fontId="7" fillId="2" borderId="1" xfId="2" applyNumberFormat="1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1" fontId="7" fillId="5" borderId="1" xfId="2" applyNumberFormat="1" applyFont="1" applyFill="1" applyBorder="1" applyAlignment="1">
      <alignment horizontal="center" vertical="center" wrapText="1"/>
    </xf>
    <xf numFmtId="1" fontId="6" fillId="0" borderId="0" xfId="2" applyNumberFormat="1" applyFont="1" applyFill="1"/>
    <xf numFmtId="0" fontId="6" fillId="6" borderId="1" xfId="2" applyFont="1" applyFill="1" applyBorder="1" applyAlignment="1">
      <alignment horizontal="center" vertical="center" wrapText="1"/>
    </xf>
    <xf numFmtId="49" fontId="7" fillId="6" borderId="2" xfId="2" applyNumberFormat="1" applyFont="1" applyFill="1" applyBorder="1" applyAlignment="1">
      <alignment horizontal="center" vertical="center" wrapText="1"/>
    </xf>
    <xf numFmtId="167" fontId="6" fillId="6" borderId="1" xfId="2" applyNumberFormat="1" applyFont="1" applyFill="1" applyBorder="1" applyAlignment="1">
      <alignment horizontal="center" vertical="center" wrapText="1"/>
    </xf>
    <xf numFmtId="167" fontId="13" fillId="6" borderId="1" xfId="2" applyNumberFormat="1" applyFont="1" applyFill="1" applyBorder="1" applyAlignment="1">
      <alignment horizontal="center" vertical="center" wrapText="1"/>
    </xf>
    <xf numFmtId="165" fontId="6" fillId="6" borderId="1" xfId="2" applyNumberFormat="1" applyFont="1" applyFill="1" applyBorder="1" applyAlignment="1">
      <alignment horizontal="right" vertical="center" wrapText="1"/>
    </xf>
    <xf numFmtId="165" fontId="6" fillId="6" borderId="1" xfId="2" applyNumberFormat="1" applyFont="1" applyFill="1" applyBorder="1" applyAlignment="1">
      <alignment horizontal="center" vertical="center" wrapText="1"/>
    </xf>
    <xf numFmtId="49" fontId="7" fillId="6" borderId="1" xfId="2" applyNumberFormat="1" applyFont="1" applyFill="1" applyBorder="1" applyAlignment="1">
      <alignment horizontal="center" vertical="center" wrapText="1"/>
    </xf>
    <xf numFmtId="0" fontId="6" fillId="6" borderId="0" xfId="2" applyFont="1" applyFill="1"/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166" fontId="15" fillId="5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49" fontId="6" fillId="0" borderId="2" xfId="2" applyNumberFormat="1" applyFont="1" applyFill="1" applyBorder="1" applyAlignment="1">
      <alignment horizontal="center" vertical="center" wrapText="1"/>
    </xf>
    <xf numFmtId="166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166" fontId="6" fillId="5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/>
    <xf numFmtId="166" fontId="6" fillId="0" borderId="1" xfId="2" applyNumberFormat="1" applyFont="1" applyFill="1" applyBorder="1"/>
    <xf numFmtId="166" fontId="6" fillId="0" borderId="0" xfId="2" applyNumberFormat="1" applyFont="1" applyFill="1"/>
    <xf numFmtId="167" fontId="7" fillId="0" borderId="1" xfId="2" applyNumberFormat="1" applyFont="1" applyFill="1" applyBorder="1" applyAlignment="1">
      <alignment horizontal="center" vertical="center" wrapText="1"/>
    </xf>
    <xf numFmtId="165" fontId="16" fillId="0" borderId="1" xfId="2" applyNumberFormat="1" applyFont="1" applyFill="1" applyBorder="1" applyAlignment="1">
      <alignment horizontal="center" vertical="center" wrapText="1"/>
    </xf>
    <xf numFmtId="49" fontId="6" fillId="4" borderId="2" xfId="2" applyNumberFormat="1" applyFont="1" applyFill="1" applyBorder="1" applyAlignment="1">
      <alignment horizontal="center" vertical="center" wrapText="1"/>
    </xf>
    <xf numFmtId="166" fontId="6" fillId="6" borderId="1" xfId="2" applyNumberFormat="1" applyFont="1" applyFill="1" applyBorder="1" applyAlignment="1">
      <alignment horizontal="center" vertical="center" wrapText="1"/>
    </xf>
    <xf numFmtId="166" fontId="6" fillId="6" borderId="1" xfId="2" applyNumberFormat="1" applyFont="1" applyFill="1" applyBorder="1" applyAlignment="1">
      <alignment horizontal="right" vertical="center" wrapText="1"/>
    </xf>
    <xf numFmtId="0" fontId="6" fillId="4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13" fillId="0" borderId="1" xfId="2" applyNumberFormat="1" applyFont="1" applyFill="1" applyBorder="1" applyAlignment="1">
      <alignment horizontal="center" vertical="center" wrapText="1"/>
    </xf>
    <xf numFmtId="166" fontId="7" fillId="5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0" fontId="13" fillId="0" borderId="0" xfId="2" applyFont="1" applyFill="1"/>
    <xf numFmtId="0" fontId="6" fillId="3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center" vertical="center" wrapText="1"/>
    </xf>
    <xf numFmtId="49" fontId="7" fillId="3" borderId="1" xfId="2" applyNumberFormat="1" applyFont="1" applyFill="1" applyBorder="1" applyAlignment="1">
      <alignment horizontal="center" vertical="center" wrapText="1"/>
    </xf>
    <xf numFmtId="0" fontId="6" fillId="3" borderId="0" xfId="2" applyFont="1" applyFill="1"/>
    <xf numFmtId="166" fontId="6" fillId="0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/>
    <xf numFmtId="49" fontId="6" fillId="6" borderId="1" xfId="2" applyNumberFormat="1" applyFont="1" applyFill="1" applyBorder="1" applyAlignment="1">
      <alignment horizontal="center" vertical="center" wrapText="1"/>
    </xf>
    <xf numFmtId="166" fontId="6" fillId="6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/>
    <xf numFmtId="166" fontId="13" fillId="0" borderId="1" xfId="2" applyNumberFormat="1" applyFont="1" applyFill="1" applyBorder="1" applyAlignment="1">
      <alignment horizontal="center" vertical="center"/>
    </xf>
    <xf numFmtId="165" fontId="13" fillId="0" borderId="1" xfId="2" applyNumberFormat="1" applyFont="1" applyFill="1" applyBorder="1"/>
    <xf numFmtId="0" fontId="6" fillId="6" borderId="0" xfId="2" applyFont="1" applyFill="1" applyBorder="1"/>
    <xf numFmtId="166" fontId="7" fillId="0" borderId="1" xfId="2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/>
    <xf numFmtId="0" fontId="7" fillId="0" borderId="0" xfId="2" applyFont="1" applyFill="1" applyBorder="1"/>
    <xf numFmtId="166" fontId="15" fillId="0" borderId="1" xfId="2" applyNumberFormat="1" applyFont="1" applyFill="1" applyBorder="1" applyAlignment="1">
      <alignment horizontal="center" vertical="center" wrapText="1"/>
    </xf>
    <xf numFmtId="166" fontId="16" fillId="0" borderId="1" xfId="2" applyNumberFormat="1" applyFont="1" applyFill="1" applyBorder="1" applyAlignment="1">
      <alignment horizontal="center" vertical="center" wrapText="1"/>
    </xf>
    <xf numFmtId="166" fontId="7" fillId="6" borderId="1" xfId="2" applyNumberFormat="1" applyFont="1" applyFill="1" applyBorder="1" applyAlignment="1">
      <alignment horizontal="center" vertical="center"/>
    </xf>
    <xf numFmtId="166" fontId="7" fillId="6" borderId="1" xfId="2" applyNumberFormat="1" applyFont="1" applyFill="1" applyBorder="1" applyAlignment="1">
      <alignment horizontal="center" vertical="center" wrapText="1"/>
    </xf>
    <xf numFmtId="165" fontId="7" fillId="6" borderId="1" xfId="2" applyNumberFormat="1" applyFont="1" applyFill="1" applyBorder="1"/>
    <xf numFmtId="0" fontId="7" fillId="6" borderId="0" xfId="2" applyFont="1" applyFill="1"/>
    <xf numFmtId="0" fontId="7" fillId="6" borderId="0" xfId="2" applyFont="1" applyFill="1" applyBorder="1"/>
    <xf numFmtId="166" fontId="6" fillId="0" borderId="1" xfId="2" quotePrefix="1" applyNumberFormat="1" applyFont="1" applyFill="1" applyBorder="1" applyAlignment="1">
      <alignment horizontal="center" vertical="center"/>
    </xf>
    <xf numFmtId="49" fontId="7" fillId="4" borderId="2" xfId="2" applyNumberFormat="1" applyFont="1" applyFill="1" applyBorder="1" applyAlignment="1">
      <alignment horizontal="center" vertical="center" wrapText="1"/>
    </xf>
    <xf numFmtId="166" fontId="15" fillId="6" borderId="1" xfId="2" applyNumberFormat="1" applyFont="1" applyFill="1" applyBorder="1" applyAlignment="1">
      <alignment horizontal="center" vertical="center" wrapText="1"/>
    </xf>
    <xf numFmtId="49" fontId="6" fillId="6" borderId="2" xfId="2" applyNumberFormat="1" applyFont="1" applyFill="1" applyBorder="1" applyAlignment="1">
      <alignment horizontal="center" vertical="center" wrapText="1"/>
    </xf>
    <xf numFmtId="49" fontId="6" fillId="6" borderId="1" xfId="2" applyNumberFormat="1" applyFont="1" applyFill="1" applyBorder="1" applyAlignment="1">
      <alignment horizontal="center" vertical="center"/>
    </xf>
    <xf numFmtId="49" fontId="15" fillId="6" borderId="1" xfId="2" applyNumberFormat="1" applyFont="1" applyFill="1" applyBorder="1" applyAlignment="1">
      <alignment horizontal="center" vertical="center" wrapText="1"/>
    </xf>
    <xf numFmtId="49" fontId="6" fillId="6" borderId="1" xfId="2" applyNumberFormat="1" applyFont="1" applyFill="1" applyBorder="1" applyAlignment="1">
      <alignment horizontal="right" vertical="center" wrapText="1"/>
    </xf>
    <xf numFmtId="49" fontId="6" fillId="6" borderId="1" xfId="2" applyNumberFormat="1" applyFont="1" applyFill="1" applyBorder="1"/>
    <xf numFmtId="49" fontId="6" fillId="6" borderId="0" xfId="2" applyNumberFormat="1" applyFont="1" applyFill="1"/>
    <xf numFmtId="49" fontId="6" fillId="6" borderId="0" xfId="2" applyNumberFormat="1" applyFont="1" applyFill="1" applyBorder="1"/>
    <xf numFmtId="166" fontId="6" fillId="7" borderId="1" xfId="2" applyNumberFormat="1" applyFont="1" applyFill="1" applyBorder="1" applyAlignment="1">
      <alignment horizontal="center" vertical="center" wrapText="1"/>
    </xf>
    <xf numFmtId="49" fontId="6" fillId="4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vertical="center"/>
    </xf>
    <xf numFmtId="166" fontId="17" fillId="0" borderId="0" xfId="2" applyNumberFormat="1" applyFont="1" applyFill="1"/>
    <xf numFmtId="166" fontId="7" fillId="0" borderId="0" xfId="2" applyNumberFormat="1" applyFont="1" applyFill="1" applyBorder="1" applyAlignment="1">
      <alignment vertical="center"/>
    </xf>
    <xf numFmtId="166" fontId="6" fillId="0" borderId="0" xfId="2" applyNumberFormat="1" applyFont="1" applyFill="1" applyBorder="1" applyAlignment="1">
      <alignment vertical="center"/>
    </xf>
    <xf numFmtId="166" fontId="7" fillId="0" borderId="0" xfId="2" applyNumberFormat="1" applyFont="1" applyFill="1" applyAlignment="1">
      <alignment horizontal="right"/>
    </xf>
    <xf numFmtId="0" fontId="6" fillId="4" borderId="0" xfId="2" applyFont="1" applyFill="1"/>
    <xf numFmtId="166" fontId="6" fillId="0" borderId="0" xfId="2" applyNumberFormat="1" applyFont="1" applyFill="1" applyAlignment="1">
      <alignment horizontal="right"/>
    </xf>
    <xf numFmtId="166" fontId="6" fillId="7" borderId="0" xfId="2" applyNumberFormat="1" applyFont="1" applyFill="1" applyAlignment="1">
      <alignment horizontal="center"/>
    </xf>
    <xf numFmtId="49" fontId="6" fillId="4" borderId="1" xfId="2" applyNumberFormat="1" applyFont="1" applyFill="1" applyBorder="1" applyAlignment="1">
      <alignment horizontal="right"/>
    </xf>
    <xf numFmtId="0" fontId="6" fillId="0" borderId="1" xfId="2" applyFont="1" applyFill="1" applyBorder="1"/>
    <xf numFmtId="166" fontId="6" fillId="0" borderId="1" xfId="2" applyNumberFormat="1" applyFont="1" applyFill="1" applyBorder="1" applyAlignment="1">
      <alignment horizontal="right"/>
    </xf>
    <xf numFmtId="166" fontId="6" fillId="0" borderId="4" xfId="2" applyNumberFormat="1" applyFont="1" applyFill="1" applyBorder="1"/>
    <xf numFmtId="166" fontId="6" fillId="0" borderId="5" xfId="2" applyNumberFormat="1" applyFont="1" applyFill="1" applyBorder="1"/>
    <xf numFmtId="166" fontId="6" fillId="0" borderId="6" xfId="2" applyNumberFormat="1" applyFont="1" applyFill="1" applyBorder="1"/>
    <xf numFmtId="166" fontId="6" fillId="0" borderId="7" xfId="2" applyNumberFormat="1" applyFont="1" applyFill="1" applyBorder="1"/>
    <xf numFmtId="49" fontId="6" fillId="4" borderId="2" xfId="2" applyNumberFormat="1" applyFont="1" applyFill="1" applyBorder="1" applyAlignment="1">
      <alignment horizontal="right" vertical="center" wrapText="1"/>
    </xf>
    <xf numFmtId="166" fontId="6" fillId="0" borderId="8" xfId="2" applyNumberFormat="1" applyFont="1" applyFill="1" applyBorder="1"/>
    <xf numFmtId="166" fontId="6" fillId="0" borderId="9" xfId="2" applyNumberFormat="1" applyFont="1" applyFill="1" applyBorder="1"/>
    <xf numFmtId="49" fontId="7" fillId="3" borderId="1" xfId="2" applyNumberFormat="1" applyFont="1" applyFill="1" applyBorder="1" applyAlignment="1">
      <alignment horizontal="right"/>
    </xf>
    <xf numFmtId="0" fontId="7" fillId="3" borderId="1" xfId="2" applyFont="1" applyFill="1" applyBorder="1"/>
    <xf numFmtId="166" fontId="7" fillId="3" borderId="1" xfId="2" applyNumberFormat="1" applyFont="1" applyFill="1" applyBorder="1"/>
    <xf numFmtId="166" fontId="6" fillId="0" borderId="10" xfId="2" applyNumberFormat="1" applyFont="1" applyFill="1" applyBorder="1"/>
    <xf numFmtId="166" fontId="6" fillId="0" borderId="11" xfId="2" applyNumberFormat="1" applyFont="1" applyFill="1" applyBorder="1"/>
    <xf numFmtId="0" fontId="7" fillId="3" borderId="0" xfId="2" applyFont="1" applyFill="1"/>
    <xf numFmtId="0" fontId="7" fillId="3" borderId="0" xfId="2" applyFont="1" applyFill="1" applyBorder="1"/>
    <xf numFmtId="167" fontId="6" fillId="2" borderId="0" xfId="2" applyNumberFormat="1" applyFont="1" applyFill="1"/>
    <xf numFmtId="167" fontId="6" fillId="7" borderId="0" xfId="2" applyNumberFormat="1" applyFont="1" applyFill="1" applyAlignment="1">
      <alignment horizontal="center"/>
    </xf>
    <xf numFmtId="166" fontId="6" fillId="2" borderId="1" xfId="2" applyNumberFormat="1" applyFont="1" applyFill="1" applyBorder="1" applyAlignment="1">
      <alignment horizontal="right" vertical="center" wrapText="1"/>
    </xf>
    <xf numFmtId="166" fontId="6" fillId="0" borderId="1" xfId="2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5" fontId="5" fillId="0" borderId="1" xfId="0" applyNumberFormat="1" applyFont="1" applyBorder="1"/>
    <xf numFmtId="165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/>
    <xf numFmtId="165" fontId="1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9" fillId="0" borderId="1" xfId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1" fontId="7" fillId="6" borderId="1" xfId="2" applyNumberFormat="1" applyFont="1" applyFill="1" applyBorder="1" applyAlignment="1">
      <alignment horizontal="center" vertical="center" wrapText="1"/>
    </xf>
    <xf numFmtId="1" fontId="7" fillId="6" borderId="2" xfId="2" applyNumberFormat="1" applyFont="1" applyFill="1" applyBorder="1" applyAlignment="1">
      <alignment horizontal="center" vertical="center" wrapText="1"/>
    </xf>
    <xf numFmtId="1" fontId="7" fillId="6" borderId="3" xfId="2" applyNumberFormat="1" applyFont="1" applyFill="1" applyBorder="1" applyAlignment="1">
      <alignment horizontal="center" vertical="center" wrapText="1"/>
    </xf>
    <xf numFmtId="1" fontId="6" fillId="6" borderId="1" xfId="2" applyNumberFormat="1" applyFont="1" applyFill="1" applyBorder="1" applyAlignment="1">
      <alignment horizontal="center" vertical="center" wrapText="1"/>
    </xf>
    <xf numFmtId="1" fontId="6" fillId="6" borderId="0" xfId="2" applyNumberFormat="1" applyFont="1" applyFill="1"/>
    <xf numFmtId="165" fontId="6" fillId="0" borderId="1" xfId="2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right" wrapText="1"/>
    </xf>
    <xf numFmtId="165" fontId="16" fillId="5" borderId="1" xfId="2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2" fontId="19" fillId="0" borderId="1" xfId="2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5" fillId="0" borderId="0" xfId="0" applyNumberFormat="1" applyFont="1"/>
    <xf numFmtId="166" fontId="5" fillId="0" borderId="0" xfId="0" applyNumberFormat="1" applyFont="1" applyAlignment="1">
      <alignment horizontal="right"/>
    </xf>
    <xf numFmtId="166" fontId="9" fillId="0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/>
    <xf numFmtId="166" fontId="10" fillId="0" borderId="1" xfId="0" applyNumberFormat="1" applyFont="1" applyBorder="1" applyAlignment="1">
      <alignment horizontal="center"/>
    </xf>
    <xf numFmtId="166" fontId="3" fillId="0" borderId="0" xfId="1" applyNumberFormat="1" applyFont="1" applyFill="1" applyBorder="1"/>
    <xf numFmtId="166" fontId="5" fillId="0" borderId="0" xfId="0" applyNumberFormat="1" applyFont="1" applyFill="1"/>
    <xf numFmtId="166" fontId="16" fillId="0" borderId="1" xfId="2" applyNumberFormat="1" applyFont="1" applyFill="1" applyBorder="1" applyAlignment="1">
      <alignment horizontal="right" vertical="center" wrapText="1"/>
    </xf>
    <xf numFmtId="166" fontId="16" fillId="5" borderId="1" xfId="2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167" fontId="6" fillId="0" borderId="1" xfId="2" applyNumberFormat="1" applyFont="1" applyFill="1" applyBorder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6" fillId="0" borderId="2" xfId="2" applyFont="1" applyFill="1" applyBorder="1" applyAlignment="1">
      <alignment horizontal="left" vertical="center" wrapText="1"/>
    </xf>
    <xf numFmtId="0" fontId="6" fillId="0" borderId="3" xfId="2" applyFont="1" applyFill="1" applyBorder="1" applyAlignment="1">
      <alignment horizontal="left" vertical="center" wrapText="1"/>
    </xf>
    <xf numFmtId="0" fontId="6" fillId="6" borderId="2" xfId="2" applyFont="1" applyFill="1" applyBorder="1" applyAlignment="1">
      <alignment horizontal="left" vertical="center" wrapText="1"/>
    </xf>
    <xf numFmtId="0" fontId="6" fillId="6" borderId="3" xfId="2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166" fontId="6" fillId="6" borderId="1" xfId="2" quotePrefix="1" applyNumberFormat="1" applyFont="1" applyFill="1" applyBorder="1" applyAlignment="1">
      <alignment horizontal="center" vertical="center"/>
    </xf>
    <xf numFmtId="166" fontId="16" fillId="6" borderId="1" xfId="2" applyNumberFormat="1" applyFont="1" applyFill="1" applyBorder="1" applyAlignment="1">
      <alignment horizontal="center" vertical="center" wrapText="1"/>
    </xf>
    <xf numFmtId="49" fontId="6" fillId="4" borderId="2" xfId="2" applyNumberFormat="1" applyFont="1" applyFill="1" applyBorder="1" applyAlignment="1">
      <alignment horizontal="right" wrapText="1"/>
    </xf>
    <xf numFmtId="0" fontId="6" fillId="6" borderId="2" xfId="2" applyFont="1" applyFill="1" applyBorder="1" applyAlignment="1">
      <alignment horizontal="left" vertical="center" wrapText="1"/>
    </xf>
    <xf numFmtId="0" fontId="6" fillId="6" borderId="3" xfId="2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49" fontId="9" fillId="2" borderId="1" xfId="4" applyNumberFormat="1" applyFont="1" applyFill="1" applyBorder="1" applyAlignment="1">
      <alignment horizontal="left" vertical="center" wrapText="1"/>
    </xf>
    <xf numFmtId="0" fontId="5" fillId="2" borderId="1" xfId="0" applyFont="1" applyFill="1" applyBorder="1"/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166" fontId="3" fillId="0" borderId="0" xfId="0" applyNumberFormat="1" applyFont="1" applyFill="1"/>
    <xf numFmtId="0" fontId="10" fillId="2" borderId="1" xfId="3" applyFont="1" applyFill="1" applyBorder="1" applyAlignment="1">
      <alignment horizontal="left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2" fontId="9" fillId="0" borderId="1" xfId="2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166" fontId="10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10" fillId="0" borderId="1" xfId="0" applyFont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2" fontId="9" fillId="0" borderId="1" xfId="2" applyNumberFormat="1" applyFont="1" applyFill="1" applyBorder="1" applyAlignment="1">
      <alignment horizontal="left" vertical="center" wrapText="1"/>
    </xf>
    <xf numFmtId="0" fontId="10" fillId="2" borderId="1" xfId="3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justify" vertical="center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4" fontId="5" fillId="0" borderId="1" xfId="0" applyNumberFormat="1" applyFont="1" applyBorder="1"/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2" fontId="9" fillId="0" borderId="1" xfId="2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0" xfId="0" applyFont="1" applyBorder="1"/>
    <xf numFmtId="0" fontId="10" fillId="0" borderId="0" xfId="0" applyFont="1" applyBorder="1" applyAlignment="1">
      <alignment horizontal="left" vertical="center" wrapText="1"/>
    </xf>
    <xf numFmtId="166" fontId="5" fillId="0" borderId="0" xfId="0" applyNumberFormat="1" applyFont="1" applyAlignment="1">
      <alignment horizontal="left" vertical="center"/>
    </xf>
    <xf numFmtId="166" fontId="2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2" fontId="9" fillId="0" borderId="1" xfId="2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2" fillId="0" borderId="0" xfId="0" applyFont="1"/>
    <xf numFmtId="0" fontId="10" fillId="2" borderId="12" xfId="0" applyFont="1" applyFill="1" applyBorder="1" applyAlignment="1">
      <alignment horizontal="left" vertical="center" wrapText="1"/>
    </xf>
    <xf numFmtId="0" fontId="5" fillId="0" borderId="1" xfId="0" applyFont="1" applyFill="1" applyBorder="1"/>
    <xf numFmtId="2" fontId="7" fillId="0" borderId="2" xfId="2" applyNumberFormat="1" applyFont="1" applyFill="1" applyBorder="1" applyAlignment="1">
      <alignment horizontal="left" vertical="center" wrapText="1"/>
    </xf>
    <xf numFmtId="2" fontId="7" fillId="0" borderId="3" xfId="2" applyNumberFormat="1" applyFont="1" applyFill="1" applyBorder="1" applyAlignment="1">
      <alignment horizontal="left" vertical="center" wrapText="1"/>
    </xf>
    <xf numFmtId="2" fontId="14" fillId="0" borderId="3" xfId="0" applyNumberFormat="1" applyFont="1" applyFill="1" applyBorder="1" applyAlignment="1">
      <alignment horizontal="left" vertical="center" wrapText="1"/>
    </xf>
    <xf numFmtId="2" fontId="6" fillId="0" borderId="2" xfId="2" applyNumberFormat="1" applyFont="1" applyFill="1" applyBorder="1" applyAlignment="1">
      <alignment horizontal="left" vertical="center" wrapText="1"/>
    </xf>
    <xf numFmtId="2" fontId="6" fillId="0" borderId="3" xfId="2" applyNumberFormat="1" applyFont="1" applyFill="1" applyBorder="1" applyAlignment="1">
      <alignment horizontal="left" vertical="center" wrapText="1"/>
    </xf>
    <xf numFmtId="165" fontId="7" fillId="0" borderId="0" xfId="2" applyNumberFormat="1" applyFont="1" applyFill="1" applyBorder="1" applyAlignment="1">
      <alignment horizontal="center"/>
    </xf>
    <xf numFmtId="1" fontId="7" fillId="0" borderId="2" xfId="2" applyNumberFormat="1" applyFont="1" applyFill="1" applyBorder="1" applyAlignment="1">
      <alignment horizontal="center" vertical="center" wrapText="1"/>
    </xf>
    <xf numFmtId="1" fontId="7" fillId="0" borderId="3" xfId="2" applyNumberFormat="1" applyFont="1" applyFill="1" applyBorder="1" applyAlignment="1">
      <alignment horizontal="center" vertical="center" wrapText="1"/>
    </xf>
    <xf numFmtId="2" fontId="6" fillId="6" borderId="2" xfId="2" applyNumberFormat="1" applyFont="1" applyFill="1" applyBorder="1" applyAlignment="1">
      <alignment horizontal="left" vertical="center" wrapText="1"/>
    </xf>
    <xf numFmtId="2" fontId="6" fillId="6" borderId="3" xfId="2" applyNumberFormat="1" applyFont="1" applyFill="1" applyBorder="1" applyAlignment="1">
      <alignment horizontal="left" vertical="center" wrapText="1"/>
    </xf>
    <xf numFmtId="2" fontId="0" fillId="0" borderId="3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2" borderId="2" xfId="3" applyFont="1" applyFill="1" applyBorder="1" applyAlignment="1">
      <alignment horizontal="left" vertical="center" wrapText="1"/>
    </xf>
    <xf numFmtId="0" fontId="2" fillId="2" borderId="3" xfId="3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7" fillId="0" borderId="3" xfId="2" applyFont="1" applyFill="1" applyBorder="1" applyAlignment="1">
      <alignment horizontal="left" vertical="center" wrapText="1"/>
    </xf>
    <xf numFmtId="2" fontId="0" fillId="6" borderId="3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left" vertical="center" wrapText="1"/>
    </xf>
    <xf numFmtId="2" fontId="2" fillId="2" borderId="3" xfId="2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left" vertical="center" wrapText="1"/>
    </xf>
    <xf numFmtId="0" fontId="6" fillId="0" borderId="3" xfId="2" applyFont="1" applyFill="1" applyBorder="1" applyAlignment="1">
      <alignment horizontal="left" vertical="center" wrapText="1"/>
    </xf>
    <xf numFmtId="2" fontId="8" fillId="0" borderId="2" xfId="2" applyNumberFormat="1" applyFont="1" applyFill="1" applyBorder="1" applyAlignment="1">
      <alignment horizontal="left" vertical="center" wrapText="1"/>
    </xf>
    <xf numFmtId="2" fontId="8" fillId="0" borderId="3" xfId="2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6" borderId="2" xfId="2" applyFont="1" applyFill="1" applyBorder="1" applyAlignment="1">
      <alignment horizontal="left" vertical="center" wrapText="1"/>
    </xf>
    <xf numFmtId="0" fontId="6" fillId="6" borderId="3" xfId="2" applyFont="1" applyFill="1" applyBorder="1" applyAlignment="1">
      <alignment horizontal="left" vertical="center" wrapText="1"/>
    </xf>
    <xf numFmtId="0" fontId="2" fillId="2" borderId="2" xfId="3" applyFont="1" applyFill="1" applyBorder="1" applyAlignment="1">
      <alignment horizontal="left" vertical="top" wrapText="1"/>
    </xf>
    <xf numFmtId="0" fontId="2" fillId="2" borderId="3" xfId="3" applyFont="1" applyFill="1" applyBorder="1" applyAlignment="1">
      <alignment horizontal="left" vertical="top" wrapText="1"/>
    </xf>
    <xf numFmtId="2" fontId="6" fillId="0" borderId="2" xfId="2" applyNumberFormat="1" applyFont="1" applyFill="1" applyBorder="1" applyAlignment="1">
      <alignment horizontal="center" vertical="center" wrapText="1"/>
    </xf>
    <xf numFmtId="2" fontId="6" fillId="0" borderId="3" xfId="2" applyNumberFormat="1" applyFont="1" applyFill="1" applyBorder="1" applyAlignment="1">
      <alignment horizontal="center" vertical="center" wrapText="1"/>
    </xf>
    <xf numFmtId="0" fontId="7" fillId="6" borderId="2" xfId="2" applyFont="1" applyFill="1" applyBorder="1" applyAlignment="1">
      <alignment horizontal="left" vertical="center" wrapText="1"/>
    </xf>
    <xf numFmtId="0" fontId="7" fillId="6" borderId="3" xfId="2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left" vertical="center" wrapText="1"/>
    </xf>
    <xf numFmtId="49" fontId="6" fillId="6" borderId="2" xfId="2" applyNumberFormat="1" applyFont="1" applyFill="1" applyBorder="1" applyAlignment="1">
      <alignment horizontal="center" vertical="center" wrapText="1"/>
    </xf>
    <xf numFmtId="49" fontId="6" fillId="6" borderId="3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2" fontId="9" fillId="0" borderId="1" xfId="2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11" xfId="2"/>
    <cellStyle name="Обычный 15" xfId="3"/>
    <cellStyle name="Обычный_перв" xfId="4"/>
    <cellStyle name="Обычный_Предложения на сессию августа2308201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20/&#1055;&#1088;&#1086;&#1087;&#1086;&#1079;&#1080;&#1094;&#1110;&#1111;%20&#1085;&#1072;%20&#1089;&#1077;&#1089;&#1110;&#1102;/&#1063;&#1045;&#1056;&#1042;&#1045;&#1053;&#1068;/&#1055;&#1088;&#1086;&#1087;&#1086;&#1079;&#1080;&#1094;&#1110;&#1111;%20&#1085;&#1072;%20&#1089;&#1077;&#1089;&#1110;&#1102;%20&#1063;&#1045;&#1056;&#1042;&#1053;&#1071;%20-%20&#1042;&#1072;&#1088;&#1110;&#1072;&#1085;&#1090;%20&#8470;%203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позиції"/>
      <sheetName val="02.18"/>
      <sheetName val=" лютий ФУ"/>
      <sheetName val="14,02,фу"/>
      <sheetName val="15,02 в.2"/>
      <sheetName val="16,02"/>
      <sheetName val="19,02"/>
      <sheetName val="03.03"/>
      <sheetName val="06.03"/>
      <sheetName val="07.05"/>
      <sheetName val="РОЗШИФРОВКА"/>
      <sheetName val="13.03"/>
      <sheetName val="22.03 В2"/>
      <sheetName val="27.03"/>
      <sheetName val="сесія серпень (3)"/>
      <sheetName val="сесія серпень (2)"/>
      <sheetName val="12.06.2018"/>
      <sheetName val="09.08.2018 стар"/>
      <sheetName val="20.08.2018 для ФУ (2)"/>
      <sheetName val="10.09.2018"/>
      <sheetName val="11.09.2018 МЕРІЯ"/>
      <sheetName val="09.08.2018 для ФУ"/>
      <sheetName val="02.08.2018 (ФУ)"/>
      <sheetName val="00.07.2018 (ФУ)"/>
      <sheetName val="00.07.2018 для К.М."/>
      <sheetName val="19.06.2018 (3) для ЮВ"/>
      <sheetName val="07.05. ФУ (2)"/>
      <sheetName val="21.05. (ФУ)"/>
      <sheetName val="Лист1"/>
      <sheetName val="25.04 ФУ"/>
      <sheetName val="07.05. ФУ"/>
      <sheetName val="05.05. + ПТУ (2)"/>
      <sheetName val="кільк закл обл депут"/>
      <sheetName val="Лист2"/>
      <sheetName val="11.09.2018 Фу"/>
      <sheetName val="28.09.2018 МЕРІЯ (2)"/>
      <sheetName val="04.10.2018 МЕРІЯ"/>
      <sheetName val="08.10.2018 МЕРІЯ"/>
      <sheetName val="28.09.2018 ФУ(3)"/>
      <sheetName val="08.10.2018 фу"/>
      <sheetName val="04.10.2018 для К.М. Ковальвої"/>
      <sheetName val="МЕРІЯ"/>
      <sheetName val="ФУ "/>
      <sheetName val="СУБВЕНЦЇ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83">
          <cell r="H83">
            <v>785.97299999999996</v>
          </cell>
        </row>
      </sheetData>
      <sheetData sheetId="43"/>
      <sheetData sheetId="4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81"/>
  <sheetViews>
    <sheetView view="pageBreakPreview" topLeftCell="B1" zoomScale="57" zoomScaleNormal="100" zoomScaleSheetLayoutView="57" workbookViewId="0">
      <pane ySplit="6" topLeftCell="A7" activePane="bottomLeft" state="frozen"/>
      <selection activeCell="B1" sqref="B1"/>
      <selection pane="bottomLeft" activeCell="A4" sqref="A4:AE4"/>
    </sheetView>
  </sheetViews>
  <sheetFormatPr defaultColWidth="9.140625" defaultRowHeight="20.25" x14ac:dyDescent="0.3"/>
  <cols>
    <col min="1" max="1" width="10.85546875" style="17" hidden="1" customWidth="1"/>
    <col min="2" max="2" width="14" style="109" customWidth="1"/>
    <col min="3" max="3" width="12.140625" style="17" customWidth="1"/>
    <col min="4" max="4" width="66.7109375" style="17" customWidth="1"/>
    <col min="5" max="5" width="15.85546875" style="18" hidden="1" customWidth="1"/>
    <col min="6" max="6" width="15.5703125" style="18" hidden="1" customWidth="1"/>
    <col min="7" max="7" width="14.28515625" style="129" customWidth="1"/>
    <col min="8" max="8" width="18.85546875" style="18" hidden="1" customWidth="1"/>
    <col min="9" max="9" width="17" style="18" hidden="1" customWidth="1"/>
    <col min="10" max="10" width="14.7109375" style="18" customWidth="1"/>
    <col min="11" max="11" width="12.42578125" style="18" hidden="1" customWidth="1"/>
    <col min="12" max="12" width="17" style="18" customWidth="1"/>
    <col min="13" max="13" width="14" style="18" hidden="1" customWidth="1"/>
    <col min="14" max="14" width="16" style="18" hidden="1" customWidth="1"/>
    <col min="15" max="16" width="14" style="18" hidden="1" customWidth="1"/>
    <col min="17" max="17" width="16.28515625" style="18" hidden="1" customWidth="1"/>
    <col min="18" max="18" width="16.7109375" style="18" hidden="1" customWidth="1"/>
    <col min="19" max="19" width="18.85546875" style="18" hidden="1" customWidth="1"/>
    <col min="20" max="20" width="17.85546875" style="18" customWidth="1"/>
    <col min="21" max="21" width="18.85546875" style="18" customWidth="1"/>
    <col min="22" max="22" width="15" style="18" customWidth="1"/>
    <col min="23" max="23" width="13.85546875" style="18" hidden="1" customWidth="1"/>
    <col min="24" max="24" width="23.140625" style="18" hidden="1" customWidth="1"/>
    <col min="25" max="25" width="15" style="18" customWidth="1"/>
    <col min="26" max="26" width="14" style="18" customWidth="1"/>
    <col min="27" max="27" width="15.42578125" style="18" customWidth="1"/>
    <col min="28" max="28" width="20" style="18" customWidth="1"/>
    <col min="29" max="29" width="2.5703125" style="18" hidden="1" customWidth="1"/>
    <col min="30" max="30" width="19.7109375" style="19" customWidth="1"/>
    <col min="31" max="31" width="19.140625" style="130" customWidth="1"/>
    <col min="32" max="32" width="2.7109375" style="17" hidden="1" customWidth="1"/>
    <col min="33" max="33" width="5.7109375" style="17" hidden="1" customWidth="1"/>
    <col min="34" max="34" width="16.85546875" style="17" hidden="1" customWidth="1"/>
    <col min="35" max="35" width="15.42578125" style="17" hidden="1" customWidth="1"/>
    <col min="36" max="36" width="24" style="17" hidden="1" customWidth="1"/>
    <col min="37" max="37" width="13.42578125" style="27" hidden="1" customWidth="1"/>
    <col min="38" max="38" width="18.5703125" style="27" hidden="1" customWidth="1"/>
    <col min="39" max="39" width="9.140625" style="27" customWidth="1"/>
    <col min="40" max="16384" width="9.140625" style="17"/>
  </cols>
  <sheetData>
    <row r="1" spans="1:39" ht="24" customHeight="1" x14ac:dyDescent="0.3">
      <c r="B1" s="17"/>
      <c r="C1" s="17" t="s">
        <v>59</v>
      </c>
      <c r="G1" s="18"/>
      <c r="AE1" s="20"/>
      <c r="AK1" s="17"/>
      <c r="AL1" s="17"/>
      <c r="AM1" s="17"/>
    </row>
    <row r="2" spans="1:39" x14ac:dyDescent="0.3">
      <c r="B2" s="17"/>
      <c r="D2" s="21"/>
      <c r="G2" s="18"/>
      <c r="AE2" s="20"/>
      <c r="AK2" s="17"/>
      <c r="AL2" s="17"/>
      <c r="AM2" s="17"/>
    </row>
    <row r="3" spans="1:39" ht="20.25" customHeight="1" x14ac:dyDescent="0.3">
      <c r="A3" s="22"/>
      <c r="B3" s="22"/>
      <c r="C3" s="23"/>
      <c r="D3" s="23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5"/>
      <c r="AE3" s="24"/>
      <c r="AF3" s="26"/>
      <c r="AG3" s="26"/>
      <c r="AH3" s="26"/>
      <c r="AI3" s="26"/>
      <c r="AJ3" s="23"/>
    </row>
    <row r="4" spans="1:39" ht="21.2" customHeight="1" x14ac:dyDescent="0.3">
      <c r="A4" s="245" t="s">
        <v>69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6"/>
      <c r="AG4" s="26"/>
      <c r="AH4" s="26"/>
      <c r="AI4" s="26"/>
      <c r="AJ4" s="23"/>
      <c r="AK4" s="17"/>
      <c r="AL4" s="17"/>
      <c r="AM4" s="17"/>
    </row>
    <row r="5" spans="1:39" x14ac:dyDescent="0.3">
      <c r="B5" s="17"/>
      <c r="G5" s="18"/>
      <c r="W5" s="28"/>
      <c r="AA5" s="19"/>
      <c r="AD5" s="19" t="s">
        <v>10</v>
      </c>
      <c r="AE5" s="24"/>
      <c r="AK5" s="17"/>
      <c r="AL5" s="17"/>
      <c r="AM5" s="17"/>
    </row>
    <row r="6" spans="1:39" s="34" customFormat="1" ht="57.2" customHeight="1" x14ac:dyDescent="0.3">
      <c r="A6" s="29" t="s">
        <v>18</v>
      </c>
      <c r="B6" s="30" t="s">
        <v>18</v>
      </c>
      <c r="C6" s="246" t="s">
        <v>19</v>
      </c>
      <c r="D6" s="247"/>
      <c r="E6" s="29">
        <v>2110</v>
      </c>
      <c r="F6" s="29">
        <v>2120</v>
      </c>
      <c r="G6" s="31">
        <v>2210</v>
      </c>
      <c r="H6" s="29">
        <v>2220</v>
      </c>
      <c r="I6" s="29">
        <v>2230</v>
      </c>
      <c r="J6" s="29">
        <v>2240</v>
      </c>
      <c r="K6" s="29">
        <v>2610</v>
      </c>
      <c r="L6" s="29">
        <v>2271</v>
      </c>
      <c r="M6" s="29">
        <v>2272</v>
      </c>
      <c r="N6" s="29">
        <v>2273</v>
      </c>
      <c r="O6" s="29">
        <v>2274</v>
      </c>
      <c r="P6" s="29">
        <v>2275</v>
      </c>
      <c r="Q6" s="29">
        <v>2720</v>
      </c>
      <c r="R6" s="29">
        <v>2730</v>
      </c>
      <c r="S6" s="29">
        <v>2610</v>
      </c>
      <c r="T6" s="29">
        <v>2800</v>
      </c>
      <c r="U6" s="29" t="s">
        <v>20</v>
      </c>
      <c r="V6" s="29" t="s">
        <v>21</v>
      </c>
      <c r="W6" s="29">
        <v>3122</v>
      </c>
      <c r="X6" s="29" t="s">
        <v>22</v>
      </c>
      <c r="Y6" s="29" t="s">
        <v>23</v>
      </c>
      <c r="Z6" s="29" t="s">
        <v>24</v>
      </c>
      <c r="AA6" s="29" t="s">
        <v>25</v>
      </c>
      <c r="AB6" s="29" t="s">
        <v>26</v>
      </c>
      <c r="AC6" s="29" t="s">
        <v>27</v>
      </c>
      <c r="AD6" s="32" t="s">
        <v>28</v>
      </c>
      <c r="AE6" s="33" t="s">
        <v>29</v>
      </c>
      <c r="AF6" s="29" t="s">
        <v>30</v>
      </c>
    </row>
    <row r="7" spans="1:39" s="149" customFormat="1" ht="25.5" customHeight="1" x14ac:dyDescent="0.3">
      <c r="A7" s="145"/>
      <c r="B7" s="36" t="s">
        <v>56</v>
      </c>
      <c r="C7" s="146"/>
      <c r="D7" s="147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8"/>
      <c r="AE7" s="145"/>
      <c r="AF7" s="145"/>
    </row>
    <row r="8" spans="1:39" s="34" customFormat="1" ht="17.25" customHeight="1" x14ac:dyDescent="0.3">
      <c r="A8" s="29"/>
      <c r="B8" s="58" t="s">
        <v>56</v>
      </c>
      <c r="C8" s="251"/>
      <c r="D8" s="252"/>
      <c r="E8" s="29"/>
      <c r="F8" s="29"/>
      <c r="G8" s="151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152">
        <f>SUM(E8:AB8)</f>
        <v>0</v>
      </c>
      <c r="AE8" s="33"/>
      <c r="AF8" s="29"/>
    </row>
    <row r="9" spans="1:39" s="34" customFormat="1" ht="18" customHeight="1" x14ac:dyDescent="0.3">
      <c r="A9" s="29"/>
      <c r="B9" s="58" t="s">
        <v>56</v>
      </c>
      <c r="C9" s="251"/>
      <c r="D9" s="252"/>
      <c r="E9" s="29"/>
      <c r="F9" s="29"/>
      <c r="G9" s="31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150"/>
      <c r="W9" s="29"/>
      <c r="X9" s="29"/>
      <c r="Y9" s="29"/>
      <c r="Z9" s="29"/>
      <c r="AA9" s="29"/>
      <c r="AB9" s="29"/>
      <c r="AC9" s="29"/>
      <c r="AD9" s="152">
        <f>SUM(E9:AB9)</f>
        <v>0</v>
      </c>
      <c r="AE9" s="153"/>
      <c r="AF9" s="29"/>
    </row>
    <row r="10" spans="1:39" s="42" customFormat="1" ht="20.25" customHeight="1" x14ac:dyDescent="0.3">
      <c r="A10" s="35">
        <v>70101</v>
      </c>
      <c r="B10" s="36" t="s">
        <v>31</v>
      </c>
      <c r="C10" s="248"/>
      <c r="D10" s="249"/>
      <c r="E10" s="37"/>
      <c r="F10" s="37"/>
      <c r="G10" s="37"/>
      <c r="H10" s="37"/>
      <c r="I10" s="37"/>
      <c r="J10" s="38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9"/>
      <c r="AE10" s="40"/>
      <c r="AF10" s="41"/>
    </row>
    <row r="11" spans="1:39" s="48" customFormat="1" x14ac:dyDescent="0.3">
      <c r="A11" s="43">
        <v>70101</v>
      </c>
      <c r="B11" s="49" t="s">
        <v>31</v>
      </c>
      <c r="C11" s="243"/>
      <c r="D11" s="250"/>
      <c r="E11" s="44"/>
      <c r="F11" s="45"/>
      <c r="G11" s="45"/>
      <c r="H11" s="45"/>
      <c r="I11" s="45"/>
      <c r="J11" s="45"/>
      <c r="K11" s="45"/>
      <c r="L11" s="45"/>
      <c r="M11" s="45"/>
      <c r="N11" s="45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50">
        <f>SUM(E11:AC11)</f>
        <v>0</v>
      </c>
      <c r="AE11" s="46">
        <f>AD11</f>
        <v>0</v>
      </c>
      <c r="AF11" s="47"/>
    </row>
    <row r="12" spans="1:39" s="48" customFormat="1" x14ac:dyDescent="0.3">
      <c r="A12" s="43">
        <v>70101</v>
      </c>
      <c r="B12" s="49" t="s">
        <v>31</v>
      </c>
      <c r="C12" s="243"/>
      <c r="D12" s="244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50">
        <f t="shared" ref="AD12:AD20" si="0">SUM(E12:AC12)</f>
        <v>0</v>
      </c>
      <c r="AE12" s="46"/>
      <c r="AF12" s="47"/>
    </row>
    <row r="13" spans="1:39" s="48" customFormat="1" x14ac:dyDescent="0.3">
      <c r="A13" s="43"/>
      <c r="B13" s="49" t="s">
        <v>31</v>
      </c>
      <c r="C13" s="243"/>
      <c r="D13" s="244"/>
      <c r="E13" s="44"/>
      <c r="F13" s="45"/>
      <c r="G13" s="45"/>
      <c r="H13" s="45"/>
      <c r="I13" s="45"/>
      <c r="J13" s="45"/>
      <c r="K13" s="45"/>
      <c r="L13" s="45"/>
      <c r="M13" s="45"/>
      <c r="N13" s="45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50">
        <f t="shared" si="0"/>
        <v>0</v>
      </c>
      <c r="AE13" s="46"/>
      <c r="AF13" s="47"/>
    </row>
    <row r="14" spans="1:39" ht="58.5" customHeight="1" x14ac:dyDescent="0.3">
      <c r="A14" s="51">
        <v>70101</v>
      </c>
      <c r="B14" s="49" t="s">
        <v>31</v>
      </c>
      <c r="C14" s="243"/>
      <c r="D14" s="244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50">
        <f t="shared" si="0"/>
        <v>0</v>
      </c>
      <c r="AE14" s="168">
        <f>AD14</f>
        <v>0</v>
      </c>
      <c r="AF14" s="47"/>
      <c r="AK14" s="17"/>
      <c r="AL14" s="17"/>
      <c r="AM14" s="17"/>
    </row>
    <row r="15" spans="1:39" x14ac:dyDescent="0.3">
      <c r="A15" s="51">
        <v>70101</v>
      </c>
      <c r="B15" s="49" t="s">
        <v>31</v>
      </c>
      <c r="C15" s="243"/>
      <c r="D15" s="24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50">
        <f t="shared" si="0"/>
        <v>0</v>
      </c>
      <c r="AE15" s="52"/>
      <c r="AF15" s="47"/>
      <c r="AK15" s="17"/>
      <c r="AL15" s="17"/>
      <c r="AM15" s="17"/>
    </row>
    <row r="16" spans="1:39" s="48" customFormat="1" x14ac:dyDescent="0.3">
      <c r="A16" s="43">
        <v>70101</v>
      </c>
      <c r="B16" s="49" t="s">
        <v>31</v>
      </c>
      <c r="C16" s="243"/>
      <c r="D16" s="244"/>
      <c r="E16" s="44"/>
      <c r="F16" s="45"/>
      <c r="G16" s="45"/>
      <c r="H16" s="45"/>
      <c r="I16" s="45"/>
      <c r="J16" s="45"/>
      <c r="K16" s="45"/>
      <c r="L16" s="45"/>
      <c r="M16" s="45"/>
      <c r="N16" s="45"/>
      <c r="O16" s="44"/>
      <c r="P16" s="44"/>
      <c r="Q16" s="44"/>
      <c r="R16" s="44"/>
      <c r="S16" s="44"/>
      <c r="T16" s="44"/>
      <c r="U16" s="44"/>
      <c r="V16" s="45"/>
      <c r="W16" s="44"/>
      <c r="X16" s="44"/>
      <c r="Y16" s="44"/>
      <c r="Z16" s="44"/>
      <c r="AA16" s="44"/>
      <c r="AB16" s="44"/>
      <c r="AC16" s="44"/>
      <c r="AD16" s="50">
        <f t="shared" si="0"/>
        <v>0</v>
      </c>
      <c r="AE16" s="46">
        <f>AD16</f>
        <v>0</v>
      </c>
      <c r="AF16" s="47"/>
    </row>
    <row r="17" spans="1:39" hidden="1" x14ac:dyDescent="0.3">
      <c r="A17" s="51">
        <v>70101</v>
      </c>
      <c r="B17" s="49" t="s">
        <v>31</v>
      </c>
      <c r="C17" s="243"/>
      <c r="D17" s="244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50">
        <f t="shared" si="0"/>
        <v>0</v>
      </c>
      <c r="AE17" s="52"/>
      <c r="AF17" s="47"/>
      <c r="AK17" s="17"/>
      <c r="AL17" s="17"/>
      <c r="AM17" s="17"/>
    </row>
    <row r="18" spans="1:39" ht="40.5" hidden="1" customHeight="1" x14ac:dyDescent="0.3">
      <c r="A18" s="51">
        <v>70101</v>
      </c>
      <c r="B18" s="49" t="s">
        <v>31</v>
      </c>
      <c r="C18" s="243"/>
      <c r="D18" s="244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50">
        <f>SUM(E18:AC18)</f>
        <v>0</v>
      </c>
      <c r="AE18" s="52"/>
      <c r="AF18" s="47"/>
      <c r="AK18" s="17"/>
      <c r="AL18" s="17"/>
      <c r="AM18" s="17"/>
    </row>
    <row r="19" spans="1:39" s="48" customFormat="1" hidden="1" x14ac:dyDescent="0.3">
      <c r="A19" s="43">
        <v>70101</v>
      </c>
      <c r="B19" s="49" t="s">
        <v>31</v>
      </c>
      <c r="C19" s="240"/>
      <c r="D19" s="241"/>
      <c r="E19" s="44"/>
      <c r="F19" s="45"/>
      <c r="G19" s="45"/>
      <c r="H19" s="45"/>
      <c r="I19" s="45"/>
      <c r="J19" s="45"/>
      <c r="K19" s="45"/>
      <c r="L19" s="45"/>
      <c r="M19" s="45"/>
      <c r="N19" s="45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50">
        <f t="shared" si="0"/>
        <v>0</v>
      </c>
      <c r="AE19" s="46">
        <f>AD19</f>
        <v>0</v>
      </c>
      <c r="AF19" s="47"/>
    </row>
    <row r="20" spans="1:39" s="48" customFormat="1" ht="47.25" hidden="1" customHeight="1" x14ac:dyDescent="0.3">
      <c r="A20" s="43">
        <v>70101</v>
      </c>
      <c r="B20" s="49" t="s">
        <v>31</v>
      </c>
      <c r="C20" s="240"/>
      <c r="D20" s="241"/>
      <c r="E20" s="44"/>
      <c r="F20" s="45"/>
      <c r="G20" s="45"/>
      <c r="H20" s="45"/>
      <c r="I20" s="45"/>
      <c r="J20" s="45"/>
      <c r="K20" s="45"/>
      <c r="L20" s="45"/>
      <c r="M20" s="45"/>
      <c r="N20" s="45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53"/>
      <c r="AB20" s="44"/>
      <c r="AC20" s="44"/>
      <c r="AD20" s="50">
        <f t="shared" si="0"/>
        <v>0</v>
      </c>
      <c r="AE20" s="46"/>
      <c r="AF20" s="47"/>
    </row>
    <row r="21" spans="1:39" ht="21.75" hidden="1" customHeight="1" x14ac:dyDescent="0.3">
      <c r="A21" s="51">
        <v>70101</v>
      </c>
      <c r="B21" s="49" t="s">
        <v>31</v>
      </c>
      <c r="C21" s="243"/>
      <c r="D21" s="24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54"/>
      <c r="AB21" s="45"/>
      <c r="AC21" s="45"/>
      <c r="AD21" s="50">
        <f t="shared" ref="AD21:AD27" si="1">SUM(E21:AC21)</f>
        <v>0</v>
      </c>
      <c r="AE21" s="52"/>
      <c r="AF21" s="47"/>
      <c r="AK21" s="17"/>
      <c r="AL21" s="17"/>
      <c r="AM21" s="17"/>
    </row>
    <row r="22" spans="1:39" hidden="1" x14ac:dyDescent="0.3">
      <c r="A22" s="51">
        <v>70101</v>
      </c>
      <c r="B22" s="49" t="s">
        <v>31</v>
      </c>
      <c r="C22" s="240"/>
      <c r="D22" s="241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55"/>
      <c r="W22" s="45"/>
      <c r="X22" s="45"/>
      <c r="Y22" s="45"/>
      <c r="Z22" s="45"/>
      <c r="AA22" s="45"/>
      <c r="AB22" s="45"/>
      <c r="AC22" s="45"/>
      <c r="AD22" s="50">
        <f t="shared" si="1"/>
        <v>0</v>
      </c>
      <c r="AE22" s="46">
        <f>AD22</f>
        <v>0</v>
      </c>
      <c r="AF22" s="47"/>
      <c r="AK22" s="17"/>
      <c r="AL22" s="17"/>
      <c r="AM22" s="17"/>
    </row>
    <row r="23" spans="1:39" s="48" customFormat="1" hidden="1" x14ac:dyDescent="0.3">
      <c r="A23" s="43">
        <v>70101</v>
      </c>
      <c r="B23" s="49" t="s">
        <v>31</v>
      </c>
      <c r="C23" s="240"/>
      <c r="D23" s="242"/>
      <c r="E23" s="56"/>
      <c r="F23" s="56"/>
      <c r="G23" s="56"/>
      <c r="H23" s="56"/>
      <c r="I23" s="56"/>
      <c r="J23" s="57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0">
        <f t="shared" si="1"/>
        <v>0</v>
      </c>
      <c r="AE23" s="46">
        <f>AD23</f>
        <v>0</v>
      </c>
      <c r="AF23" s="47"/>
    </row>
    <row r="24" spans="1:39" hidden="1" x14ac:dyDescent="0.3">
      <c r="A24" s="51">
        <v>70101</v>
      </c>
      <c r="B24" s="58" t="s">
        <v>31</v>
      </c>
      <c r="C24" s="243"/>
      <c r="D24" s="244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50">
        <f t="shared" si="1"/>
        <v>0</v>
      </c>
      <c r="AE24" s="52"/>
      <c r="AF24" s="47"/>
      <c r="AK24" s="17"/>
      <c r="AL24" s="17"/>
      <c r="AM24" s="17"/>
    </row>
    <row r="25" spans="1:39" hidden="1" x14ac:dyDescent="0.3">
      <c r="A25" s="51">
        <v>70101</v>
      </c>
      <c r="B25" s="58" t="s">
        <v>31</v>
      </c>
      <c r="C25" s="255"/>
      <c r="D25" s="256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50">
        <f t="shared" si="1"/>
        <v>0</v>
      </c>
      <c r="AE25" s="46"/>
      <c r="AF25" s="47"/>
      <c r="AK25" s="17"/>
      <c r="AL25" s="17"/>
      <c r="AM25" s="17"/>
    </row>
    <row r="26" spans="1:39" hidden="1" x14ac:dyDescent="0.3">
      <c r="A26" s="51">
        <v>70101</v>
      </c>
      <c r="B26" s="58" t="s">
        <v>31</v>
      </c>
      <c r="C26" s="243"/>
      <c r="D26" s="244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50">
        <f t="shared" si="1"/>
        <v>0</v>
      </c>
      <c r="AE26" s="52"/>
      <c r="AF26" s="47"/>
      <c r="AK26" s="17"/>
      <c r="AL26" s="17"/>
      <c r="AM26" s="17"/>
    </row>
    <row r="27" spans="1:39" hidden="1" x14ac:dyDescent="0.3">
      <c r="A27" s="51">
        <v>70101</v>
      </c>
      <c r="B27" s="58" t="s">
        <v>31</v>
      </c>
      <c r="C27" s="243"/>
      <c r="D27" s="244"/>
      <c r="E27" s="45"/>
      <c r="F27" s="45"/>
      <c r="G27" s="45"/>
      <c r="H27" s="45"/>
      <c r="I27" s="45"/>
      <c r="J27" s="44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50">
        <f t="shared" si="1"/>
        <v>0</v>
      </c>
      <c r="AE27" s="52"/>
      <c r="AF27" s="47"/>
      <c r="AK27" s="17"/>
      <c r="AL27" s="17"/>
      <c r="AM27" s="17"/>
    </row>
    <row r="28" spans="1:39" s="42" customFormat="1" x14ac:dyDescent="0.3">
      <c r="A28" s="35">
        <v>70201</v>
      </c>
      <c r="B28" s="36" t="s">
        <v>62</v>
      </c>
      <c r="C28" s="248"/>
      <c r="D28" s="257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60"/>
      <c r="AE28" s="59"/>
      <c r="AF28" s="41"/>
    </row>
    <row r="29" spans="1:39" s="48" customFormat="1" ht="33.75" customHeight="1" x14ac:dyDescent="0.3">
      <c r="A29" s="43">
        <v>70201</v>
      </c>
      <c r="B29" s="49" t="s">
        <v>62</v>
      </c>
      <c r="C29" s="258"/>
      <c r="D29" s="259"/>
      <c r="E29" s="45"/>
      <c r="F29" s="45"/>
      <c r="G29" s="44"/>
      <c r="H29" s="44"/>
      <c r="I29" s="45"/>
      <c r="J29" s="45"/>
      <c r="K29" s="45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5"/>
      <c r="W29" s="44"/>
      <c r="X29" s="44"/>
      <c r="Y29" s="44"/>
      <c r="Z29" s="44"/>
      <c r="AA29" s="44"/>
      <c r="AB29" s="44"/>
      <c r="AC29" s="44"/>
      <c r="AD29" s="50">
        <f>SUM(E29:AC29)</f>
        <v>0</v>
      </c>
      <c r="AE29" s="46">
        <f>AD29</f>
        <v>0</v>
      </c>
      <c r="AF29" s="47"/>
    </row>
    <row r="30" spans="1:39" s="48" customFormat="1" ht="42" customHeight="1" x14ac:dyDescent="0.3">
      <c r="A30" s="43">
        <v>70201</v>
      </c>
      <c r="B30" s="49" t="s">
        <v>62</v>
      </c>
      <c r="C30" s="243"/>
      <c r="D30" s="244"/>
      <c r="E30" s="45"/>
      <c r="F30" s="45"/>
      <c r="G30" s="44"/>
      <c r="H30" s="44"/>
      <c r="I30" s="45"/>
      <c r="J30" s="45"/>
      <c r="K30" s="45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50">
        <f t="shared" ref="AD30:AD40" si="2">SUM(E30:AC30)</f>
        <v>0</v>
      </c>
      <c r="AE30" s="46"/>
      <c r="AF30" s="47"/>
    </row>
    <row r="31" spans="1:39" s="48" customFormat="1" ht="93" customHeight="1" x14ac:dyDescent="0.3">
      <c r="A31" s="43">
        <v>70201</v>
      </c>
      <c r="B31" s="49" t="s">
        <v>62</v>
      </c>
      <c r="C31" s="243"/>
      <c r="D31" s="244"/>
      <c r="E31" s="44"/>
      <c r="F31" s="44"/>
      <c r="G31" s="44"/>
      <c r="H31" s="44"/>
      <c r="I31" s="45"/>
      <c r="J31" s="45"/>
      <c r="K31" s="45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5"/>
      <c r="W31" s="44"/>
      <c r="X31" s="44"/>
      <c r="Y31" s="44"/>
      <c r="Z31" s="44"/>
      <c r="AA31" s="44"/>
      <c r="AB31" s="44"/>
      <c r="AC31" s="44"/>
      <c r="AD31" s="50">
        <f t="shared" si="2"/>
        <v>0</v>
      </c>
      <c r="AE31" s="46">
        <f>AD31</f>
        <v>0</v>
      </c>
      <c r="AF31" s="47"/>
    </row>
    <row r="32" spans="1:39" s="48" customFormat="1" x14ac:dyDescent="0.3">
      <c r="A32" s="43">
        <v>70201</v>
      </c>
      <c r="B32" s="49" t="s">
        <v>62</v>
      </c>
      <c r="C32" s="243"/>
      <c r="D32" s="244"/>
      <c r="E32" s="44"/>
      <c r="F32" s="44"/>
      <c r="G32" s="44"/>
      <c r="H32" s="44"/>
      <c r="I32" s="45"/>
      <c r="J32" s="45"/>
      <c r="K32" s="45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50">
        <f t="shared" si="2"/>
        <v>0</v>
      </c>
      <c r="AE32" s="46"/>
      <c r="AF32" s="47"/>
    </row>
    <row r="33" spans="1:39" ht="20.25" customHeight="1" x14ac:dyDescent="0.3">
      <c r="A33" s="51">
        <v>70201</v>
      </c>
      <c r="B33" s="49" t="s">
        <v>62</v>
      </c>
      <c r="C33" s="243"/>
      <c r="D33" s="24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50">
        <f t="shared" si="2"/>
        <v>0</v>
      </c>
      <c r="AE33" s="46">
        <f>AD33</f>
        <v>0</v>
      </c>
      <c r="AF33" s="47"/>
      <c r="AK33" s="17"/>
      <c r="AL33" s="17"/>
      <c r="AM33" s="17"/>
    </row>
    <row r="34" spans="1:39" s="48" customFormat="1" ht="31.5" customHeight="1" x14ac:dyDescent="0.3">
      <c r="A34" s="43">
        <v>70201</v>
      </c>
      <c r="B34" s="49" t="s">
        <v>62</v>
      </c>
      <c r="C34" s="253"/>
      <c r="D34" s="254"/>
      <c r="E34" s="44"/>
      <c r="F34" s="44"/>
      <c r="G34" s="44"/>
      <c r="H34" s="44"/>
      <c r="I34" s="45"/>
      <c r="J34" s="45"/>
      <c r="K34" s="45"/>
      <c r="L34" s="44"/>
      <c r="M34" s="44"/>
      <c r="N34" s="44"/>
      <c r="O34" s="44"/>
      <c r="P34" s="44"/>
      <c r="Q34" s="44"/>
      <c r="R34" s="44"/>
      <c r="S34" s="44"/>
      <c r="T34" s="45"/>
      <c r="U34" s="44"/>
      <c r="V34" s="44"/>
      <c r="W34" s="44"/>
      <c r="X34" s="44"/>
      <c r="Y34" s="44"/>
      <c r="Z34" s="44"/>
      <c r="AA34" s="44"/>
      <c r="AB34" s="44"/>
      <c r="AC34" s="44"/>
      <c r="AD34" s="50">
        <f t="shared" si="2"/>
        <v>0</v>
      </c>
      <c r="AE34" s="46"/>
      <c r="AF34" s="47"/>
    </row>
    <row r="35" spans="1:39" s="48" customFormat="1" ht="36.75" customHeight="1" x14ac:dyDescent="0.3">
      <c r="A35" s="43">
        <v>70201</v>
      </c>
      <c r="B35" s="49" t="s">
        <v>62</v>
      </c>
      <c r="C35" s="243"/>
      <c r="D35" s="244"/>
      <c r="E35" s="44"/>
      <c r="F35" s="44"/>
      <c r="G35" s="44"/>
      <c r="H35" s="44"/>
      <c r="I35" s="45"/>
      <c r="J35" s="45"/>
      <c r="K35" s="45"/>
      <c r="L35" s="44"/>
      <c r="M35" s="44"/>
      <c r="N35" s="44"/>
      <c r="O35" s="44"/>
      <c r="P35" s="44"/>
      <c r="Q35" s="44"/>
      <c r="R35" s="44"/>
      <c r="S35" s="44"/>
      <c r="T35" s="45"/>
      <c r="U35" s="44"/>
      <c r="V35" s="44"/>
      <c r="W35" s="44"/>
      <c r="X35" s="44"/>
      <c r="Y35" s="44"/>
      <c r="Z35" s="44"/>
      <c r="AA35" s="44"/>
      <c r="AB35" s="44"/>
      <c r="AC35" s="44"/>
      <c r="AD35" s="50">
        <f t="shared" si="2"/>
        <v>0</v>
      </c>
      <c r="AE35" s="46"/>
      <c r="AF35" s="47"/>
    </row>
    <row r="36" spans="1:39" hidden="1" x14ac:dyDescent="0.3">
      <c r="A36" s="51">
        <v>70201</v>
      </c>
      <c r="B36" s="61" t="s">
        <v>32</v>
      </c>
      <c r="C36" s="243"/>
      <c r="D36" s="250"/>
      <c r="E36" s="45"/>
      <c r="F36" s="45"/>
      <c r="G36" s="45"/>
      <c r="H36" s="45"/>
      <c r="I36" s="45"/>
      <c r="J36" s="45"/>
      <c r="K36" s="45"/>
      <c r="L36" s="5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50">
        <f t="shared" si="2"/>
        <v>0</v>
      </c>
      <c r="AE36" s="52"/>
      <c r="AF36" s="47"/>
      <c r="AK36" s="17"/>
      <c r="AL36" s="17"/>
      <c r="AM36" s="17"/>
    </row>
    <row r="37" spans="1:39" ht="25.5" hidden="1" customHeight="1" x14ac:dyDescent="0.3">
      <c r="A37" s="51">
        <v>70201</v>
      </c>
      <c r="B37" s="61" t="s">
        <v>32</v>
      </c>
      <c r="C37" s="243"/>
      <c r="D37" s="244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50">
        <f t="shared" si="2"/>
        <v>0</v>
      </c>
      <c r="AE37" s="52"/>
      <c r="AF37" s="47"/>
      <c r="AK37" s="17"/>
      <c r="AL37" s="17"/>
      <c r="AM37" s="17"/>
    </row>
    <row r="38" spans="1:39" hidden="1" x14ac:dyDescent="0.3">
      <c r="A38" s="51">
        <v>70201</v>
      </c>
      <c r="B38" s="61" t="s">
        <v>32</v>
      </c>
      <c r="C38" s="243"/>
      <c r="D38" s="244"/>
      <c r="E38" s="45"/>
      <c r="F38" s="45"/>
      <c r="G38" s="45"/>
      <c r="H38" s="45"/>
      <c r="I38" s="45"/>
      <c r="J38" s="63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55"/>
      <c r="W38" s="45"/>
      <c r="X38" s="45"/>
      <c r="Y38" s="45"/>
      <c r="Z38" s="45"/>
      <c r="AA38" s="45"/>
      <c r="AB38" s="45"/>
      <c r="AC38" s="45"/>
      <c r="AD38" s="50">
        <f t="shared" si="2"/>
        <v>0</v>
      </c>
      <c r="AE38" s="52"/>
      <c r="AF38" s="47"/>
      <c r="AK38" s="17"/>
      <c r="AL38" s="17"/>
      <c r="AM38" s="17"/>
    </row>
    <row r="39" spans="1:39" s="48" customFormat="1" ht="38.25" hidden="1" customHeight="1" x14ac:dyDescent="0.3">
      <c r="A39" s="43">
        <v>70201</v>
      </c>
      <c r="B39" s="62" t="s">
        <v>32</v>
      </c>
      <c r="C39" s="243"/>
      <c r="D39" s="244"/>
      <c r="E39" s="45"/>
      <c r="F39" s="45"/>
      <c r="G39" s="45"/>
      <c r="H39" s="45"/>
      <c r="I39" s="45"/>
      <c r="J39" s="45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50">
        <f t="shared" si="2"/>
        <v>0</v>
      </c>
      <c r="AE39" s="46"/>
      <c r="AF39" s="47"/>
    </row>
    <row r="40" spans="1:39" hidden="1" x14ac:dyDescent="0.3">
      <c r="A40" s="51">
        <v>70201</v>
      </c>
      <c r="B40" s="62" t="s">
        <v>32</v>
      </c>
      <c r="C40" s="243"/>
      <c r="D40" s="244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55"/>
      <c r="AB40" s="45"/>
      <c r="AC40" s="45"/>
      <c r="AD40" s="50">
        <f t="shared" si="2"/>
        <v>0</v>
      </c>
      <c r="AE40" s="52"/>
      <c r="AF40" s="47"/>
      <c r="AK40" s="17"/>
      <c r="AL40" s="17"/>
      <c r="AM40" s="17"/>
    </row>
    <row r="41" spans="1:39" s="48" customFormat="1" ht="44.25" hidden="1" customHeight="1" x14ac:dyDescent="0.3">
      <c r="A41" s="43">
        <v>70201</v>
      </c>
      <c r="B41" s="62" t="s">
        <v>32</v>
      </c>
      <c r="C41" s="240"/>
      <c r="D41" s="241"/>
      <c r="E41" s="45"/>
      <c r="F41" s="45"/>
      <c r="G41" s="45"/>
      <c r="H41" s="45"/>
      <c r="I41" s="45"/>
      <c r="J41" s="45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50">
        <f t="shared" ref="AD41:AD61" si="3">SUM(E41:AC41)</f>
        <v>0</v>
      </c>
      <c r="AE41" s="64"/>
      <c r="AF41" s="47"/>
    </row>
    <row r="42" spans="1:39" hidden="1" x14ac:dyDescent="0.3">
      <c r="A42" s="51">
        <v>70201</v>
      </c>
      <c r="B42" s="62" t="s">
        <v>32</v>
      </c>
      <c r="C42" s="243"/>
      <c r="D42" s="244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50">
        <f t="shared" si="3"/>
        <v>0</v>
      </c>
      <c r="AE42" s="52"/>
      <c r="AF42" s="65"/>
      <c r="AK42" s="17"/>
      <c r="AL42" s="17"/>
      <c r="AM42" s="17"/>
    </row>
    <row r="43" spans="1:39" s="68" customFormat="1" hidden="1" x14ac:dyDescent="0.3">
      <c r="A43" s="66">
        <v>70201</v>
      </c>
      <c r="B43" s="62" t="s">
        <v>32</v>
      </c>
      <c r="C43" s="243"/>
      <c r="D43" s="250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45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50">
        <f t="shared" si="3"/>
        <v>0</v>
      </c>
      <c r="AE43" s="52"/>
      <c r="AF43" s="67"/>
    </row>
    <row r="44" spans="1:39" hidden="1" x14ac:dyDescent="0.3">
      <c r="A44" s="51">
        <v>70201</v>
      </c>
      <c r="B44" s="61" t="s">
        <v>32</v>
      </c>
      <c r="C44" s="243"/>
      <c r="D44" s="244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50">
        <f t="shared" si="3"/>
        <v>0</v>
      </c>
      <c r="AE44" s="64"/>
      <c r="AF44" s="47"/>
      <c r="AK44" s="17"/>
      <c r="AL44" s="17"/>
      <c r="AM44" s="17"/>
    </row>
    <row r="45" spans="1:39" hidden="1" x14ac:dyDescent="0.3">
      <c r="A45" s="51">
        <v>70201</v>
      </c>
      <c r="B45" s="61" t="s">
        <v>32</v>
      </c>
      <c r="C45" s="243"/>
      <c r="D45" s="2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50">
        <f t="shared" si="3"/>
        <v>0</v>
      </c>
      <c r="AE45" s="64"/>
      <c r="AF45" s="47"/>
      <c r="AK45" s="17"/>
      <c r="AL45" s="17"/>
      <c r="AM45" s="17"/>
    </row>
    <row r="46" spans="1:39" s="73" customFormat="1" hidden="1" x14ac:dyDescent="0.3">
      <c r="A46" s="69">
        <v>70201</v>
      </c>
      <c r="B46" s="70" t="s">
        <v>32</v>
      </c>
      <c r="C46" s="260"/>
      <c r="D46" s="26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131">
        <f t="shared" si="3"/>
        <v>0</v>
      </c>
      <c r="AE46" s="64"/>
      <c r="AF46" s="72"/>
    </row>
    <row r="47" spans="1:39" hidden="1" x14ac:dyDescent="0.3">
      <c r="A47" s="51">
        <v>70201</v>
      </c>
      <c r="B47" s="61" t="s">
        <v>32</v>
      </c>
      <c r="C47" s="243"/>
      <c r="D47" s="2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50">
        <f t="shared" si="3"/>
        <v>0</v>
      </c>
      <c r="AE47" s="64"/>
      <c r="AF47" s="47"/>
      <c r="AK47" s="17"/>
      <c r="AL47" s="17"/>
      <c r="AM47" s="17"/>
    </row>
    <row r="48" spans="1:39" hidden="1" x14ac:dyDescent="0.3">
      <c r="A48" s="51">
        <v>70201</v>
      </c>
      <c r="B48" s="61" t="s">
        <v>32</v>
      </c>
      <c r="C48" s="243"/>
      <c r="D48" s="244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50">
        <f t="shared" si="3"/>
        <v>0</v>
      </c>
      <c r="AE48" s="64"/>
      <c r="AF48" s="47"/>
      <c r="AK48" s="17"/>
      <c r="AL48" s="17"/>
      <c r="AM48" s="17"/>
    </row>
    <row r="49" spans="1:39" hidden="1" x14ac:dyDescent="0.3">
      <c r="A49" s="51">
        <v>70201</v>
      </c>
      <c r="B49" s="61" t="s">
        <v>32</v>
      </c>
      <c r="C49" s="262"/>
      <c r="D49" s="263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50">
        <f t="shared" si="3"/>
        <v>0</v>
      </c>
      <c r="AE49" s="64"/>
      <c r="AF49" s="47"/>
      <c r="AK49" s="17"/>
      <c r="AL49" s="17"/>
      <c r="AM49" s="17"/>
    </row>
    <row r="50" spans="1:39" hidden="1" x14ac:dyDescent="0.3">
      <c r="A50" s="51">
        <v>70201</v>
      </c>
      <c r="B50" s="61" t="s">
        <v>32</v>
      </c>
      <c r="C50" s="262"/>
      <c r="D50" s="263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50">
        <f t="shared" si="3"/>
        <v>0</v>
      </c>
      <c r="AE50" s="64"/>
      <c r="AF50" s="47"/>
      <c r="AK50" s="17"/>
      <c r="AL50" s="17"/>
      <c r="AM50" s="17"/>
    </row>
    <row r="51" spans="1:39" hidden="1" x14ac:dyDescent="0.3">
      <c r="A51" s="51">
        <v>70201</v>
      </c>
      <c r="B51" s="61" t="s">
        <v>32</v>
      </c>
      <c r="C51" s="243"/>
      <c r="D51" s="2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50">
        <f t="shared" si="3"/>
        <v>0</v>
      </c>
      <c r="AE51" s="64"/>
      <c r="AF51" s="47"/>
      <c r="AK51" s="17"/>
      <c r="AL51" s="17"/>
      <c r="AM51" s="17"/>
    </row>
    <row r="52" spans="1:39" hidden="1" x14ac:dyDescent="0.3">
      <c r="A52" s="51">
        <v>70201</v>
      </c>
      <c r="B52" s="61" t="s">
        <v>32</v>
      </c>
      <c r="C52" s="240"/>
      <c r="D52" s="241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50">
        <f t="shared" si="3"/>
        <v>0</v>
      </c>
      <c r="AE52" s="64"/>
      <c r="AF52" s="47"/>
      <c r="AK52" s="17"/>
      <c r="AL52" s="17"/>
      <c r="AM52" s="17"/>
    </row>
    <row r="53" spans="1:39" hidden="1" x14ac:dyDescent="0.3">
      <c r="A53" s="51">
        <v>70201</v>
      </c>
      <c r="B53" s="61" t="s">
        <v>32</v>
      </c>
      <c r="C53" s="243"/>
      <c r="D53" s="26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50">
        <f t="shared" si="3"/>
        <v>0</v>
      </c>
      <c r="AE53" s="64"/>
      <c r="AF53" s="47"/>
      <c r="AK53" s="17"/>
      <c r="AL53" s="17"/>
      <c r="AM53" s="17"/>
    </row>
    <row r="54" spans="1:39" ht="20.25" hidden="1" customHeight="1" x14ac:dyDescent="0.3">
      <c r="A54" s="51">
        <v>70201</v>
      </c>
      <c r="B54" s="61" t="s">
        <v>32</v>
      </c>
      <c r="C54" s="243"/>
      <c r="D54" s="244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50">
        <f t="shared" si="3"/>
        <v>0</v>
      </c>
      <c r="AE54" s="64"/>
      <c r="AF54" s="47"/>
      <c r="AK54" s="17"/>
      <c r="AL54" s="17"/>
      <c r="AM54" s="17"/>
    </row>
    <row r="55" spans="1:39" hidden="1" x14ac:dyDescent="0.3">
      <c r="A55" s="51">
        <v>70201</v>
      </c>
      <c r="B55" s="61" t="s">
        <v>32</v>
      </c>
      <c r="C55" s="243"/>
      <c r="D55" s="2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50">
        <f t="shared" si="3"/>
        <v>0</v>
      </c>
      <c r="AE55" s="64"/>
      <c r="AF55" s="47"/>
      <c r="AK55" s="17"/>
      <c r="AL55" s="17"/>
      <c r="AM55" s="17"/>
    </row>
    <row r="56" spans="1:39" ht="20.25" hidden="1" customHeight="1" x14ac:dyDescent="0.3">
      <c r="A56" s="51">
        <v>70201</v>
      </c>
      <c r="B56" s="61" t="s">
        <v>32</v>
      </c>
      <c r="C56" s="243"/>
      <c r="D56" s="250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50">
        <f t="shared" si="3"/>
        <v>0</v>
      </c>
      <c r="AE56" s="64"/>
      <c r="AF56" s="47"/>
      <c r="AK56" s="17"/>
      <c r="AL56" s="17"/>
      <c r="AM56" s="17"/>
    </row>
    <row r="57" spans="1:39" ht="20.25" hidden="1" customHeight="1" x14ac:dyDescent="0.3">
      <c r="A57" s="51">
        <v>70201</v>
      </c>
      <c r="B57" s="61" t="s">
        <v>32</v>
      </c>
      <c r="C57" s="243"/>
      <c r="D57" s="250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50">
        <f t="shared" si="3"/>
        <v>0</v>
      </c>
      <c r="AE57" s="64"/>
      <c r="AF57" s="47"/>
      <c r="AK57" s="17"/>
      <c r="AL57" s="17"/>
      <c r="AM57" s="17"/>
    </row>
    <row r="58" spans="1:39" ht="20.25" hidden="1" customHeight="1" x14ac:dyDescent="0.3">
      <c r="A58" s="51">
        <v>70201</v>
      </c>
      <c r="B58" s="61" t="s">
        <v>32</v>
      </c>
      <c r="C58" s="243"/>
      <c r="D58" s="250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50">
        <f t="shared" si="3"/>
        <v>0</v>
      </c>
      <c r="AE58" s="64"/>
      <c r="AF58" s="47"/>
      <c r="AK58" s="17"/>
      <c r="AL58" s="17"/>
      <c r="AM58" s="17"/>
    </row>
    <row r="59" spans="1:39" hidden="1" x14ac:dyDescent="0.3">
      <c r="A59" s="51">
        <v>70201</v>
      </c>
      <c r="B59" s="61" t="s">
        <v>32</v>
      </c>
      <c r="C59" s="243"/>
      <c r="D59" s="2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50">
        <f t="shared" si="3"/>
        <v>0</v>
      </c>
      <c r="AE59" s="64"/>
      <c r="AF59" s="47"/>
      <c r="AK59" s="17"/>
      <c r="AL59" s="17"/>
      <c r="AM59" s="17"/>
    </row>
    <row r="60" spans="1:39" hidden="1" x14ac:dyDescent="0.3">
      <c r="A60" s="65" t="s">
        <v>33</v>
      </c>
      <c r="B60" s="58" t="s">
        <v>32</v>
      </c>
      <c r="C60" s="265"/>
      <c r="D60" s="266"/>
      <c r="E60" s="74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50">
        <f t="shared" si="3"/>
        <v>0</v>
      </c>
      <c r="AE60" s="64"/>
      <c r="AF60" s="75"/>
      <c r="AK60" s="17"/>
      <c r="AL60" s="17"/>
      <c r="AM60" s="17"/>
    </row>
    <row r="61" spans="1:39" hidden="1" x14ac:dyDescent="0.3">
      <c r="A61" s="65" t="s">
        <v>33</v>
      </c>
      <c r="B61" s="58" t="s">
        <v>32</v>
      </c>
      <c r="C61" s="265"/>
      <c r="D61" s="266"/>
      <c r="E61" s="74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50">
        <f t="shared" si="3"/>
        <v>0</v>
      </c>
      <c r="AE61" s="64"/>
      <c r="AF61" s="75"/>
      <c r="AK61" s="17"/>
      <c r="AL61" s="17"/>
      <c r="AM61" s="17"/>
    </row>
    <row r="62" spans="1:39" s="42" customFormat="1" hidden="1" x14ac:dyDescent="0.3">
      <c r="A62" s="76" t="s">
        <v>33</v>
      </c>
      <c r="B62" s="36" t="s">
        <v>61</v>
      </c>
      <c r="C62" s="248"/>
      <c r="D62" s="249"/>
      <c r="E62" s="77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60"/>
      <c r="AE62" s="59"/>
      <c r="AF62" s="78"/>
    </row>
    <row r="63" spans="1:39" ht="81" hidden="1" customHeight="1" x14ac:dyDescent="0.3">
      <c r="A63" s="65" t="s">
        <v>33</v>
      </c>
      <c r="B63" s="58" t="s">
        <v>61</v>
      </c>
      <c r="C63" s="267"/>
      <c r="D63" s="268"/>
      <c r="E63" s="74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50">
        <f t="shared" ref="AD63:AD70" si="4">SUM(E63:AC63)</f>
        <v>0</v>
      </c>
      <c r="AE63" s="52"/>
      <c r="AF63" s="75"/>
      <c r="AK63" s="17"/>
      <c r="AL63" s="17"/>
      <c r="AM63" s="17"/>
    </row>
    <row r="64" spans="1:39" ht="20.25" hidden="1" customHeight="1" x14ac:dyDescent="0.3">
      <c r="A64" s="65" t="s">
        <v>33</v>
      </c>
      <c r="B64" s="58" t="s">
        <v>61</v>
      </c>
      <c r="C64" s="243"/>
      <c r="D64" s="244"/>
      <c r="E64" s="74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50">
        <f t="shared" si="4"/>
        <v>0</v>
      </c>
      <c r="AE64" s="52"/>
      <c r="AF64" s="75"/>
      <c r="AK64" s="17"/>
      <c r="AL64" s="17"/>
      <c r="AM64" s="17"/>
    </row>
    <row r="65" spans="1:39" hidden="1" x14ac:dyDescent="0.3">
      <c r="A65" s="65" t="s">
        <v>33</v>
      </c>
      <c r="B65" s="58" t="s">
        <v>61</v>
      </c>
      <c r="C65" s="243"/>
      <c r="D65" s="244"/>
      <c r="E65" s="74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50">
        <f t="shared" si="4"/>
        <v>0</v>
      </c>
      <c r="AE65" s="52"/>
      <c r="AF65" s="75"/>
      <c r="AK65" s="17"/>
      <c r="AL65" s="17"/>
      <c r="AM65" s="17"/>
    </row>
    <row r="66" spans="1:39" ht="20.25" hidden="1" customHeight="1" x14ac:dyDescent="0.3">
      <c r="A66" s="65" t="s">
        <v>33</v>
      </c>
      <c r="B66" s="58" t="s">
        <v>61</v>
      </c>
      <c r="C66" s="243"/>
      <c r="D66" s="244"/>
      <c r="E66" s="74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50">
        <f t="shared" si="4"/>
        <v>0</v>
      </c>
      <c r="AE66" s="52"/>
      <c r="AF66" s="75"/>
      <c r="AK66" s="17"/>
      <c r="AL66" s="17"/>
      <c r="AM66" s="17"/>
    </row>
    <row r="67" spans="1:39" s="42" customFormat="1" ht="42" customHeight="1" x14ac:dyDescent="0.3">
      <c r="A67" s="76" t="s">
        <v>34</v>
      </c>
      <c r="B67" s="36" t="s">
        <v>35</v>
      </c>
      <c r="C67" s="248"/>
      <c r="D67" s="249"/>
      <c r="E67" s="77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60">
        <f t="shared" si="4"/>
        <v>0</v>
      </c>
      <c r="AE67" s="59"/>
      <c r="AF67" s="78"/>
    </row>
    <row r="68" spans="1:39" s="68" customFormat="1" x14ac:dyDescent="0.3">
      <c r="A68" s="67" t="s">
        <v>34</v>
      </c>
      <c r="B68" s="58" t="s">
        <v>35</v>
      </c>
      <c r="C68" s="258"/>
      <c r="D68" s="259"/>
      <c r="E68" s="79"/>
      <c r="F68" s="63"/>
      <c r="G68" s="63"/>
      <c r="H68" s="63"/>
      <c r="I68" s="63"/>
      <c r="J68" s="45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50">
        <f t="shared" si="4"/>
        <v>0</v>
      </c>
      <c r="AE68" s="168">
        <f>AD68</f>
        <v>0</v>
      </c>
      <c r="AF68" s="80"/>
    </row>
    <row r="69" spans="1:39" ht="20.25" customHeight="1" x14ac:dyDescent="0.3">
      <c r="A69" s="65" t="s">
        <v>34</v>
      </c>
      <c r="B69" s="58" t="s">
        <v>35</v>
      </c>
      <c r="C69" s="243"/>
      <c r="D69" s="244"/>
      <c r="E69" s="74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50">
        <f t="shared" si="4"/>
        <v>0</v>
      </c>
      <c r="AE69" s="168"/>
      <c r="AF69" s="75"/>
      <c r="AK69" s="17"/>
      <c r="AL69" s="17"/>
      <c r="AM69" s="17"/>
    </row>
    <row r="70" spans="1:39" ht="20.25" customHeight="1" x14ac:dyDescent="0.3">
      <c r="A70" s="65"/>
      <c r="B70" s="58" t="s">
        <v>35</v>
      </c>
      <c r="C70" s="243"/>
      <c r="D70" s="244"/>
      <c r="E70" s="74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50">
        <f t="shared" si="4"/>
        <v>0</v>
      </c>
      <c r="AE70" s="168">
        <f>AD70</f>
        <v>0</v>
      </c>
      <c r="AF70" s="75"/>
      <c r="AK70" s="17"/>
      <c r="AL70" s="17"/>
      <c r="AM70" s="17"/>
    </row>
    <row r="71" spans="1:39" s="42" customFormat="1" hidden="1" x14ac:dyDescent="0.3">
      <c r="A71" s="76"/>
      <c r="B71" s="36" t="s">
        <v>36</v>
      </c>
      <c r="C71" s="248"/>
      <c r="D71" s="249"/>
      <c r="E71" s="77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60"/>
      <c r="AE71" s="59"/>
      <c r="AF71" s="78"/>
      <c r="AK71" s="81"/>
      <c r="AL71" s="81"/>
      <c r="AM71" s="81"/>
    </row>
    <row r="72" spans="1:39" hidden="1" x14ac:dyDescent="0.3">
      <c r="A72" s="65"/>
      <c r="B72" s="58" t="s">
        <v>36</v>
      </c>
      <c r="C72" s="243"/>
      <c r="D72" s="244"/>
      <c r="E72" s="74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50">
        <f>SUM(E72:AC72)</f>
        <v>0</v>
      </c>
      <c r="AE72" s="52"/>
      <c r="AF72" s="75"/>
    </row>
    <row r="73" spans="1:39" ht="26.25" hidden="1" customHeight="1" x14ac:dyDescent="0.3">
      <c r="A73" s="65" t="s">
        <v>37</v>
      </c>
      <c r="B73" s="58" t="s">
        <v>36</v>
      </c>
      <c r="C73" s="243"/>
      <c r="D73" s="244"/>
      <c r="E73" s="74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50">
        <f t="shared" ref="AD73:AD81" si="5">SUM(E73:AC73)</f>
        <v>0</v>
      </c>
      <c r="AE73" s="52"/>
      <c r="AF73" s="75"/>
    </row>
    <row r="74" spans="1:39" ht="78" hidden="1" customHeight="1" x14ac:dyDescent="0.3">
      <c r="A74" s="65"/>
      <c r="B74" s="58"/>
      <c r="C74" s="243"/>
      <c r="D74" s="244"/>
      <c r="E74" s="74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50"/>
      <c r="AE74" s="52"/>
      <c r="AF74" s="75"/>
    </row>
    <row r="75" spans="1:39" s="48" customFormat="1" hidden="1" x14ac:dyDescent="0.3">
      <c r="A75" s="47" t="s">
        <v>34</v>
      </c>
      <c r="B75" s="49" t="s">
        <v>36</v>
      </c>
      <c r="C75" s="243"/>
      <c r="D75" s="244"/>
      <c r="E75" s="82"/>
      <c r="F75" s="44"/>
      <c r="G75" s="44"/>
      <c r="H75" s="44"/>
      <c r="I75" s="44"/>
      <c r="J75" s="44"/>
      <c r="K75" s="44"/>
      <c r="L75" s="44"/>
      <c r="M75" s="45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50">
        <f t="shared" si="5"/>
        <v>0</v>
      </c>
      <c r="AE75" s="52"/>
      <c r="AF75" s="83"/>
      <c r="AK75" s="84"/>
      <c r="AL75" s="84"/>
      <c r="AM75" s="84"/>
    </row>
    <row r="76" spans="1:39" s="48" customFormat="1" hidden="1" x14ac:dyDescent="0.3">
      <c r="A76" s="47" t="s">
        <v>33</v>
      </c>
      <c r="B76" s="49" t="s">
        <v>36</v>
      </c>
      <c r="C76" s="240"/>
      <c r="D76" s="241"/>
      <c r="E76" s="82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50">
        <f t="shared" si="5"/>
        <v>0</v>
      </c>
      <c r="AE76" s="52"/>
      <c r="AF76" s="83"/>
      <c r="AK76" s="84"/>
      <c r="AL76" s="84"/>
      <c r="AM76" s="84"/>
    </row>
    <row r="77" spans="1:39" hidden="1" x14ac:dyDescent="0.3">
      <c r="A77" s="65"/>
      <c r="B77" s="58" t="s">
        <v>36</v>
      </c>
      <c r="C77" s="243"/>
      <c r="D77" s="244"/>
      <c r="E77" s="74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50">
        <f t="shared" si="5"/>
        <v>0</v>
      </c>
      <c r="AE77" s="52"/>
      <c r="AF77" s="75"/>
    </row>
    <row r="78" spans="1:39" hidden="1" x14ac:dyDescent="0.3">
      <c r="A78" s="65" t="s">
        <v>33</v>
      </c>
      <c r="B78" s="58" t="s">
        <v>36</v>
      </c>
      <c r="C78" s="265"/>
      <c r="D78" s="266"/>
      <c r="E78" s="74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63"/>
      <c r="U78" s="45"/>
      <c r="V78" s="45"/>
      <c r="W78" s="45"/>
      <c r="X78" s="45"/>
      <c r="Y78" s="45"/>
      <c r="Z78" s="45"/>
      <c r="AA78" s="45"/>
      <c r="AB78" s="45"/>
      <c r="AC78" s="45"/>
      <c r="AD78" s="50">
        <f t="shared" si="5"/>
        <v>0</v>
      </c>
      <c r="AE78" s="52"/>
      <c r="AF78" s="75"/>
    </row>
    <row r="79" spans="1:39" hidden="1" x14ac:dyDescent="0.3">
      <c r="A79" s="65" t="s">
        <v>33</v>
      </c>
      <c r="B79" s="58" t="s">
        <v>36</v>
      </c>
      <c r="C79" s="269"/>
      <c r="D79" s="270"/>
      <c r="E79" s="74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50">
        <f t="shared" si="5"/>
        <v>0</v>
      </c>
      <c r="AE79" s="52"/>
      <c r="AF79" s="75"/>
    </row>
    <row r="80" spans="1:39" s="42" customFormat="1" x14ac:dyDescent="0.3">
      <c r="A80" s="76" t="s">
        <v>38</v>
      </c>
      <c r="B80" s="36" t="s">
        <v>64</v>
      </c>
      <c r="C80" s="271"/>
      <c r="D80" s="272"/>
      <c r="E80" s="77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60"/>
      <c r="AE80" s="59"/>
      <c r="AF80" s="78"/>
      <c r="AK80" s="81"/>
      <c r="AL80" s="81"/>
      <c r="AM80" s="81"/>
    </row>
    <row r="81" spans="1:39" ht="52.5" customHeight="1" x14ac:dyDescent="0.3">
      <c r="A81" s="65"/>
      <c r="B81" s="58" t="s">
        <v>64</v>
      </c>
      <c r="C81" s="243"/>
      <c r="D81" s="244"/>
      <c r="E81" s="74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50">
        <f t="shared" si="5"/>
        <v>0</v>
      </c>
      <c r="AE81" s="45"/>
      <c r="AF81" s="75"/>
    </row>
    <row r="82" spans="1:39" ht="41.25" customHeight="1" x14ac:dyDescent="0.3">
      <c r="A82" s="65" t="s">
        <v>38</v>
      </c>
      <c r="B82" s="58" t="s">
        <v>64</v>
      </c>
      <c r="C82" s="243"/>
      <c r="D82" s="244"/>
      <c r="E82" s="74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50">
        <f>SUM(E82:AC82)</f>
        <v>0</v>
      </c>
      <c r="AE82" s="46"/>
      <c r="AF82" s="75"/>
    </row>
    <row r="83" spans="1:39" ht="27" hidden="1" customHeight="1" x14ac:dyDescent="0.3">
      <c r="A83" s="65" t="s">
        <v>38</v>
      </c>
      <c r="B83" s="58" t="s">
        <v>64</v>
      </c>
      <c r="C83" s="243"/>
      <c r="D83" s="244"/>
      <c r="E83" s="74"/>
      <c r="F83" s="45"/>
      <c r="G83" s="45"/>
      <c r="H83" s="45"/>
      <c r="I83" s="45"/>
      <c r="J83" s="45"/>
      <c r="K83" s="45"/>
      <c r="L83" s="8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50">
        <f>SUM(E83:AC83)</f>
        <v>0</v>
      </c>
      <c r="AE83" s="52"/>
      <c r="AF83" s="75"/>
    </row>
    <row r="84" spans="1:39" ht="27" hidden="1" customHeight="1" x14ac:dyDescent="0.3">
      <c r="A84" s="65" t="s">
        <v>38</v>
      </c>
      <c r="B84" s="58" t="s">
        <v>64</v>
      </c>
      <c r="C84" s="273"/>
      <c r="D84" s="274"/>
      <c r="E84" s="74"/>
      <c r="F84" s="45"/>
      <c r="G84" s="45"/>
      <c r="H84" s="45"/>
      <c r="I84" s="45"/>
      <c r="J84" s="63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50">
        <f>SUM(E84:AC84)</f>
        <v>0</v>
      </c>
      <c r="AE84" s="52"/>
      <c r="AF84" s="75"/>
    </row>
    <row r="85" spans="1:39" ht="26.25" hidden="1" customHeight="1" x14ac:dyDescent="0.3">
      <c r="A85" s="65"/>
      <c r="B85" s="58" t="s">
        <v>64</v>
      </c>
      <c r="C85" s="273"/>
      <c r="D85" s="274"/>
      <c r="E85" s="74"/>
      <c r="F85" s="45"/>
      <c r="G85" s="45"/>
      <c r="H85" s="45"/>
      <c r="I85" s="45"/>
      <c r="J85" s="63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50">
        <f>SUM(E85:AC85)</f>
        <v>0</v>
      </c>
      <c r="AE85" s="52"/>
      <c r="AF85" s="75"/>
    </row>
    <row r="86" spans="1:39" ht="26.25" hidden="1" customHeight="1" x14ac:dyDescent="0.3">
      <c r="A86" s="65" t="s">
        <v>38</v>
      </c>
      <c r="B86" s="58" t="s">
        <v>64</v>
      </c>
      <c r="C86" s="273"/>
      <c r="D86" s="274"/>
      <c r="E86" s="74"/>
      <c r="F86" s="45"/>
      <c r="G86" s="45"/>
      <c r="H86" s="45"/>
      <c r="I86" s="45"/>
      <c r="J86" s="63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50">
        <f>SUM(E86:AC86)</f>
        <v>0</v>
      </c>
      <c r="AE86" s="52"/>
      <c r="AF86" s="75"/>
    </row>
    <row r="87" spans="1:39" s="42" customFormat="1" ht="22.5" hidden="1" customHeight="1" x14ac:dyDescent="0.3">
      <c r="A87" s="76" t="s">
        <v>39</v>
      </c>
      <c r="B87" s="36" t="s">
        <v>40</v>
      </c>
      <c r="C87" s="271"/>
      <c r="D87" s="272"/>
      <c r="E87" s="77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60"/>
      <c r="AE87" s="59"/>
      <c r="AF87" s="78"/>
      <c r="AK87" s="81"/>
      <c r="AL87" s="81"/>
      <c r="AM87" s="81"/>
    </row>
    <row r="88" spans="1:39" ht="22.5" hidden="1" customHeight="1" x14ac:dyDescent="0.3">
      <c r="A88" s="65" t="s">
        <v>41</v>
      </c>
      <c r="B88" s="58" t="s">
        <v>40</v>
      </c>
      <c r="C88" s="243"/>
      <c r="D88" s="244"/>
      <c r="E88" s="74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50">
        <f>SUM(E88:AC88)</f>
        <v>0</v>
      </c>
      <c r="AE88" s="52"/>
      <c r="AF88" s="75"/>
    </row>
    <row r="89" spans="1:39" ht="29.25" hidden="1" customHeight="1" x14ac:dyDescent="0.3">
      <c r="A89" s="65" t="s">
        <v>42</v>
      </c>
      <c r="B89" s="58" t="s">
        <v>40</v>
      </c>
      <c r="C89" s="243"/>
      <c r="D89" s="244"/>
      <c r="E89" s="74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50">
        <f t="shared" ref="AD89:AD95" si="6">SUM(E89:AC89)</f>
        <v>0</v>
      </c>
      <c r="AE89" s="46"/>
      <c r="AF89" s="75"/>
    </row>
    <row r="90" spans="1:39" ht="22.5" hidden="1" customHeight="1" x14ac:dyDescent="0.3">
      <c r="A90" s="65" t="s">
        <v>42</v>
      </c>
      <c r="B90" s="58" t="s">
        <v>40</v>
      </c>
      <c r="C90" s="273"/>
      <c r="D90" s="274"/>
      <c r="E90" s="74"/>
      <c r="F90" s="45"/>
      <c r="G90" s="45"/>
      <c r="H90" s="45"/>
      <c r="I90" s="45"/>
      <c r="J90" s="63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50">
        <f t="shared" si="6"/>
        <v>0</v>
      </c>
      <c r="AE90" s="52"/>
      <c r="AF90" s="75"/>
    </row>
    <row r="91" spans="1:39" ht="27" hidden="1" customHeight="1" x14ac:dyDescent="0.3">
      <c r="A91" s="65" t="s">
        <v>43</v>
      </c>
      <c r="B91" s="58" t="s">
        <v>40</v>
      </c>
      <c r="C91" s="273"/>
      <c r="D91" s="274"/>
      <c r="E91" s="74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50">
        <f t="shared" si="6"/>
        <v>0</v>
      </c>
      <c r="AE91" s="52"/>
      <c r="AF91" s="75"/>
    </row>
    <row r="92" spans="1:39" ht="25.5" hidden="1" customHeight="1" x14ac:dyDescent="0.3">
      <c r="A92" s="65" t="s">
        <v>42</v>
      </c>
      <c r="B92" s="58" t="s">
        <v>40</v>
      </c>
      <c r="C92" s="273"/>
      <c r="D92" s="274"/>
      <c r="E92" s="74"/>
      <c r="F92" s="45"/>
      <c r="G92" s="45"/>
      <c r="H92" s="45"/>
      <c r="I92" s="45"/>
      <c r="J92" s="45"/>
      <c r="K92" s="45"/>
      <c r="L92" s="8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50">
        <f t="shared" si="6"/>
        <v>0</v>
      </c>
      <c r="AE92" s="52"/>
      <c r="AF92" s="75"/>
    </row>
    <row r="93" spans="1:39" hidden="1" x14ac:dyDescent="0.3">
      <c r="A93" s="65"/>
      <c r="B93" s="58" t="s">
        <v>40</v>
      </c>
      <c r="C93" s="243"/>
      <c r="D93" s="244"/>
      <c r="E93" s="74"/>
      <c r="F93" s="45"/>
      <c r="G93" s="45"/>
      <c r="H93" s="45"/>
      <c r="I93" s="45"/>
      <c r="J93" s="8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50">
        <f t="shared" si="6"/>
        <v>0</v>
      </c>
      <c r="AE93" s="52"/>
      <c r="AF93" s="75"/>
    </row>
    <row r="94" spans="1:39" s="48" customFormat="1" hidden="1" x14ac:dyDescent="0.3">
      <c r="A94" s="47"/>
      <c r="B94" s="49" t="s">
        <v>40</v>
      </c>
      <c r="C94" s="240"/>
      <c r="D94" s="241"/>
      <c r="E94" s="82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50">
        <f t="shared" si="6"/>
        <v>0</v>
      </c>
      <c r="AE94" s="52"/>
      <c r="AF94" s="83"/>
      <c r="AK94" s="84"/>
      <c r="AL94" s="84"/>
      <c r="AM94" s="84"/>
    </row>
    <row r="95" spans="1:39" s="48" customFormat="1" hidden="1" x14ac:dyDescent="0.3">
      <c r="A95" s="47"/>
      <c r="B95" s="49" t="s">
        <v>40</v>
      </c>
      <c r="C95" s="240"/>
      <c r="D95" s="241"/>
      <c r="E95" s="82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50">
        <f t="shared" si="6"/>
        <v>0</v>
      </c>
      <c r="AE95" s="52"/>
      <c r="AF95" s="83"/>
      <c r="AK95" s="84"/>
      <c r="AL95" s="84"/>
      <c r="AM95" s="84"/>
    </row>
    <row r="96" spans="1:39" hidden="1" x14ac:dyDescent="0.3">
      <c r="A96" s="65"/>
      <c r="B96" s="58" t="s">
        <v>40</v>
      </c>
      <c r="C96" s="243"/>
      <c r="D96" s="244"/>
      <c r="E96" s="74"/>
      <c r="F96" s="45"/>
      <c r="G96" s="45"/>
      <c r="H96" s="45"/>
      <c r="I96" s="45"/>
      <c r="J96" s="17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50">
        <f>SUM(E96:AC96)</f>
        <v>0</v>
      </c>
      <c r="AE96" s="52"/>
      <c r="AF96" s="75"/>
    </row>
    <row r="97" spans="1:39" hidden="1" x14ac:dyDescent="0.3">
      <c r="A97" s="65"/>
      <c r="B97" s="58" t="s">
        <v>40</v>
      </c>
      <c r="C97" s="275"/>
      <c r="D97" s="276"/>
      <c r="E97" s="74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50">
        <f>SUM(E97:AC97)</f>
        <v>0</v>
      </c>
      <c r="AE97" s="52"/>
      <c r="AF97" s="75"/>
    </row>
    <row r="98" spans="1:39" hidden="1" x14ac:dyDescent="0.3">
      <c r="A98" s="65"/>
      <c r="B98" s="58" t="s">
        <v>40</v>
      </c>
      <c r="C98" s="275"/>
      <c r="D98" s="276"/>
      <c r="E98" s="74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50">
        <f>SUM(E98:AC98)</f>
        <v>0</v>
      </c>
      <c r="AE98" s="52"/>
      <c r="AF98" s="75"/>
    </row>
    <row r="99" spans="1:39" hidden="1" x14ac:dyDescent="0.3">
      <c r="A99" s="65"/>
      <c r="B99" s="58" t="s">
        <v>40</v>
      </c>
      <c r="C99" s="275"/>
      <c r="D99" s="276"/>
      <c r="E99" s="74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50">
        <f>SUM(E99:AC99)</f>
        <v>0</v>
      </c>
      <c r="AE99" s="52"/>
      <c r="AF99" s="75"/>
    </row>
    <row r="100" spans="1:39" hidden="1" x14ac:dyDescent="0.3">
      <c r="A100" s="65"/>
      <c r="B100" s="58" t="s">
        <v>40</v>
      </c>
      <c r="C100" s="265"/>
      <c r="D100" s="266"/>
      <c r="E100" s="74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50">
        <f>SUM(E100:AC100)</f>
        <v>0</v>
      </c>
      <c r="AE100" s="52"/>
      <c r="AF100" s="75"/>
    </row>
    <row r="101" spans="1:39" s="42" customFormat="1" ht="28.5" customHeight="1" x14ac:dyDescent="0.3">
      <c r="A101" s="76" t="s">
        <v>42</v>
      </c>
      <c r="B101" s="36" t="s">
        <v>65</v>
      </c>
      <c r="C101" s="248"/>
      <c r="D101" s="249"/>
      <c r="E101" s="77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60"/>
      <c r="AE101" s="59"/>
      <c r="AF101" s="78"/>
      <c r="AK101" s="81"/>
      <c r="AL101" s="81"/>
      <c r="AM101" s="81"/>
    </row>
    <row r="102" spans="1:39" ht="42" customHeight="1" x14ac:dyDescent="0.3">
      <c r="A102" s="65" t="s">
        <v>43</v>
      </c>
      <c r="B102" s="58" t="s">
        <v>65</v>
      </c>
      <c r="C102" s="243"/>
      <c r="D102" s="244"/>
      <c r="E102" s="74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50">
        <f>SUM(E102:AC102)</f>
        <v>0</v>
      </c>
      <c r="AE102" s="52"/>
      <c r="AF102" s="75"/>
    </row>
    <row r="103" spans="1:39" ht="47.25" customHeight="1" x14ac:dyDescent="0.3">
      <c r="A103" s="65"/>
      <c r="B103" s="58" t="s">
        <v>65</v>
      </c>
      <c r="C103" s="243"/>
      <c r="D103" s="244"/>
      <c r="E103" s="74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50">
        <f>SUM(E103:AC103)</f>
        <v>0</v>
      </c>
      <c r="AE103" s="168">
        <f>AD103</f>
        <v>0</v>
      </c>
      <c r="AF103" s="75"/>
    </row>
    <row r="104" spans="1:39" hidden="1" x14ac:dyDescent="0.3">
      <c r="A104" s="65"/>
      <c r="B104" s="58" t="s">
        <v>65</v>
      </c>
      <c r="C104" s="275"/>
      <c r="D104" s="276"/>
      <c r="E104" s="74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50">
        <f>SUM(E104:AC104)</f>
        <v>0</v>
      </c>
      <c r="AE104" s="52"/>
      <c r="AF104" s="75"/>
    </row>
    <row r="105" spans="1:39" hidden="1" x14ac:dyDescent="0.3">
      <c r="A105" s="65"/>
      <c r="B105" s="58" t="s">
        <v>65</v>
      </c>
      <c r="C105" s="275"/>
      <c r="D105" s="276"/>
      <c r="E105" s="74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50">
        <f>SUM(E105:AC105)</f>
        <v>0</v>
      </c>
      <c r="AE105" s="52"/>
      <c r="AF105" s="75"/>
    </row>
    <row r="106" spans="1:39" hidden="1" x14ac:dyDescent="0.3">
      <c r="A106" s="65"/>
      <c r="B106" s="58" t="s">
        <v>44</v>
      </c>
      <c r="C106" s="275"/>
      <c r="D106" s="276"/>
      <c r="E106" s="74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50">
        <f>SUM(E106:AC106)</f>
        <v>0</v>
      </c>
      <c r="AE106" s="52"/>
      <c r="AF106" s="75"/>
    </row>
    <row r="107" spans="1:39" s="90" customFormat="1" x14ac:dyDescent="0.3">
      <c r="A107" s="41" t="s">
        <v>45</v>
      </c>
      <c r="B107" s="36" t="s">
        <v>46</v>
      </c>
      <c r="C107" s="277"/>
      <c r="D107" s="278"/>
      <c r="E107" s="87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60"/>
      <c r="AE107" s="88"/>
      <c r="AF107" s="89"/>
      <c r="AK107" s="91"/>
      <c r="AL107" s="91"/>
      <c r="AM107" s="91"/>
    </row>
    <row r="108" spans="1:39" ht="65.25" customHeight="1" x14ac:dyDescent="0.3">
      <c r="A108" s="65" t="s">
        <v>47</v>
      </c>
      <c r="B108" s="58" t="s">
        <v>46</v>
      </c>
      <c r="C108" s="265"/>
      <c r="D108" s="266"/>
      <c r="E108" s="74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50">
        <f>SUM(E108:AC108)</f>
        <v>0</v>
      </c>
      <c r="AE108" s="167">
        <f>AD108</f>
        <v>0</v>
      </c>
      <c r="AF108" s="75"/>
    </row>
    <row r="109" spans="1:39" ht="57" customHeight="1" x14ac:dyDescent="0.3">
      <c r="A109" s="65" t="s">
        <v>47</v>
      </c>
      <c r="B109" s="58" t="s">
        <v>46</v>
      </c>
      <c r="C109" s="279"/>
      <c r="D109" s="280"/>
      <c r="E109" s="74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170"/>
      <c r="AB109" s="45"/>
      <c r="AC109" s="45"/>
      <c r="AD109" s="50">
        <f t="shared" ref="AD109:AD112" si="7">SUM(E109:AC109)</f>
        <v>0</v>
      </c>
      <c r="AE109" s="167">
        <f t="shared" ref="AE109:AE112" si="8">AD109</f>
        <v>0</v>
      </c>
      <c r="AF109" s="75"/>
    </row>
    <row r="110" spans="1:39" ht="57.75" customHeight="1" x14ac:dyDescent="0.3">
      <c r="A110" s="65"/>
      <c r="B110" s="58" t="s">
        <v>46</v>
      </c>
      <c r="C110" s="279"/>
      <c r="D110" s="280"/>
      <c r="E110" s="74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170"/>
      <c r="AB110" s="45"/>
      <c r="AC110" s="45"/>
      <c r="AD110" s="50">
        <f t="shared" si="7"/>
        <v>0</v>
      </c>
      <c r="AE110" s="167">
        <f t="shared" si="8"/>
        <v>0</v>
      </c>
      <c r="AF110" s="75"/>
    </row>
    <row r="111" spans="1:39" ht="61.5" customHeight="1" x14ac:dyDescent="0.3">
      <c r="A111" s="65"/>
      <c r="B111" s="58" t="s">
        <v>46</v>
      </c>
      <c r="C111" s="279"/>
      <c r="D111" s="280"/>
      <c r="E111" s="74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50">
        <f t="shared" si="7"/>
        <v>0</v>
      </c>
      <c r="AE111" s="167">
        <f t="shared" si="8"/>
        <v>0</v>
      </c>
      <c r="AF111" s="75"/>
    </row>
    <row r="112" spans="1:39" ht="60.75" customHeight="1" x14ac:dyDescent="0.3">
      <c r="A112" s="65"/>
      <c r="B112" s="58" t="s">
        <v>46</v>
      </c>
      <c r="C112" s="279"/>
      <c r="D112" s="280"/>
      <c r="E112" s="74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50">
        <f t="shared" si="7"/>
        <v>0</v>
      </c>
      <c r="AE112" s="167">
        <f t="shared" si="8"/>
        <v>0</v>
      </c>
      <c r="AF112" s="75"/>
    </row>
    <row r="113" spans="1:39" ht="87" hidden="1" customHeight="1" x14ac:dyDescent="0.3">
      <c r="A113" s="65"/>
      <c r="B113" s="58" t="s">
        <v>46</v>
      </c>
      <c r="C113" s="265"/>
      <c r="D113" s="266"/>
      <c r="E113" s="92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50">
        <f t="shared" ref="AD113:AD157" si="9">SUM(E113:AC113)</f>
        <v>0</v>
      </c>
      <c r="AE113" s="168"/>
      <c r="AF113" s="75"/>
    </row>
    <row r="114" spans="1:39" ht="45" hidden="1" customHeight="1" x14ac:dyDescent="0.3">
      <c r="A114" s="65"/>
      <c r="B114" s="58" t="s">
        <v>46</v>
      </c>
      <c r="C114" s="285"/>
      <c r="D114" s="286"/>
      <c r="E114" s="92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50">
        <f t="shared" si="9"/>
        <v>0</v>
      </c>
      <c r="AE114" s="168">
        <f>AD114</f>
        <v>0</v>
      </c>
      <c r="AF114" s="75"/>
    </row>
    <row r="115" spans="1:39" ht="37.5" hidden="1" customHeight="1" x14ac:dyDescent="0.3">
      <c r="A115" s="65"/>
      <c r="B115" s="58" t="s">
        <v>46</v>
      </c>
      <c r="C115" s="285"/>
      <c r="D115" s="286"/>
      <c r="E115" s="92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50">
        <f t="shared" si="9"/>
        <v>0</v>
      </c>
      <c r="AE115" s="168">
        <f>AD115</f>
        <v>0</v>
      </c>
      <c r="AF115" s="75"/>
    </row>
    <row r="116" spans="1:39" ht="46.5" hidden="1" customHeight="1" x14ac:dyDescent="0.3">
      <c r="A116" s="65"/>
      <c r="B116" s="58" t="s">
        <v>46</v>
      </c>
      <c r="C116" s="285"/>
      <c r="D116" s="286"/>
      <c r="E116" s="92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50">
        <f t="shared" si="9"/>
        <v>0</v>
      </c>
      <c r="AE116" s="168">
        <f>AD116</f>
        <v>0</v>
      </c>
      <c r="AF116" s="75"/>
    </row>
    <row r="117" spans="1:39" ht="40.5" hidden="1" customHeight="1" x14ac:dyDescent="0.3">
      <c r="A117" s="65"/>
      <c r="B117" s="58" t="s">
        <v>46</v>
      </c>
      <c r="C117" s="281"/>
      <c r="D117" s="282"/>
      <c r="E117" s="92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50">
        <f t="shared" si="9"/>
        <v>0</v>
      </c>
      <c r="AE117" s="168">
        <f>AD117</f>
        <v>0</v>
      </c>
      <c r="AF117" s="75"/>
    </row>
    <row r="118" spans="1:39" s="42" customFormat="1" ht="27" hidden="1" customHeight="1" x14ac:dyDescent="0.3">
      <c r="A118" s="76"/>
      <c r="B118" s="36" t="s">
        <v>58</v>
      </c>
      <c r="C118" s="182"/>
      <c r="D118" s="183"/>
      <c r="E118" s="17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60"/>
      <c r="AE118" s="180"/>
      <c r="AF118" s="78"/>
      <c r="AK118" s="81"/>
      <c r="AL118" s="81"/>
      <c r="AM118" s="81"/>
    </row>
    <row r="119" spans="1:39" ht="87" hidden="1" customHeight="1" x14ac:dyDescent="0.3">
      <c r="A119" s="65"/>
      <c r="B119" s="49"/>
      <c r="C119" s="285"/>
      <c r="D119" s="286"/>
      <c r="E119" s="92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50"/>
      <c r="AE119" s="168"/>
      <c r="AF119" s="75"/>
    </row>
    <row r="120" spans="1:39" ht="87" hidden="1" customHeight="1" x14ac:dyDescent="0.3">
      <c r="A120" s="65"/>
      <c r="B120" s="49"/>
      <c r="C120" s="285"/>
      <c r="D120" s="286"/>
      <c r="E120" s="92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50"/>
      <c r="AE120" s="168"/>
      <c r="AF120" s="75"/>
    </row>
    <row r="121" spans="1:39" ht="58.5" hidden="1" customHeight="1" x14ac:dyDescent="0.3">
      <c r="A121" s="65"/>
      <c r="B121" s="49"/>
      <c r="C121" s="285"/>
      <c r="D121" s="286"/>
      <c r="E121" s="92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50"/>
      <c r="AE121" s="168"/>
      <c r="AF121" s="75"/>
    </row>
    <row r="122" spans="1:39" s="42" customFormat="1" ht="21.75" customHeight="1" x14ac:dyDescent="0.3">
      <c r="A122" s="76"/>
      <c r="B122" s="36" t="s">
        <v>57</v>
      </c>
      <c r="C122" s="176"/>
      <c r="D122" s="177"/>
      <c r="E122" s="17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60"/>
      <c r="AE122" s="180"/>
      <c r="AF122" s="78"/>
      <c r="AK122" s="81"/>
      <c r="AL122" s="81"/>
      <c r="AM122" s="81"/>
    </row>
    <row r="123" spans="1:39" ht="81.75" customHeight="1" x14ac:dyDescent="0.3">
      <c r="A123" s="65"/>
      <c r="B123" s="49" t="s">
        <v>57</v>
      </c>
      <c r="C123" s="265"/>
      <c r="D123" s="266"/>
      <c r="E123" s="92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50">
        <f>SUM(E123:AB123)</f>
        <v>0</v>
      </c>
      <c r="AE123" s="168">
        <f>AA123</f>
        <v>0</v>
      </c>
      <c r="AF123" s="75"/>
    </row>
    <row r="124" spans="1:39" ht="73.5" customHeight="1" x14ac:dyDescent="0.3">
      <c r="A124" s="65"/>
      <c r="B124" s="49" t="s">
        <v>57</v>
      </c>
      <c r="C124" s="258"/>
      <c r="D124" s="259"/>
      <c r="E124" s="92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50">
        <f>SUM(E124:AB124)</f>
        <v>0</v>
      </c>
      <c r="AE124" s="168">
        <f>AB124</f>
        <v>0</v>
      </c>
      <c r="AF124" s="75"/>
    </row>
    <row r="125" spans="1:39" ht="58.5" customHeight="1" x14ac:dyDescent="0.3">
      <c r="A125" s="65"/>
      <c r="B125" s="49" t="s">
        <v>57</v>
      </c>
      <c r="C125" s="265"/>
      <c r="D125" s="266"/>
      <c r="E125" s="92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50">
        <f>SUM(E125:AB125)</f>
        <v>0</v>
      </c>
      <c r="AE125" s="168">
        <f>AD125</f>
        <v>0</v>
      </c>
      <c r="AF125" s="75"/>
    </row>
    <row r="126" spans="1:39" ht="58.5" hidden="1" customHeight="1" x14ac:dyDescent="0.3">
      <c r="A126" s="65"/>
      <c r="B126" s="49" t="s">
        <v>57</v>
      </c>
      <c r="C126" s="265"/>
      <c r="D126" s="266"/>
      <c r="E126" s="92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50">
        <f>SUM(E126:AB126)</f>
        <v>0</v>
      </c>
      <c r="AE126" s="168">
        <f>AA126</f>
        <v>0</v>
      </c>
      <c r="AF126" s="75"/>
    </row>
    <row r="127" spans="1:39" ht="24.75" hidden="1" customHeight="1" x14ac:dyDescent="0.3">
      <c r="A127" s="65"/>
      <c r="B127" s="58"/>
      <c r="C127" s="174"/>
      <c r="D127" s="175"/>
      <c r="E127" s="92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50"/>
      <c r="AE127" s="168"/>
      <c r="AF127" s="75"/>
    </row>
    <row r="128" spans="1:39" hidden="1" x14ac:dyDescent="0.3">
      <c r="A128" s="65"/>
      <c r="B128" s="58"/>
      <c r="C128" s="265"/>
      <c r="D128" s="266"/>
      <c r="E128" s="74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50">
        <f t="shared" si="9"/>
        <v>0</v>
      </c>
      <c r="AE128" s="168"/>
      <c r="AF128" s="75"/>
    </row>
    <row r="129" spans="1:39" hidden="1" x14ac:dyDescent="0.3">
      <c r="A129" s="65"/>
      <c r="B129" s="58"/>
      <c r="C129" s="265"/>
      <c r="D129" s="266"/>
      <c r="E129" s="74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50">
        <f t="shared" si="9"/>
        <v>0</v>
      </c>
      <c r="AE129" s="64"/>
      <c r="AF129" s="75"/>
    </row>
    <row r="130" spans="1:39" hidden="1" x14ac:dyDescent="0.3">
      <c r="A130" s="65"/>
      <c r="B130" s="58"/>
      <c r="C130" s="265"/>
      <c r="D130" s="266"/>
      <c r="E130" s="74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50">
        <f>SUM(E130:AC130)</f>
        <v>0</v>
      </c>
      <c r="AE130" s="64"/>
      <c r="AF130" s="75"/>
    </row>
    <row r="131" spans="1:39" hidden="1" x14ac:dyDescent="0.3">
      <c r="A131" s="65"/>
      <c r="B131" s="58"/>
      <c r="C131" s="265"/>
      <c r="D131" s="264"/>
      <c r="E131" s="74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50">
        <f t="shared" si="9"/>
        <v>0</v>
      </c>
      <c r="AE131" s="64"/>
      <c r="AF131" s="75"/>
    </row>
    <row r="132" spans="1:39" s="42" customFormat="1" hidden="1" x14ac:dyDescent="0.3">
      <c r="A132" s="76" t="s">
        <v>48</v>
      </c>
      <c r="B132" s="36" t="s">
        <v>49</v>
      </c>
      <c r="C132" s="277"/>
      <c r="D132" s="278"/>
      <c r="E132" s="77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60"/>
      <c r="AE132" s="59"/>
      <c r="AF132" s="78"/>
      <c r="AK132" s="81"/>
      <c r="AL132" s="81"/>
      <c r="AM132" s="81"/>
    </row>
    <row r="133" spans="1:39" s="48" customFormat="1" ht="31.5" hidden="1" customHeight="1" x14ac:dyDescent="0.3">
      <c r="A133" s="47"/>
      <c r="B133" s="93" t="s">
        <v>49</v>
      </c>
      <c r="C133" s="281"/>
      <c r="D133" s="282"/>
      <c r="E133" s="82"/>
      <c r="F133" s="44"/>
      <c r="G133" s="45"/>
      <c r="H133" s="44"/>
      <c r="I133" s="44"/>
      <c r="J133" s="44"/>
      <c r="K133" s="44"/>
      <c r="L133" s="44"/>
      <c r="M133" s="44"/>
      <c r="N133" s="44"/>
      <c r="O133" s="44"/>
      <c r="P133" s="44"/>
      <c r="Q133" s="45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50">
        <f t="shared" si="9"/>
        <v>0</v>
      </c>
      <c r="AE133" s="168">
        <f>AD133</f>
        <v>0</v>
      </c>
      <c r="AF133" s="83"/>
      <c r="AK133" s="84"/>
      <c r="AL133" s="84"/>
      <c r="AM133" s="84"/>
    </row>
    <row r="134" spans="1:39" hidden="1" x14ac:dyDescent="0.3">
      <c r="A134" s="65"/>
      <c r="B134" s="58" t="s">
        <v>49</v>
      </c>
      <c r="C134" s="283"/>
      <c r="D134" s="284"/>
      <c r="E134" s="74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50">
        <f t="shared" si="9"/>
        <v>0</v>
      </c>
      <c r="AE134" s="52"/>
      <c r="AF134" s="75"/>
    </row>
    <row r="135" spans="1:39" s="48" customFormat="1" ht="20.25" hidden="1" customHeight="1" x14ac:dyDescent="0.3">
      <c r="A135" s="47"/>
      <c r="B135" s="49" t="s">
        <v>49</v>
      </c>
      <c r="C135" s="243"/>
      <c r="D135" s="244"/>
      <c r="E135" s="74"/>
      <c r="F135" s="44"/>
      <c r="G135" s="44"/>
      <c r="H135" s="44"/>
      <c r="I135" s="44"/>
      <c r="J135" s="44"/>
      <c r="K135" s="44"/>
      <c r="L135" s="44"/>
      <c r="M135" s="44"/>
      <c r="N135" s="45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50">
        <f t="shared" si="9"/>
        <v>0</v>
      </c>
      <c r="AE135" s="64"/>
      <c r="AF135" s="83"/>
      <c r="AK135" s="84"/>
      <c r="AL135" s="84"/>
      <c r="AM135" s="84"/>
    </row>
    <row r="136" spans="1:39" ht="20.25" hidden="1" customHeight="1" x14ac:dyDescent="0.3">
      <c r="A136" s="65"/>
      <c r="B136" s="58" t="s">
        <v>49</v>
      </c>
      <c r="C136" s="243"/>
      <c r="D136" s="244"/>
      <c r="E136" s="74"/>
      <c r="F136" s="74"/>
      <c r="G136" s="74"/>
      <c r="H136" s="74"/>
      <c r="I136" s="44"/>
      <c r="J136" s="85"/>
      <c r="K136" s="44"/>
      <c r="L136" s="45"/>
      <c r="M136" s="45"/>
      <c r="N136" s="45"/>
      <c r="O136" s="44"/>
      <c r="P136" s="44"/>
      <c r="Q136" s="44"/>
      <c r="R136" s="44"/>
      <c r="S136" s="44"/>
      <c r="T136" s="44"/>
      <c r="U136" s="45"/>
      <c r="V136" s="85"/>
      <c r="W136" s="44"/>
      <c r="X136" s="44"/>
      <c r="Y136" s="45"/>
      <c r="Z136" s="45"/>
      <c r="AA136" s="45"/>
      <c r="AB136" s="44"/>
      <c r="AC136" s="44"/>
      <c r="AD136" s="50">
        <f t="shared" si="9"/>
        <v>0</v>
      </c>
      <c r="AE136" s="52"/>
      <c r="AF136" s="75"/>
    </row>
    <row r="137" spans="1:39" ht="54.75" hidden="1" customHeight="1" x14ac:dyDescent="0.3">
      <c r="A137" s="65"/>
      <c r="B137" s="58" t="s">
        <v>49</v>
      </c>
      <c r="C137" s="243"/>
      <c r="D137" s="250"/>
      <c r="E137" s="74"/>
      <c r="F137" s="74"/>
      <c r="G137" s="74"/>
      <c r="H137" s="74"/>
      <c r="I137" s="44"/>
      <c r="J137" s="85"/>
      <c r="K137" s="44"/>
      <c r="L137" s="45"/>
      <c r="M137" s="45"/>
      <c r="N137" s="45"/>
      <c r="O137" s="44"/>
      <c r="P137" s="45"/>
      <c r="Q137" s="44"/>
      <c r="R137" s="44"/>
      <c r="S137" s="44"/>
      <c r="T137" s="44"/>
      <c r="U137" s="45"/>
      <c r="V137" s="85"/>
      <c r="W137" s="44"/>
      <c r="X137" s="44"/>
      <c r="Y137" s="45"/>
      <c r="Z137" s="45"/>
      <c r="AA137" s="45"/>
      <c r="AB137" s="44"/>
      <c r="AC137" s="44"/>
      <c r="AD137" s="50">
        <f t="shared" si="9"/>
        <v>0</v>
      </c>
      <c r="AE137" s="168">
        <f>AD137</f>
        <v>0</v>
      </c>
      <c r="AF137" s="75"/>
    </row>
    <row r="138" spans="1:39" ht="55.5" hidden="1" customHeight="1" x14ac:dyDescent="0.3">
      <c r="A138" s="65"/>
      <c r="B138" s="58" t="s">
        <v>49</v>
      </c>
      <c r="C138" s="243"/>
      <c r="D138" s="250"/>
      <c r="E138" s="74"/>
      <c r="F138" s="74"/>
      <c r="G138" s="74"/>
      <c r="H138" s="74"/>
      <c r="I138" s="44"/>
      <c r="J138" s="85"/>
      <c r="K138" s="44"/>
      <c r="L138" s="45"/>
      <c r="M138" s="45"/>
      <c r="N138" s="45"/>
      <c r="O138" s="44"/>
      <c r="P138" s="44"/>
      <c r="Q138" s="44"/>
      <c r="R138" s="44"/>
      <c r="S138" s="44"/>
      <c r="T138" s="44"/>
      <c r="U138" s="45"/>
      <c r="V138" s="45"/>
      <c r="W138" s="44"/>
      <c r="X138" s="44"/>
      <c r="Y138" s="45"/>
      <c r="Z138" s="45"/>
      <c r="AA138" s="45"/>
      <c r="AB138" s="44"/>
      <c r="AC138" s="44"/>
      <c r="AD138" s="50">
        <f t="shared" si="9"/>
        <v>0</v>
      </c>
      <c r="AE138" s="168">
        <f>AD138</f>
        <v>0</v>
      </c>
      <c r="AF138" s="75"/>
    </row>
    <row r="139" spans="1:39" hidden="1" x14ac:dyDescent="0.3">
      <c r="A139" s="65"/>
      <c r="B139" s="58" t="s">
        <v>49</v>
      </c>
      <c r="C139" s="287"/>
      <c r="D139" s="288"/>
      <c r="E139" s="74"/>
      <c r="F139" s="74"/>
      <c r="G139" s="74"/>
      <c r="H139" s="74"/>
      <c r="I139" s="44"/>
      <c r="J139" s="85"/>
      <c r="K139" s="44"/>
      <c r="L139" s="45"/>
      <c r="M139" s="45"/>
      <c r="N139" s="45"/>
      <c r="O139" s="44"/>
      <c r="P139" s="44"/>
      <c r="Q139" s="44"/>
      <c r="R139" s="44"/>
      <c r="S139" s="44"/>
      <c r="T139" s="44"/>
      <c r="U139" s="45"/>
      <c r="V139" s="85"/>
      <c r="W139" s="44"/>
      <c r="X139" s="44"/>
      <c r="Y139" s="45"/>
      <c r="Z139" s="45"/>
      <c r="AA139" s="45"/>
      <c r="AB139" s="44"/>
      <c r="AC139" s="44"/>
      <c r="AD139" s="50">
        <f t="shared" si="9"/>
        <v>0</v>
      </c>
      <c r="AE139" s="52"/>
      <c r="AF139" s="75"/>
    </row>
    <row r="140" spans="1:39" s="90" customFormat="1" hidden="1" x14ac:dyDescent="0.3">
      <c r="A140" s="41"/>
      <c r="B140" s="36" t="s">
        <v>50</v>
      </c>
      <c r="C140" s="277"/>
      <c r="D140" s="278"/>
      <c r="E140" s="87"/>
      <c r="F140" s="87"/>
      <c r="G140" s="87"/>
      <c r="H140" s="87"/>
      <c r="I140" s="88"/>
      <c r="J140" s="94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94"/>
      <c r="W140" s="88"/>
      <c r="X140" s="88"/>
      <c r="Y140" s="88"/>
      <c r="Z140" s="88"/>
      <c r="AA140" s="88"/>
      <c r="AB140" s="88"/>
      <c r="AC140" s="88"/>
      <c r="AD140" s="60"/>
      <c r="AE140" s="88"/>
      <c r="AF140" s="89"/>
      <c r="AK140" s="91"/>
      <c r="AL140" s="91"/>
      <c r="AM140" s="91"/>
    </row>
    <row r="141" spans="1:39" s="48" customFormat="1" ht="39" hidden="1" customHeight="1" x14ac:dyDescent="0.3">
      <c r="A141" s="47"/>
      <c r="B141" s="49" t="s">
        <v>50</v>
      </c>
      <c r="C141" s="265"/>
      <c r="D141" s="266"/>
      <c r="E141" s="82"/>
      <c r="F141" s="82"/>
      <c r="G141" s="82"/>
      <c r="H141" s="82"/>
      <c r="I141" s="44"/>
      <c r="J141" s="85"/>
      <c r="K141" s="44"/>
      <c r="L141" s="44"/>
      <c r="M141" s="44"/>
      <c r="N141" s="44"/>
      <c r="O141" s="44"/>
      <c r="P141" s="44"/>
      <c r="Q141" s="44"/>
      <c r="R141" s="45"/>
      <c r="S141" s="44"/>
      <c r="T141" s="44"/>
      <c r="U141" s="44"/>
      <c r="V141" s="85"/>
      <c r="W141" s="44"/>
      <c r="X141" s="44"/>
      <c r="Y141" s="44"/>
      <c r="Z141" s="44"/>
      <c r="AA141" s="44"/>
      <c r="AB141" s="44"/>
      <c r="AC141" s="44"/>
      <c r="AD141" s="50">
        <f>SUM(E141:AC141)</f>
        <v>0</v>
      </c>
      <c r="AE141" s="168"/>
      <c r="AF141" s="83"/>
      <c r="AK141" s="84"/>
      <c r="AL141" s="84"/>
      <c r="AM141" s="84"/>
    </row>
    <row r="142" spans="1:39" ht="35.25" hidden="1" customHeight="1" x14ac:dyDescent="0.3">
      <c r="A142" s="65"/>
      <c r="B142" s="58" t="s">
        <v>50</v>
      </c>
      <c r="C142" s="265"/>
      <c r="D142" s="266"/>
      <c r="E142" s="74"/>
      <c r="F142" s="74"/>
      <c r="G142" s="74"/>
      <c r="H142" s="74"/>
      <c r="I142" s="44"/>
      <c r="J142" s="45"/>
      <c r="K142" s="44"/>
      <c r="L142" s="45"/>
      <c r="M142" s="45"/>
      <c r="N142" s="45"/>
      <c r="O142" s="44"/>
      <c r="P142" s="44"/>
      <c r="Q142" s="44"/>
      <c r="R142" s="44"/>
      <c r="S142" s="44"/>
      <c r="T142" s="44"/>
      <c r="U142" s="45"/>
      <c r="V142" s="85"/>
      <c r="W142" s="44"/>
      <c r="X142" s="44"/>
      <c r="Y142" s="45"/>
      <c r="Z142" s="45"/>
      <c r="AA142" s="45"/>
      <c r="AB142" s="44"/>
      <c r="AC142" s="44"/>
      <c r="AD142" s="50">
        <f t="shared" si="9"/>
        <v>0</v>
      </c>
      <c r="AE142" s="168"/>
      <c r="AF142" s="75"/>
    </row>
    <row r="143" spans="1:39" hidden="1" x14ac:dyDescent="0.3">
      <c r="A143" s="65"/>
      <c r="B143" s="58" t="s">
        <v>50</v>
      </c>
      <c r="C143" s="287"/>
      <c r="D143" s="288"/>
      <c r="E143" s="74"/>
      <c r="F143" s="74"/>
      <c r="G143" s="74"/>
      <c r="H143" s="74"/>
      <c r="I143" s="44"/>
      <c r="J143" s="85"/>
      <c r="K143" s="44"/>
      <c r="L143" s="45"/>
      <c r="M143" s="45"/>
      <c r="N143" s="45"/>
      <c r="O143" s="44"/>
      <c r="P143" s="44"/>
      <c r="Q143" s="44"/>
      <c r="R143" s="44"/>
      <c r="S143" s="44"/>
      <c r="T143" s="44"/>
      <c r="U143" s="45"/>
      <c r="V143" s="85"/>
      <c r="W143" s="44"/>
      <c r="X143" s="44"/>
      <c r="Y143" s="45"/>
      <c r="Z143" s="45"/>
      <c r="AA143" s="45"/>
      <c r="AB143" s="44"/>
      <c r="AC143" s="44"/>
      <c r="AD143" s="50">
        <f t="shared" si="9"/>
        <v>0</v>
      </c>
      <c r="AE143" s="52"/>
      <c r="AF143" s="75"/>
    </row>
    <row r="144" spans="1:39" hidden="1" x14ac:dyDescent="0.3">
      <c r="A144" s="65"/>
      <c r="B144" s="58" t="s">
        <v>50</v>
      </c>
      <c r="C144" s="287"/>
      <c r="D144" s="288"/>
      <c r="E144" s="74"/>
      <c r="F144" s="74"/>
      <c r="G144" s="74"/>
      <c r="H144" s="74"/>
      <c r="I144" s="44"/>
      <c r="J144" s="85"/>
      <c r="K144" s="44"/>
      <c r="L144" s="45"/>
      <c r="M144" s="45"/>
      <c r="N144" s="45"/>
      <c r="O144" s="44"/>
      <c r="P144" s="44"/>
      <c r="Q144" s="44"/>
      <c r="R144" s="44"/>
      <c r="S144" s="44"/>
      <c r="T144" s="44"/>
      <c r="U144" s="45"/>
      <c r="V144" s="85"/>
      <c r="W144" s="44"/>
      <c r="X144" s="44"/>
      <c r="Y144" s="45"/>
      <c r="Z144" s="45"/>
      <c r="AA144" s="45"/>
      <c r="AB144" s="44"/>
      <c r="AC144" s="44"/>
      <c r="AD144" s="50">
        <f t="shared" si="9"/>
        <v>0</v>
      </c>
      <c r="AE144" s="52"/>
      <c r="AF144" s="75"/>
    </row>
    <row r="145" spans="1:39" hidden="1" x14ac:dyDescent="0.3">
      <c r="A145" s="65"/>
      <c r="B145" s="58" t="s">
        <v>50</v>
      </c>
      <c r="C145" s="287"/>
      <c r="D145" s="288"/>
      <c r="E145" s="74"/>
      <c r="F145" s="74"/>
      <c r="G145" s="74"/>
      <c r="H145" s="74"/>
      <c r="I145" s="44"/>
      <c r="J145" s="85"/>
      <c r="K145" s="44"/>
      <c r="L145" s="45"/>
      <c r="M145" s="45"/>
      <c r="N145" s="45"/>
      <c r="O145" s="44"/>
      <c r="P145" s="44"/>
      <c r="Q145" s="44"/>
      <c r="R145" s="44"/>
      <c r="S145" s="44"/>
      <c r="T145" s="44"/>
      <c r="U145" s="45"/>
      <c r="V145" s="85"/>
      <c r="W145" s="44"/>
      <c r="X145" s="44"/>
      <c r="Y145" s="45"/>
      <c r="Z145" s="45"/>
      <c r="AA145" s="45"/>
      <c r="AB145" s="44"/>
      <c r="AC145" s="44"/>
      <c r="AD145" s="50">
        <f t="shared" si="9"/>
        <v>0</v>
      </c>
      <c r="AE145" s="52"/>
      <c r="AF145" s="75"/>
    </row>
    <row r="146" spans="1:39" hidden="1" x14ac:dyDescent="0.3">
      <c r="A146" s="65"/>
      <c r="B146" s="58" t="s">
        <v>50</v>
      </c>
      <c r="C146" s="287"/>
      <c r="D146" s="288"/>
      <c r="E146" s="74"/>
      <c r="F146" s="74"/>
      <c r="G146" s="74"/>
      <c r="H146" s="74"/>
      <c r="I146" s="44"/>
      <c r="J146" s="85"/>
      <c r="K146" s="44"/>
      <c r="L146" s="45"/>
      <c r="M146" s="45"/>
      <c r="N146" s="45"/>
      <c r="O146" s="44"/>
      <c r="P146" s="44"/>
      <c r="Q146" s="44"/>
      <c r="R146" s="44"/>
      <c r="S146" s="44"/>
      <c r="T146" s="44"/>
      <c r="U146" s="45"/>
      <c r="V146" s="85"/>
      <c r="W146" s="44"/>
      <c r="X146" s="44"/>
      <c r="Y146" s="45"/>
      <c r="Z146" s="45"/>
      <c r="AA146" s="45"/>
      <c r="AB146" s="44"/>
      <c r="AC146" s="44"/>
      <c r="AD146" s="50">
        <f t="shared" si="9"/>
        <v>0</v>
      </c>
      <c r="AE146" s="52"/>
      <c r="AF146" s="75"/>
    </row>
    <row r="147" spans="1:39" hidden="1" x14ac:dyDescent="0.3">
      <c r="A147" s="65"/>
      <c r="B147" s="58" t="s">
        <v>50</v>
      </c>
      <c r="C147" s="287"/>
      <c r="D147" s="288"/>
      <c r="E147" s="74"/>
      <c r="F147" s="74"/>
      <c r="G147" s="74"/>
      <c r="H147" s="74"/>
      <c r="I147" s="44"/>
      <c r="J147" s="85"/>
      <c r="K147" s="44"/>
      <c r="L147" s="45"/>
      <c r="M147" s="45"/>
      <c r="N147" s="45"/>
      <c r="O147" s="44"/>
      <c r="P147" s="44"/>
      <c r="Q147" s="44"/>
      <c r="R147" s="44"/>
      <c r="S147" s="44"/>
      <c r="T147" s="44"/>
      <c r="U147" s="45"/>
      <c r="V147" s="85"/>
      <c r="W147" s="44"/>
      <c r="X147" s="44"/>
      <c r="Y147" s="45"/>
      <c r="Z147" s="45"/>
      <c r="AA147" s="45"/>
      <c r="AB147" s="44"/>
      <c r="AC147" s="44"/>
      <c r="AD147" s="50">
        <f t="shared" si="9"/>
        <v>0</v>
      </c>
      <c r="AE147" s="52"/>
      <c r="AF147" s="75"/>
    </row>
    <row r="148" spans="1:39" s="100" customFormat="1" hidden="1" x14ac:dyDescent="0.3">
      <c r="A148" s="76"/>
      <c r="B148" s="95"/>
      <c r="C148" s="290"/>
      <c r="D148" s="291"/>
      <c r="E148" s="96"/>
      <c r="F148" s="96"/>
      <c r="G148" s="96"/>
      <c r="H148" s="96"/>
      <c r="I148" s="41"/>
      <c r="J148" s="97"/>
      <c r="K148" s="41"/>
      <c r="L148" s="76"/>
      <c r="M148" s="76"/>
      <c r="N148" s="76"/>
      <c r="O148" s="41"/>
      <c r="P148" s="41"/>
      <c r="Q148" s="41"/>
      <c r="R148" s="41"/>
      <c r="S148" s="41"/>
      <c r="T148" s="41"/>
      <c r="U148" s="76"/>
      <c r="V148" s="97"/>
      <c r="W148" s="41"/>
      <c r="X148" s="41"/>
      <c r="Y148" s="76"/>
      <c r="Z148" s="76"/>
      <c r="AA148" s="76"/>
      <c r="AB148" s="41"/>
      <c r="AC148" s="41"/>
      <c r="AD148" s="98"/>
      <c r="AE148" s="76"/>
      <c r="AF148" s="99"/>
      <c r="AK148" s="101"/>
      <c r="AL148" s="101"/>
      <c r="AM148" s="101"/>
    </row>
    <row r="149" spans="1:39" hidden="1" x14ac:dyDescent="0.3">
      <c r="A149" s="65"/>
      <c r="B149" s="49"/>
      <c r="C149" s="287"/>
      <c r="D149" s="288"/>
      <c r="E149" s="74"/>
      <c r="F149" s="74"/>
      <c r="G149" s="74"/>
      <c r="H149" s="74"/>
      <c r="I149" s="44"/>
      <c r="J149" s="85"/>
      <c r="K149" s="44"/>
      <c r="L149" s="45"/>
      <c r="M149" s="45"/>
      <c r="N149" s="45"/>
      <c r="O149" s="44"/>
      <c r="P149" s="44"/>
      <c r="Q149" s="44"/>
      <c r="R149" s="44"/>
      <c r="S149" s="44"/>
      <c r="T149" s="44"/>
      <c r="U149" s="45"/>
      <c r="V149" s="85"/>
      <c r="W149" s="44"/>
      <c r="X149" s="44"/>
      <c r="Y149" s="45"/>
      <c r="Z149" s="45"/>
      <c r="AA149" s="45"/>
      <c r="AB149" s="44"/>
      <c r="AC149" s="44"/>
      <c r="AD149" s="50"/>
      <c r="AE149" s="52"/>
      <c r="AF149" s="75"/>
    </row>
    <row r="150" spans="1:39" hidden="1" x14ac:dyDescent="0.3">
      <c r="A150" s="65"/>
      <c r="B150" s="49"/>
      <c r="C150" s="287"/>
      <c r="D150" s="288"/>
      <c r="E150" s="74"/>
      <c r="F150" s="74"/>
      <c r="G150" s="74"/>
      <c r="H150" s="74"/>
      <c r="I150" s="44"/>
      <c r="J150" s="85"/>
      <c r="K150" s="44"/>
      <c r="L150" s="45"/>
      <c r="M150" s="45"/>
      <c r="N150" s="45"/>
      <c r="O150" s="44"/>
      <c r="P150" s="44"/>
      <c r="Q150" s="44"/>
      <c r="R150" s="44"/>
      <c r="S150" s="44"/>
      <c r="T150" s="44"/>
      <c r="U150" s="45"/>
      <c r="V150" s="85"/>
      <c r="W150" s="44"/>
      <c r="X150" s="44"/>
      <c r="Y150" s="45"/>
      <c r="Z150" s="45"/>
      <c r="AA150" s="45"/>
      <c r="AB150" s="44"/>
      <c r="AC150" s="44"/>
      <c r="AD150" s="50"/>
      <c r="AE150" s="52"/>
      <c r="AF150" s="75"/>
    </row>
    <row r="151" spans="1:39" hidden="1" x14ac:dyDescent="0.3">
      <c r="A151" s="65"/>
      <c r="B151" s="49"/>
      <c r="C151" s="287"/>
      <c r="D151" s="288"/>
      <c r="E151" s="74"/>
      <c r="F151" s="74"/>
      <c r="G151" s="74"/>
      <c r="H151" s="74"/>
      <c r="I151" s="44"/>
      <c r="J151" s="85"/>
      <c r="K151" s="44"/>
      <c r="L151" s="45"/>
      <c r="M151" s="45"/>
      <c r="N151" s="45"/>
      <c r="O151" s="44"/>
      <c r="P151" s="44"/>
      <c r="Q151" s="44"/>
      <c r="R151" s="44"/>
      <c r="S151" s="44"/>
      <c r="T151" s="44"/>
      <c r="U151" s="45"/>
      <c r="V151" s="85"/>
      <c r="W151" s="44"/>
      <c r="X151" s="44"/>
      <c r="Y151" s="45"/>
      <c r="Z151" s="45"/>
      <c r="AA151" s="45"/>
      <c r="AB151" s="44"/>
      <c r="AC151" s="44"/>
      <c r="AD151" s="50"/>
      <c r="AE151" s="52"/>
      <c r="AF151" s="75"/>
    </row>
    <row r="152" spans="1:39" hidden="1" x14ac:dyDescent="0.3">
      <c r="A152" s="65"/>
      <c r="B152" s="49"/>
      <c r="C152" s="287"/>
      <c r="D152" s="288"/>
      <c r="E152" s="74"/>
      <c r="F152" s="74"/>
      <c r="G152" s="74"/>
      <c r="H152" s="74"/>
      <c r="I152" s="44"/>
      <c r="J152" s="85"/>
      <c r="K152" s="44"/>
      <c r="L152" s="45"/>
      <c r="M152" s="45"/>
      <c r="N152" s="45"/>
      <c r="O152" s="44"/>
      <c r="P152" s="44"/>
      <c r="Q152" s="44"/>
      <c r="R152" s="44"/>
      <c r="S152" s="44"/>
      <c r="T152" s="44"/>
      <c r="U152" s="45"/>
      <c r="V152" s="85"/>
      <c r="W152" s="44"/>
      <c r="X152" s="44"/>
      <c r="Y152" s="45"/>
      <c r="Z152" s="45"/>
      <c r="AA152" s="45"/>
      <c r="AB152" s="44"/>
      <c r="AC152" s="44"/>
      <c r="AD152" s="50"/>
      <c r="AE152" s="52"/>
      <c r="AF152" s="75"/>
    </row>
    <row r="153" spans="1:39" hidden="1" x14ac:dyDescent="0.3">
      <c r="A153" s="65"/>
      <c r="B153" s="49"/>
      <c r="C153" s="287"/>
      <c r="D153" s="288"/>
      <c r="E153" s="74"/>
      <c r="F153" s="74"/>
      <c r="G153" s="74"/>
      <c r="H153" s="74"/>
      <c r="I153" s="44"/>
      <c r="J153" s="85"/>
      <c r="K153" s="44"/>
      <c r="L153" s="45"/>
      <c r="M153" s="45"/>
      <c r="N153" s="45"/>
      <c r="O153" s="44"/>
      <c r="P153" s="44"/>
      <c r="Q153" s="44"/>
      <c r="R153" s="44"/>
      <c r="S153" s="44"/>
      <c r="T153" s="44"/>
      <c r="U153" s="45"/>
      <c r="V153" s="85"/>
      <c r="W153" s="44"/>
      <c r="X153" s="44"/>
      <c r="Y153" s="45"/>
      <c r="Z153" s="45"/>
      <c r="AA153" s="45"/>
      <c r="AB153" s="44"/>
      <c r="AC153" s="44"/>
      <c r="AD153" s="50"/>
      <c r="AE153" s="52"/>
      <c r="AF153" s="75"/>
    </row>
    <row r="154" spans="1:39" hidden="1" x14ac:dyDescent="0.3">
      <c r="A154" s="65"/>
      <c r="B154" s="49"/>
      <c r="C154" s="287"/>
      <c r="D154" s="288"/>
      <c r="E154" s="74"/>
      <c r="F154" s="74"/>
      <c r="G154" s="74"/>
      <c r="H154" s="74"/>
      <c r="I154" s="44"/>
      <c r="J154" s="85"/>
      <c r="K154" s="44"/>
      <c r="L154" s="45"/>
      <c r="M154" s="45"/>
      <c r="N154" s="45"/>
      <c r="O154" s="44"/>
      <c r="P154" s="44"/>
      <c r="Q154" s="44"/>
      <c r="R154" s="44"/>
      <c r="S154" s="44"/>
      <c r="T154" s="44"/>
      <c r="U154" s="45"/>
      <c r="V154" s="85"/>
      <c r="W154" s="44"/>
      <c r="X154" s="44"/>
      <c r="Y154" s="45"/>
      <c r="Z154" s="45"/>
      <c r="AA154" s="45"/>
      <c r="AB154" s="44"/>
      <c r="AC154" s="44"/>
      <c r="AD154" s="50"/>
      <c r="AE154" s="52"/>
      <c r="AF154" s="75"/>
    </row>
    <row r="155" spans="1:39" hidden="1" x14ac:dyDescent="0.3">
      <c r="A155" s="65"/>
      <c r="B155" s="49"/>
      <c r="C155" s="287"/>
      <c r="D155" s="288"/>
      <c r="E155" s="74"/>
      <c r="F155" s="74"/>
      <c r="G155" s="74"/>
      <c r="H155" s="74"/>
      <c r="I155" s="44"/>
      <c r="J155" s="85"/>
      <c r="K155" s="44"/>
      <c r="L155" s="45"/>
      <c r="M155" s="45"/>
      <c r="N155" s="45"/>
      <c r="O155" s="44"/>
      <c r="P155" s="44"/>
      <c r="Q155" s="44"/>
      <c r="R155" s="44"/>
      <c r="S155" s="44"/>
      <c r="T155" s="44"/>
      <c r="U155" s="45"/>
      <c r="V155" s="85"/>
      <c r="W155" s="44"/>
      <c r="X155" s="44"/>
      <c r="Y155" s="45"/>
      <c r="Z155" s="45"/>
      <c r="AA155" s="45"/>
      <c r="AB155" s="44"/>
      <c r="AC155" s="44"/>
      <c r="AD155" s="50"/>
      <c r="AE155" s="52"/>
      <c r="AF155" s="75"/>
    </row>
    <row r="156" spans="1:39" hidden="1" x14ac:dyDescent="0.3">
      <c r="A156" s="65"/>
      <c r="B156" s="49"/>
      <c r="C156" s="265"/>
      <c r="D156" s="266"/>
      <c r="E156" s="74"/>
      <c r="F156" s="74"/>
      <c r="G156" s="74"/>
      <c r="H156" s="74"/>
      <c r="I156" s="44"/>
      <c r="J156" s="85"/>
      <c r="K156" s="44"/>
      <c r="L156" s="45"/>
      <c r="M156" s="45"/>
      <c r="N156" s="45"/>
      <c r="O156" s="44"/>
      <c r="P156" s="44"/>
      <c r="Q156" s="44"/>
      <c r="R156" s="44"/>
      <c r="S156" s="44"/>
      <c r="T156" s="44"/>
      <c r="U156" s="45"/>
      <c r="V156" s="85"/>
      <c r="W156" s="44"/>
      <c r="X156" s="44"/>
      <c r="Y156" s="45"/>
      <c r="Z156" s="45"/>
      <c r="AA156" s="45"/>
      <c r="AB156" s="44"/>
      <c r="AC156" s="44"/>
      <c r="AD156" s="50"/>
      <c r="AE156" s="52"/>
      <c r="AF156" s="75"/>
    </row>
    <row r="157" spans="1:39" hidden="1" x14ac:dyDescent="0.3">
      <c r="A157" s="65"/>
      <c r="B157" s="58"/>
      <c r="C157" s="287"/>
      <c r="D157" s="288"/>
      <c r="E157" s="74"/>
      <c r="F157" s="74"/>
      <c r="G157" s="74"/>
      <c r="H157" s="74"/>
      <c r="I157" s="44"/>
      <c r="J157" s="85"/>
      <c r="K157" s="44"/>
      <c r="L157" s="45"/>
      <c r="M157" s="45"/>
      <c r="N157" s="45"/>
      <c r="O157" s="44"/>
      <c r="P157" s="44"/>
      <c r="Q157" s="44"/>
      <c r="R157" s="44"/>
      <c r="S157" s="44"/>
      <c r="T157" s="44"/>
      <c r="U157" s="45"/>
      <c r="V157" s="85"/>
      <c r="W157" s="44"/>
      <c r="X157" s="44"/>
      <c r="Y157" s="45"/>
      <c r="Z157" s="45"/>
      <c r="AA157" s="45"/>
      <c r="AB157" s="44"/>
      <c r="AC157" s="44"/>
      <c r="AD157" s="50">
        <f t="shared" si="9"/>
        <v>0</v>
      </c>
      <c r="AE157" s="102"/>
      <c r="AF157" s="75"/>
    </row>
    <row r="158" spans="1:39" ht="30.2" customHeight="1" x14ac:dyDescent="0.3">
      <c r="A158" s="65"/>
      <c r="B158" s="103"/>
      <c r="C158" s="289" t="s">
        <v>51</v>
      </c>
      <c r="D158" s="289"/>
      <c r="E158" s="104">
        <f t="shared" ref="E158:AC158" si="10">SUM(E10:E157)</f>
        <v>0</v>
      </c>
      <c r="F158" s="104">
        <f t="shared" si="10"/>
        <v>0</v>
      </c>
      <c r="G158" s="104">
        <f t="shared" si="10"/>
        <v>0</v>
      </c>
      <c r="H158" s="104">
        <f t="shared" si="10"/>
        <v>0</v>
      </c>
      <c r="I158" s="104">
        <f t="shared" si="10"/>
        <v>0</v>
      </c>
      <c r="J158" s="104">
        <f t="shared" si="10"/>
        <v>0</v>
      </c>
      <c r="K158" s="104">
        <f t="shared" si="10"/>
        <v>0</v>
      </c>
      <c r="L158" s="104">
        <f t="shared" si="10"/>
        <v>0</v>
      </c>
      <c r="M158" s="104">
        <f t="shared" si="10"/>
        <v>0</v>
      </c>
      <c r="N158" s="104">
        <f t="shared" si="10"/>
        <v>0</v>
      </c>
      <c r="O158" s="104">
        <f t="shared" si="10"/>
        <v>0</v>
      </c>
      <c r="P158" s="104">
        <f t="shared" si="10"/>
        <v>0</v>
      </c>
      <c r="Q158" s="104">
        <f t="shared" si="10"/>
        <v>0</v>
      </c>
      <c r="R158" s="104">
        <f t="shared" si="10"/>
        <v>0</v>
      </c>
      <c r="S158" s="104">
        <f t="shared" si="10"/>
        <v>0</v>
      </c>
      <c r="T158" s="104">
        <f t="shared" si="10"/>
        <v>0</v>
      </c>
      <c r="U158" s="104">
        <f t="shared" si="10"/>
        <v>0</v>
      </c>
      <c r="V158" s="104">
        <f t="shared" si="10"/>
        <v>0</v>
      </c>
      <c r="W158" s="104">
        <f t="shared" si="10"/>
        <v>0</v>
      </c>
      <c r="X158" s="104">
        <f t="shared" si="10"/>
        <v>0</v>
      </c>
      <c r="Y158" s="104">
        <f t="shared" si="10"/>
        <v>0</v>
      </c>
      <c r="Z158" s="104">
        <f t="shared" si="10"/>
        <v>0</v>
      </c>
      <c r="AA158" s="104">
        <f t="shared" si="10"/>
        <v>0</v>
      </c>
      <c r="AB158" s="104">
        <f t="shared" si="10"/>
        <v>0</v>
      </c>
      <c r="AC158" s="104">
        <f t="shared" si="10"/>
        <v>0</v>
      </c>
      <c r="AD158" s="132">
        <f>SUM(AD8:AD157)</f>
        <v>0</v>
      </c>
      <c r="AE158" s="104">
        <f>SUM(AE9:AE157)</f>
        <v>0</v>
      </c>
      <c r="AF158" s="104">
        <f>SUM(AF10:AF157)</f>
        <v>0</v>
      </c>
    </row>
    <row r="159" spans="1:39" x14ac:dyDescent="0.3">
      <c r="B159" s="17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105"/>
      <c r="Y159" s="55"/>
      <c r="Z159" s="55"/>
      <c r="AA159" s="106"/>
      <c r="AB159" s="107"/>
      <c r="AC159" s="106"/>
      <c r="AD159" s="110">
        <f>ФУ!F77</f>
        <v>0</v>
      </c>
      <c r="AE159" s="108">
        <f>ФУ!G77</f>
        <v>0</v>
      </c>
      <c r="AF159" s="108">
        <f>'[1]ФУ '!H83</f>
        <v>785.97299999999996</v>
      </c>
      <c r="AG159" s="108"/>
    </row>
    <row r="160" spans="1:39" x14ac:dyDescent="0.3">
      <c r="B160" s="17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106"/>
      <c r="AD160" s="110">
        <f>AD158-AD159</f>
        <v>0</v>
      </c>
      <c r="AE160" s="108">
        <f>AE158-AE159</f>
        <v>0</v>
      </c>
      <c r="AF160" s="108"/>
      <c r="AG160" s="108"/>
    </row>
    <row r="161" spans="2:35" x14ac:dyDescent="0.3"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110"/>
      <c r="AE161" s="111"/>
    </row>
    <row r="162" spans="2:35" ht="21" thickBot="1" x14ac:dyDescent="0.35">
      <c r="B162" s="181" t="s">
        <v>56</v>
      </c>
      <c r="C162" s="113"/>
      <c r="D162" s="113"/>
      <c r="E162" s="54">
        <f t="shared" ref="E162:AE162" si="11">SUM(E8:E9)</f>
        <v>0</v>
      </c>
      <c r="F162" s="54">
        <f t="shared" si="11"/>
        <v>0</v>
      </c>
      <c r="G162" s="54">
        <f t="shared" si="11"/>
        <v>0</v>
      </c>
      <c r="H162" s="54">
        <f t="shared" si="11"/>
        <v>0</v>
      </c>
      <c r="I162" s="54">
        <f t="shared" si="11"/>
        <v>0</v>
      </c>
      <c r="J162" s="54">
        <f t="shared" si="11"/>
        <v>0</v>
      </c>
      <c r="K162" s="54">
        <f t="shared" si="11"/>
        <v>0</v>
      </c>
      <c r="L162" s="54">
        <f t="shared" si="11"/>
        <v>0</v>
      </c>
      <c r="M162" s="54">
        <f t="shared" si="11"/>
        <v>0</v>
      </c>
      <c r="N162" s="54">
        <f t="shared" si="11"/>
        <v>0</v>
      </c>
      <c r="O162" s="54">
        <f t="shared" si="11"/>
        <v>0</v>
      </c>
      <c r="P162" s="54">
        <f t="shared" si="11"/>
        <v>0</v>
      </c>
      <c r="Q162" s="54">
        <f t="shared" si="11"/>
        <v>0</v>
      </c>
      <c r="R162" s="54">
        <f t="shared" si="11"/>
        <v>0</v>
      </c>
      <c r="S162" s="54">
        <f t="shared" si="11"/>
        <v>0</v>
      </c>
      <c r="T162" s="54">
        <f t="shared" si="11"/>
        <v>0</v>
      </c>
      <c r="U162" s="54">
        <f t="shared" si="11"/>
        <v>0</v>
      </c>
      <c r="V162" s="54">
        <f t="shared" si="11"/>
        <v>0</v>
      </c>
      <c r="W162" s="54">
        <f t="shared" si="11"/>
        <v>0</v>
      </c>
      <c r="X162" s="54">
        <f t="shared" si="11"/>
        <v>0</v>
      </c>
      <c r="Y162" s="54">
        <f t="shared" si="11"/>
        <v>0</v>
      </c>
      <c r="Z162" s="54">
        <f t="shared" si="11"/>
        <v>0</v>
      </c>
      <c r="AA162" s="54">
        <f t="shared" si="11"/>
        <v>0</v>
      </c>
      <c r="AB162" s="54">
        <f t="shared" si="11"/>
        <v>0</v>
      </c>
      <c r="AC162" s="54">
        <f t="shared" si="11"/>
        <v>0</v>
      </c>
      <c r="AD162" s="54">
        <f t="shared" si="11"/>
        <v>0</v>
      </c>
      <c r="AE162" s="54">
        <f t="shared" si="11"/>
        <v>0</v>
      </c>
    </row>
    <row r="163" spans="2:35" x14ac:dyDescent="0.3">
      <c r="B163" s="112" t="s">
        <v>31</v>
      </c>
      <c r="C163" s="113"/>
      <c r="D163" s="113"/>
      <c r="E163" s="114">
        <f>SUM(E11:E27)</f>
        <v>0</v>
      </c>
      <c r="F163" s="114">
        <f t="shared" ref="F163:AE163" si="12">SUM(F11:F27)</f>
        <v>0</v>
      </c>
      <c r="G163" s="114">
        <f t="shared" si="12"/>
        <v>0</v>
      </c>
      <c r="H163" s="114">
        <f t="shared" si="12"/>
        <v>0</v>
      </c>
      <c r="I163" s="114">
        <f t="shared" si="12"/>
        <v>0</v>
      </c>
      <c r="J163" s="114">
        <f t="shared" si="12"/>
        <v>0</v>
      </c>
      <c r="K163" s="114">
        <f t="shared" si="12"/>
        <v>0</v>
      </c>
      <c r="L163" s="114">
        <f t="shared" si="12"/>
        <v>0</v>
      </c>
      <c r="M163" s="114">
        <f t="shared" si="12"/>
        <v>0</v>
      </c>
      <c r="N163" s="114">
        <f t="shared" si="12"/>
        <v>0</v>
      </c>
      <c r="O163" s="114">
        <f t="shared" si="12"/>
        <v>0</v>
      </c>
      <c r="P163" s="114">
        <f t="shared" si="12"/>
        <v>0</v>
      </c>
      <c r="Q163" s="114">
        <f t="shared" si="12"/>
        <v>0</v>
      </c>
      <c r="R163" s="114">
        <f t="shared" si="12"/>
        <v>0</v>
      </c>
      <c r="S163" s="114">
        <f t="shared" si="12"/>
        <v>0</v>
      </c>
      <c r="T163" s="114">
        <f t="shared" si="12"/>
        <v>0</v>
      </c>
      <c r="U163" s="114">
        <f t="shared" si="12"/>
        <v>0</v>
      </c>
      <c r="V163" s="114">
        <f t="shared" si="12"/>
        <v>0</v>
      </c>
      <c r="W163" s="114">
        <f t="shared" si="12"/>
        <v>0</v>
      </c>
      <c r="X163" s="114">
        <f t="shared" si="12"/>
        <v>0</v>
      </c>
      <c r="Y163" s="114">
        <f t="shared" si="12"/>
        <v>0</v>
      </c>
      <c r="Z163" s="114">
        <f t="shared" si="12"/>
        <v>0</v>
      </c>
      <c r="AA163" s="114">
        <f t="shared" si="12"/>
        <v>0</v>
      </c>
      <c r="AB163" s="114">
        <f t="shared" si="12"/>
        <v>0</v>
      </c>
      <c r="AC163" s="114">
        <f t="shared" si="12"/>
        <v>0</v>
      </c>
      <c r="AD163" s="114">
        <f t="shared" si="12"/>
        <v>0</v>
      </c>
      <c r="AE163" s="114">
        <f t="shared" si="12"/>
        <v>0</v>
      </c>
      <c r="AF163" s="75" t="e">
        <f>#REF!+AF10+AF11+#REF!</f>
        <v>#REF!</v>
      </c>
      <c r="AH163" s="115">
        <f>SUM(E163:T163)</f>
        <v>0</v>
      </c>
      <c r="AI163" s="116">
        <f>SUM(U163:AC163)</f>
        <v>0</v>
      </c>
    </row>
    <row r="164" spans="2:35" x14ac:dyDescent="0.3">
      <c r="B164" s="49" t="s">
        <v>62</v>
      </c>
      <c r="C164" s="113"/>
      <c r="D164" s="113"/>
      <c r="E164" s="114">
        <f>SUM(E29:E61)</f>
        <v>0</v>
      </c>
      <c r="F164" s="114">
        <f t="shared" ref="F164:AE164" si="13">SUM(F29:F61)</f>
        <v>0</v>
      </c>
      <c r="G164" s="114">
        <f t="shared" si="13"/>
        <v>0</v>
      </c>
      <c r="H164" s="114">
        <f t="shared" si="13"/>
        <v>0</v>
      </c>
      <c r="I164" s="114">
        <f t="shared" si="13"/>
        <v>0</v>
      </c>
      <c r="J164" s="114">
        <f t="shared" si="13"/>
        <v>0</v>
      </c>
      <c r="K164" s="114">
        <f t="shared" si="13"/>
        <v>0</v>
      </c>
      <c r="L164" s="114">
        <f t="shared" si="13"/>
        <v>0</v>
      </c>
      <c r="M164" s="114">
        <f t="shared" si="13"/>
        <v>0</v>
      </c>
      <c r="N164" s="114">
        <f t="shared" si="13"/>
        <v>0</v>
      </c>
      <c r="O164" s="114">
        <f t="shared" si="13"/>
        <v>0</v>
      </c>
      <c r="P164" s="114">
        <f t="shared" si="13"/>
        <v>0</v>
      </c>
      <c r="Q164" s="114">
        <f t="shared" si="13"/>
        <v>0</v>
      </c>
      <c r="R164" s="114">
        <f t="shared" si="13"/>
        <v>0</v>
      </c>
      <c r="S164" s="114">
        <f t="shared" si="13"/>
        <v>0</v>
      </c>
      <c r="T164" s="114">
        <f t="shared" si="13"/>
        <v>0</v>
      </c>
      <c r="U164" s="114">
        <f t="shared" si="13"/>
        <v>0</v>
      </c>
      <c r="V164" s="114">
        <f t="shared" si="13"/>
        <v>0</v>
      </c>
      <c r="W164" s="114">
        <f t="shared" si="13"/>
        <v>0</v>
      </c>
      <c r="X164" s="114">
        <f t="shared" si="13"/>
        <v>0</v>
      </c>
      <c r="Y164" s="114">
        <f t="shared" si="13"/>
        <v>0</v>
      </c>
      <c r="Z164" s="114">
        <f t="shared" si="13"/>
        <v>0</v>
      </c>
      <c r="AA164" s="114">
        <f t="shared" si="13"/>
        <v>0</v>
      </c>
      <c r="AB164" s="114">
        <f t="shared" si="13"/>
        <v>0</v>
      </c>
      <c r="AC164" s="114">
        <f t="shared" si="13"/>
        <v>0</v>
      </c>
      <c r="AD164" s="114">
        <f t="shared" si="13"/>
        <v>0</v>
      </c>
      <c r="AE164" s="114">
        <f t="shared" si="13"/>
        <v>0</v>
      </c>
      <c r="AF164" s="54">
        <f>SUM(AF28:AF54)</f>
        <v>0</v>
      </c>
      <c r="AH164" s="117">
        <f t="shared" ref="AH164:AH177" si="14">SUM(E164:T164)</f>
        <v>0</v>
      </c>
      <c r="AI164" s="118">
        <f t="shared" ref="AI164:AI177" si="15">SUM(U164:AC164)</f>
        <v>0</v>
      </c>
    </row>
    <row r="165" spans="2:35" ht="21" customHeight="1" x14ac:dyDescent="0.3">
      <c r="B165" s="112" t="s">
        <v>61</v>
      </c>
      <c r="C165" s="113"/>
      <c r="D165" s="113"/>
      <c r="E165" s="114">
        <f>E63+E64+E65+E66</f>
        <v>0</v>
      </c>
      <c r="F165" s="114">
        <f>F63+F64+F65+F66</f>
        <v>0</v>
      </c>
      <c r="G165" s="114">
        <f>G63+G64+G65+G66</f>
        <v>0</v>
      </c>
      <c r="H165" s="114">
        <f t="shared" ref="H165:AE165" si="16">H63+H64+H65+H66</f>
        <v>0</v>
      </c>
      <c r="I165" s="114">
        <f t="shared" si="16"/>
        <v>0</v>
      </c>
      <c r="J165" s="114">
        <f t="shared" si="16"/>
        <v>0</v>
      </c>
      <c r="K165" s="114">
        <f t="shared" si="16"/>
        <v>0</v>
      </c>
      <c r="L165" s="114">
        <f t="shared" si="16"/>
        <v>0</v>
      </c>
      <c r="M165" s="114">
        <f t="shared" si="16"/>
        <v>0</v>
      </c>
      <c r="N165" s="114">
        <f t="shared" si="16"/>
        <v>0</v>
      </c>
      <c r="O165" s="114">
        <f t="shared" si="16"/>
        <v>0</v>
      </c>
      <c r="P165" s="114">
        <f t="shared" si="16"/>
        <v>0</v>
      </c>
      <c r="Q165" s="114">
        <f t="shared" si="16"/>
        <v>0</v>
      </c>
      <c r="R165" s="114">
        <f t="shared" si="16"/>
        <v>0</v>
      </c>
      <c r="S165" s="114">
        <f t="shared" si="16"/>
        <v>0</v>
      </c>
      <c r="T165" s="114">
        <f t="shared" si="16"/>
        <v>0</v>
      </c>
      <c r="U165" s="114">
        <f t="shared" si="16"/>
        <v>0</v>
      </c>
      <c r="V165" s="114">
        <f t="shared" si="16"/>
        <v>0</v>
      </c>
      <c r="W165" s="114">
        <f t="shared" si="16"/>
        <v>0</v>
      </c>
      <c r="X165" s="114">
        <f t="shared" si="16"/>
        <v>0</v>
      </c>
      <c r="Y165" s="114">
        <f t="shared" si="16"/>
        <v>0</v>
      </c>
      <c r="Z165" s="114">
        <f t="shared" si="16"/>
        <v>0</v>
      </c>
      <c r="AA165" s="114">
        <f t="shared" si="16"/>
        <v>0</v>
      </c>
      <c r="AB165" s="114">
        <f t="shared" si="16"/>
        <v>0</v>
      </c>
      <c r="AC165" s="114">
        <f t="shared" si="16"/>
        <v>0</v>
      </c>
      <c r="AD165" s="114">
        <f t="shared" si="16"/>
        <v>0</v>
      </c>
      <c r="AE165" s="54">
        <f t="shared" si="16"/>
        <v>0</v>
      </c>
      <c r="AF165" s="54">
        <f>SUM(AF62:AF65)</f>
        <v>0</v>
      </c>
      <c r="AH165" s="117">
        <f t="shared" si="14"/>
        <v>0</v>
      </c>
      <c r="AI165" s="118">
        <f t="shared" si="15"/>
        <v>0</v>
      </c>
    </row>
    <row r="166" spans="2:35" x14ac:dyDescent="0.3">
      <c r="B166" s="112" t="s">
        <v>35</v>
      </c>
      <c r="C166" s="113"/>
      <c r="D166" s="113"/>
      <c r="E166" s="114">
        <f>SUM(E68:E70)</f>
        <v>0</v>
      </c>
      <c r="F166" s="114">
        <f t="shared" ref="F166:AE166" si="17">SUM(F68:F70)</f>
        <v>0</v>
      </c>
      <c r="G166" s="114">
        <f t="shared" si="17"/>
        <v>0</v>
      </c>
      <c r="H166" s="114">
        <f t="shared" si="17"/>
        <v>0</v>
      </c>
      <c r="I166" s="114">
        <f t="shared" si="17"/>
        <v>0</v>
      </c>
      <c r="J166" s="114">
        <f t="shared" si="17"/>
        <v>0</v>
      </c>
      <c r="K166" s="114">
        <f t="shared" si="17"/>
        <v>0</v>
      </c>
      <c r="L166" s="114">
        <f t="shared" si="17"/>
        <v>0</v>
      </c>
      <c r="M166" s="114">
        <f t="shared" si="17"/>
        <v>0</v>
      </c>
      <c r="N166" s="114">
        <f t="shared" si="17"/>
        <v>0</v>
      </c>
      <c r="O166" s="114">
        <f t="shared" si="17"/>
        <v>0</v>
      </c>
      <c r="P166" s="114">
        <f t="shared" si="17"/>
        <v>0</v>
      </c>
      <c r="Q166" s="114">
        <f t="shared" si="17"/>
        <v>0</v>
      </c>
      <c r="R166" s="114">
        <f t="shared" si="17"/>
        <v>0</v>
      </c>
      <c r="S166" s="114">
        <f t="shared" si="17"/>
        <v>0</v>
      </c>
      <c r="T166" s="114">
        <f t="shared" si="17"/>
        <v>0</v>
      </c>
      <c r="U166" s="114">
        <f t="shared" si="17"/>
        <v>0</v>
      </c>
      <c r="V166" s="114">
        <f t="shared" si="17"/>
        <v>0</v>
      </c>
      <c r="W166" s="114">
        <f t="shared" si="17"/>
        <v>0</v>
      </c>
      <c r="X166" s="114">
        <f t="shared" si="17"/>
        <v>0</v>
      </c>
      <c r="Y166" s="114">
        <f t="shared" si="17"/>
        <v>0</v>
      </c>
      <c r="Z166" s="114">
        <f t="shared" si="17"/>
        <v>0</v>
      </c>
      <c r="AA166" s="114">
        <f t="shared" si="17"/>
        <v>0</v>
      </c>
      <c r="AB166" s="114">
        <f t="shared" si="17"/>
        <v>0</v>
      </c>
      <c r="AC166" s="114">
        <f t="shared" si="17"/>
        <v>0</v>
      </c>
      <c r="AD166" s="114">
        <f t="shared" si="17"/>
        <v>0</v>
      </c>
      <c r="AE166" s="114">
        <f t="shared" si="17"/>
        <v>0</v>
      </c>
      <c r="AF166" s="54">
        <f>SUM(AF67:AF69)</f>
        <v>0</v>
      </c>
      <c r="AH166" s="117">
        <f t="shared" si="14"/>
        <v>0</v>
      </c>
      <c r="AI166" s="118">
        <f t="shared" si="15"/>
        <v>0</v>
      </c>
    </row>
    <row r="167" spans="2:35" ht="21.75" customHeight="1" x14ac:dyDescent="0.3">
      <c r="B167" s="112" t="s">
        <v>36</v>
      </c>
      <c r="C167" s="113"/>
      <c r="D167" s="113"/>
      <c r="E167" s="114">
        <f>E72+E73+E74+E75+E76+E77+E78+E79</f>
        <v>0</v>
      </c>
      <c r="F167" s="114">
        <f>F72+F73+F74+F75+F76+F77+F78+F79</f>
        <v>0</v>
      </c>
      <c r="G167" s="114">
        <f>G72+G73+G74+G75+G76+G77+G78+G79</f>
        <v>0</v>
      </c>
      <c r="H167" s="114">
        <f t="shared" ref="H167:AE167" si="18">H72+H73+H74+H75+H76+H77+H78+H79</f>
        <v>0</v>
      </c>
      <c r="I167" s="114">
        <f t="shared" si="18"/>
        <v>0</v>
      </c>
      <c r="J167" s="114">
        <f t="shared" si="18"/>
        <v>0</v>
      </c>
      <c r="K167" s="114">
        <f t="shared" si="18"/>
        <v>0</v>
      </c>
      <c r="L167" s="114">
        <f t="shared" si="18"/>
        <v>0</v>
      </c>
      <c r="M167" s="114">
        <f t="shared" si="18"/>
        <v>0</v>
      </c>
      <c r="N167" s="114">
        <f t="shared" si="18"/>
        <v>0</v>
      </c>
      <c r="O167" s="114">
        <f t="shared" si="18"/>
        <v>0</v>
      </c>
      <c r="P167" s="114">
        <f t="shared" si="18"/>
        <v>0</v>
      </c>
      <c r="Q167" s="114">
        <f t="shared" si="18"/>
        <v>0</v>
      </c>
      <c r="R167" s="114">
        <f t="shared" si="18"/>
        <v>0</v>
      </c>
      <c r="S167" s="114">
        <f t="shared" si="18"/>
        <v>0</v>
      </c>
      <c r="T167" s="114">
        <f t="shared" si="18"/>
        <v>0</v>
      </c>
      <c r="U167" s="114">
        <f t="shared" si="18"/>
        <v>0</v>
      </c>
      <c r="V167" s="114">
        <f t="shared" si="18"/>
        <v>0</v>
      </c>
      <c r="W167" s="114">
        <f t="shared" si="18"/>
        <v>0</v>
      </c>
      <c r="X167" s="114">
        <f t="shared" si="18"/>
        <v>0</v>
      </c>
      <c r="Y167" s="114">
        <f t="shared" si="18"/>
        <v>0</v>
      </c>
      <c r="Z167" s="114">
        <f t="shared" si="18"/>
        <v>0</v>
      </c>
      <c r="AA167" s="114">
        <f t="shared" si="18"/>
        <v>0</v>
      </c>
      <c r="AB167" s="114">
        <f t="shared" si="18"/>
        <v>0</v>
      </c>
      <c r="AC167" s="114">
        <f t="shared" si="18"/>
        <v>0</v>
      </c>
      <c r="AD167" s="114">
        <f t="shared" si="18"/>
        <v>0</v>
      </c>
      <c r="AE167" s="54">
        <f t="shared" si="18"/>
        <v>0</v>
      </c>
      <c r="AF167" s="54">
        <f>SUM(AF71:AF79)</f>
        <v>0</v>
      </c>
      <c r="AH167" s="117">
        <f t="shared" si="14"/>
        <v>0</v>
      </c>
      <c r="AI167" s="118">
        <f t="shared" si="15"/>
        <v>0</v>
      </c>
    </row>
    <row r="168" spans="2:35" x14ac:dyDescent="0.3">
      <c r="B168" s="112" t="s">
        <v>64</v>
      </c>
      <c r="C168" s="113"/>
      <c r="D168" s="113"/>
      <c r="E168" s="114">
        <f>E81+E82+E83+E84+E86</f>
        <v>0</v>
      </c>
      <c r="F168" s="114">
        <f>F82+F83+F84+F86</f>
        <v>0</v>
      </c>
      <c r="G168" s="114">
        <f>G82+G83+G84+G86</f>
        <v>0</v>
      </c>
      <c r="H168" s="114">
        <f t="shared" ref="H168:AE168" si="19">H82+H83+H84+H86</f>
        <v>0</v>
      </c>
      <c r="I168" s="114">
        <f t="shared" si="19"/>
        <v>0</v>
      </c>
      <c r="J168" s="114">
        <f>J82+J83+J84+J86+J81</f>
        <v>0</v>
      </c>
      <c r="K168" s="114">
        <f t="shared" si="19"/>
        <v>0</v>
      </c>
      <c r="L168" s="114">
        <f t="shared" si="19"/>
        <v>0</v>
      </c>
      <c r="M168" s="114">
        <f>M82+M83+M84+M86+M85</f>
        <v>0</v>
      </c>
      <c r="N168" s="114">
        <f t="shared" si="19"/>
        <v>0</v>
      </c>
      <c r="O168" s="114">
        <f t="shared" si="19"/>
        <v>0</v>
      </c>
      <c r="P168" s="114">
        <f t="shared" si="19"/>
        <v>0</v>
      </c>
      <c r="Q168" s="114">
        <f t="shared" si="19"/>
        <v>0</v>
      </c>
      <c r="R168" s="114">
        <f t="shared" si="19"/>
        <v>0</v>
      </c>
      <c r="S168" s="114">
        <f t="shared" si="19"/>
        <v>0</v>
      </c>
      <c r="T168" s="114">
        <f t="shared" si="19"/>
        <v>0</v>
      </c>
      <c r="U168" s="114">
        <f t="shared" si="19"/>
        <v>0</v>
      </c>
      <c r="V168" s="114">
        <f t="shared" si="19"/>
        <v>0</v>
      </c>
      <c r="W168" s="114">
        <f t="shared" si="19"/>
        <v>0</v>
      </c>
      <c r="X168" s="114">
        <f t="shared" si="19"/>
        <v>0</v>
      </c>
      <c r="Y168" s="114">
        <f t="shared" si="19"/>
        <v>0</v>
      </c>
      <c r="Z168" s="114">
        <f t="shared" si="19"/>
        <v>0</v>
      </c>
      <c r="AA168" s="114">
        <f t="shared" si="19"/>
        <v>0</v>
      </c>
      <c r="AB168" s="114">
        <f t="shared" si="19"/>
        <v>0</v>
      </c>
      <c r="AC168" s="114">
        <f t="shared" si="19"/>
        <v>0</v>
      </c>
      <c r="AD168" s="114">
        <f>AD82+AD83+AD84+AD85+AD86+AD81</f>
        <v>0</v>
      </c>
      <c r="AE168" s="54">
        <f t="shared" si="19"/>
        <v>0</v>
      </c>
      <c r="AF168" s="54">
        <f>SUM(AF80:AF86)</f>
        <v>0</v>
      </c>
      <c r="AH168" s="117">
        <f t="shared" si="14"/>
        <v>0</v>
      </c>
      <c r="AI168" s="118">
        <f t="shared" si="15"/>
        <v>0</v>
      </c>
    </row>
    <row r="169" spans="2:35" x14ac:dyDescent="0.3">
      <c r="B169" s="112" t="s">
        <v>40</v>
      </c>
      <c r="C169" s="113"/>
      <c r="D169" s="113"/>
      <c r="E169" s="114">
        <f>E88+E89+E90+E91+E92+E93+E94+E95+E96+E97+E98+E99+E100</f>
        <v>0</v>
      </c>
      <c r="F169" s="114">
        <f>F88+F89+F90+F91+F92+F93+F94+F95+F96+F97+F98+F99+F100</f>
        <v>0</v>
      </c>
      <c r="G169" s="114">
        <f>G88+G89+G90+G91+G92+G93+G94+G95+G96+G97+G98+G99+G100</f>
        <v>0</v>
      </c>
      <c r="H169" s="114">
        <f t="shared" ref="H169:AE169" si="20">H88+H89+H90+H91+H92+H93+H94+H95+H96+H97+H98+H99+H100</f>
        <v>0</v>
      </c>
      <c r="I169" s="114">
        <f t="shared" si="20"/>
        <v>0</v>
      </c>
      <c r="J169" s="114">
        <f t="shared" si="20"/>
        <v>0</v>
      </c>
      <c r="K169" s="114">
        <f t="shared" si="20"/>
        <v>0</v>
      </c>
      <c r="L169" s="114">
        <f>L88+L89+L90+L91+L92+L93+L94+L95+L96+L97+L98+L99+L100</f>
        <v>0</v>
      </c>
      <c r="M169" s="114">
        <f t="shared" si="20"/>
        <v>0</v>
      </c>
      <c r="N169" s="114">
        <f t="shared" si="20"/>
        <v>0</v>
      </c>
      <c r="O169" s="114">
        <f t="shared" si="20"/>
        <v>0</v>
      </c>
      <c r="P169" s="114">
        <f t="shared" si="20"/>
        <v>0</v>
      </c>
      <c r="Q169" s="114">
        <f t="shared" si="20"/>
        <v>0</v>
      </c>
      <c r="R169" s="114">
        <f t="shared" si="20"/>
        <v>0</v>
      </c>
      <c r="S169" s="114">
        <f t="shared" si="20"/>
        <v>0</v>
      </c>
      <c r="T169" s="114">
        <f t="shared" si="20"/>
        <v>0</v>
      </c>
      <c r="U169" s="114">
        <f t="shared" si="20"/>
        <v>0</v>
      </c>
      <c r="V169" s="114">
        <f t="shared" si="20"/>
        <v>0</v>
      </c>
      <c r="W169" s="114">
        <f t="shared" si="20"/>
        <v>0</v>
      </c>
      <c r="X169" s="114">
        <f t="shared" si="20"/>
        <v>0</v>
      </c>
      <c r="Y169" s="114">
        <f t="shared" si="20"/>
        <v>0</v>
      </c>
      <c r="Z169" s="114">
        <f t="shared" si="20"/>
        <v>0</v>
      </c>
      <c r="AA169" s="114">
        <f t="shared" si="20"/>
        <v>0</v>
      </c>
      <c r="AB169" s="114">
        <f t="shared" si="20"/>
        <v>0</v>
      </c>
      <c r="AC169" s="114">
        <f t="shared" si="20"/>
        <v>0</v>
      </c>
      <c r="AD169" s="114">
        <f t="shared" si="20"/>
        <v>0</v>
      </c>
      <c r="AE169" s="54">
        <f t="shared" si="20"/>
        <v>0</v>
      </c>
      <c r="AF169" s="75"/>
      <c r="AH169" s="117">
        <f t="shared" si="14"/>
        <v>0</v>
      </c>
      <c r="AI169" s="118">
        <f t="shared" si="15"/>
        <v>0</v>
      </c>
    </row>
    <row r="170" spans="2:35" x14ac:dyDescent="0.3">
      <c r="B170" s="112" t="s">
        <v>65</v>
      </c>
      <c r="C170" s="113"/>
      <c r="D170" s="113"/>
      <c r="E170" s="114">
        <f>E102+E103+E104+E105+E106</f>
        <v>0</v>
      </c>
      <c r="F170" s="114">
        <f t="shared" ref="F170:AE170" si="21">F102+F103+F104+F105+F106</f>
        <v>0</v>
      </c>
      <c r="G170" s="114">
        <f t="shared" si="21"/>
        <v>0</v>
      </c>
      <c r="H170" s="114">
        <f t="shared" si="21"/>
        <v>0</v>
      </c>
      <c r="I170" s="114">
        <f t="shared" si="21"/>
        <v>0</v>
      </c>
      <c r="J170" s="114">
        <f t="shared" si="21"/>
        <v>0</v>
      </c>
      <c r="K170" s="114">
        <f t="shared" si="21"/>
        <v>0</v>
      </c>
      <c r="L170" s="114">
        <f t="shared" si="21"/>
        <v>0</v>
      </c>
      <c r="M170" s="114">
        <f t="shared" si="21"/>
        <v>0</v>
      </c>
      <c r="N170" s="114">
        <f t="shared" si="21"/>
        <v>0</v>
      </c>
      <c r="O170" s="114">
        <f t="shared" si="21"/>
        <v>0</v>
      </c>
      <c r="P170" s="114">
        <f t="shared" si="21"/>
        <v>0</v>
      </c>
      <c r="Q170" s="114">
        <f t="shared" si="21"/>
        <v>0</v>
      </c>
      <c r="R170" s="114">
        <f t="shared" si="21"/>
        <v>0</v>
      </c>
      <c r="S170" s="114">
        <f t="shared" si="21"/>
        <v>0</v>
      </c>
      <c r="T170" s="114">
        <f t="shared" si="21"/>
        <v>0</v>
      </c>
      <c r="U170" s="114">
        <f t="shared" si="21"/>
        <v>0</v>
      </c>
      <c r="V170" s="114">
        <f t="shared" si="21"/>
        <v>0</v>
      </c>
      <c r="W170" s="114">
        <f t="shared" si="21"/>
        <v>0</v>
      </c>
      <c r="X170" s="114">
        <f t="shared" si="21"/>
        <v>0</v>
      </c>
      <c r="Y170" s="114">
        <f t="shared" si="21"/>
        <v>0</v>
      </c>
      <c r="Z170" s="114">
        <f t="shared" si="21"/>
        <v>0</v>
      </c>
      <c r="AA170" s="114">
        <f t="shared" si="21"/>
        <v>0</v>
      </c>
      <c r="AB170" s="114">
        <f t="shared" si="21"/>
        <v>0</v>
      </c>
      <c r="AC170" s="114">
        <f t="shared" si="21"/>
        <v>0</v>
      </c>
      <c r="AD170" s="114">
        <f t="shared" si="21"/>
        <v>0</v>
      </c>
      <c r="AE170" s="114">
        <f t="shared" si="21"/>
        <v>0</v>
      </c>
      <c r="AF170" s="54"/>
      <c r="AH170" s="117">
        <f t="shared" si="14"/>
        <v>0</v>
      </c>
      <c r="AI170" s="118">
        <f t="shared" si="15"/>
        <v>0</v>
      </c>
    </row>
    <row r="171" spans="2:35" x14ac:dyDescent="0.3">
      <c r="B171" s="119" t="s">
        <v>46</v>
      </c>
      <c r="C171" s="113"/>
      <c r="D171" s="113"/>
      <c r="E171" s="114">
        <f>E108+E109+E110+E111+E112+E113+E114+E115+E116+E117</f>
        <v>0</v>
      </c>
      <c r="F171" s="114">
        <f t="shared" ref="F171:AE171" si="22">F108+F109+F110+F111+F112+F113+F114+F115+F116+F117</f>
        <v>0</v>
      </c>
      <c r="G171" s="114">
        <f t="shared" si="22"/>
        <v>0</v>
      </c>
      <c r="H171" s="114">
        <f t="shared" si="22"/>
        <v>0</v>
      </c>
      <c r="I171" s="114">
        <f t="shared" si="22"/>
        <v>0</v>
      </c>
      <c r="J171" s="114">
        <f t="shared" si="22"/>
        <v>0</v>
      </c>
      <c r="K171" s="114">
        <f t="shared" si="22"/>
        <v>0</v>
      </c>
      <c r="L171" s="114">
        <f t="shared" si="22"/>
        <v>0</v>
      </c>
      <c r="M171" s="114">
        <f t="shared" si="22"/>
        <v>0</v>
      </c>
      <c r="N171" s="114">
        <f t="shared" si="22"/>
        <v>0</v>
      </c>
      <c r="O171" s="114">
        <f t="shared" si="22"/>
        <v>0</v>
      </c>
      <c r="P171" s="114">
        <f t="shared" si="22"/>
        <v>0</v>
      </c>
      <c r="Q171" s="114">
        <f t="shared" si="22"/>
        <v>0</v>
      </c>
      <c r="R171" s="114">
        <f t="shared" si="22"/>
        <v>0</v>
      </c>
      <c r="S171" s="114">
        <f t="shared" si="22"/>
        <v>0</v>
      </c>
      <c r="T171" s="114">
        <f t="shared" si="22"/>
        <v>0</v>
      </c>
      <c r="U171" s="114">
        <f t="shared" si="22"/>
        <v>0</v>
      </c>
      <c r="V171" s="114">
        <f t="shared" si="22"/>
        <v>0</v>
      </c>
      <c r="W171" s="114">
        <f t="shared" si="22"/>
        <v>0</v>
      </c>
      <c r="X171" s="114">
        <f t="shared" si="22"/>
        <v>0</v>
      </c>
      <c r="Y171" s="114">
        <f t="shared" si="22"/>
        <v>0</v>
      </c>
      <c r="Z171" s="114">
        <f t="shared" si="22"/>
        <v>0</v>
      </c>
      <c r="AA171" s="114">
        <f t="shared" si="22"/>
        <v>0</v>
      </c>
      <c r="AB171" s="114">
        <f t="shared" si="22"/>
        <v>0</v>
      </c>
      <c r="AC171" s="114">
        <f t="shared" si="22"/>
        <v>0</v>
      </c>
      <c r="AD171" s="114">
        <f t="shared" si="22"/>
        <v>0</v>
      </c>
      <c r="AE171" s="114">
        <f t="shared" si="22"/>
        <v>0</v>
      </c>
      <c r="AF171" s="54">
        <f>AF108+AF109+AF110+AF111</f>
        <v>0</v>
      </c>
      <c r="AH171" s="117">
        <f>SUM(E171:T171)</f>
        <v>0</v>
      </c>
      <c r="AI171" s="118">
        <f>SUM(U171:AC171)</f>
        <v>0</v>
      </c>
    </row>
    <row r="172" spans="2:35" x14ac:dyDescent="0.3">
      <c r="B172" s="119" t="s">
        <v>58</v>
      </c>
      <c r="C172" s="113"/>
      <c r="D172" s="113"/>
      <c r="E172" s="114">
        <f>SUM(E119,E120,E121)</f>
        <v>0</v>
      </c>
      <c r="F172" s="114">
        <f t="shared" ref="F172:AE172" si="23">SUM(F119,F120,F121)</f>
        <v>0</v>
      </c>
      <c r="G172" s="114">
        <f t="shared" si="23"/>
        <v>0</v>
      </c>
      <c r="H172" s="114">
        <f t="shared" si="23"/>
        <v>0</v>
      </c>
      <c r="I172" s="114">
        <f t="shared" si="23"/>
        <v>0</v>
      </c>
      <c r="J172" s="114">
        <f t="shared" si="23"/>
        <v>0</v>
      </c>
      <c r="K172" s="114">
        <f t="shared" si="23"/>
        <v>0</v>
      </c>
      <c r="L172" s="114">
        <f t="shared" si="23"/>
        <v>0</v>
      </c>
      <c r="M172" s="114">
        <f t="shared" si="23"/>
        <v>0</v>
      </c>
      <c r="N172" s="114">
        <f t="shared" si="23"/>
        <v>0</v>
      </c>
      <c r="O172" s="114">
        <f t="shared" si="23"/>
        <v>0</v>
      </c>
      <c r="P172" s="114">
        <f t="shared" si="23"/>
        <v>0</v>
      </c>
      <c r="Q172" s="114">
        <f t="shared" si="23"/>
        <v>0</v>
      </c>
      <c r="R172" s="114">
        <f t="shared" si="23"/>
        <v>0</v>
      </c>
      <c r="S172" s="114">
        <f t="shared" si="23"/>
        <v>0</v>
      </c>
      <c r="T172" s="114">
        <f t="shared" si="23"/>
        <v>0</v>
      </c>
      <c r="U172" s="114">
        <f t="shared" si="23"/>
        <v>0</v>
      </c>
      <c r="V172" s="114">
        <f t="shared" si="23"/>
        <v>0</v>
      </c>
      <c r="W172" s="114">
        <f t="shared" si="23"/>
        <v>0</v>
      </c>
      <c r="X172" s="114">
        <f t="shared" si="23"/>
        <v>0</v>
      </c>
      <c r="Y172" s="114">
        <f t="shared" si="23"/>
        <v>0</v>
      </c>
      <c r="Z172" s="114">
        <f t="shared" si="23"/>
        <v>0</v>
      </c>
      <c r="AA172" s="114">
        <f t="shared" si="23"/>
        <v>0</v>
      </c>
      <c r="AB172" s="114">
        <f t="shared" si="23"/>
        <v>0</v>
      </c>
      <c r="AC172" s="114">
        <f t="shared" si="23"/>
        <v>0</v>
      </c>
      <c r="AD172" s="114">
        <f t="shared" si="23"/>
        <v>0</v>
      </c>
      <c r="AE172" s="114">
        <f t="shared" si="23"/>
        <v>0</v>
      </c>
      <c r="AF172" s="54"/>
      <c r="AH172" s="117"/>
      <c r="AI172" s="118"/>
    </row>
    <row r="173" spans="2:35" x14ac:dyDescent="0.3">
      <c r="B173" s="112" t="s">
        <v>57</v>
      </c>
      <c r="C173" s="113"/>
      <c r="D173" s="113"/>
      <c r="E173" s="114">
        <f>SUM(E123:E127)</f>
        <v>0</v>
      </c>
      <c r="F173" s="114">
        <f t="shared" ref="F173:AE173" si="24">SUM(F123:F127)</f>
        <v>0</v>
      </c>
      <c r="G173" s="114">
        <f t="shared" si="24"/>
        <v>0</v>
      </c>
      <c r="H173" s="114">
        <f t="shared" si="24"/>
        <v>0</v>
      </c>
      <c r="I173" s="114">
        <f t="shared" si="24"/>
        <v>0</v>
      </c>
      <c r="J173" s="114">
        <f t="shared" si="24"/>
        <v>0</v>
      </c>
      <c r="K173" s="114">
        <f t="shared" si="24"/>
        <v>0</v>
      </c>
      <c r="L173" s="114">
        <f t="shared" si="24"/>
        <v>0</v>
      </c>
      <c r="M173" s="114">
        <f t="shared" si="24"/>
        <v>0</v>
      </c>
      <c r="N173" s="114">
        <f t="shared" si="24"/>
        <v>0</v>
      </c>
      <c r="O173" s="114">
        <f t="shared" si="24"/>
        <v>0</v>
      </c>
      <c r="P173" s="114">
        <f t="shared" si="24"/>
        <v>0</v>
      </c>
      <c r="Q173" s="114">
        <f t="shared" si="24"/>
        <v>0</v>
      </c>
      <c r="R173" s="114">
        <f t="shared" si="24"/>
        <v>0</v>
      </c>
      <c r="S173" s="114">
        <f t="shared" si="24"/>
        <v>0</v>
      </c>
      <c r="T173" s="114">
        <f t="shared" si="24"/>
        <v>0</v>
      </c>
      <c r="U173" s="114">
        <f t="shared" si="24"/>
        <v>0</v>
      </c>
      <c r="V173" s="114">
        <f t="shared" si="24"/>
        <v>0</v>
      </c>
      <c r="W173" s="114">
        <f t="shared" si="24"/>
        <v>0</v>
      </c>
      <c r="X173" s="114">
        <f t="shared" si="24"/>
        <v>0</v>
      </c>
      <c r="Y173" s="114">
        <f t="shared" si="24"/>
        <v>0</v>
      </c>
      <c r="Z173" s="114">
        <f t="shared" si="24"/>
        <v>0</v>
      </c>
      <c r="AA173" s="114">
        <f t="shared" si="24"/>
        <v>0</v>
      </c>
      <c r="AB173" s="114">
        <f t="shared" si="24"/>
        <v>0</v>
      </c>
      <c r="AC173" s="114">
        <f t="shared" si="24"/>
        <v>0</v>
      </c>
      <c r="AD173" s="114">
        <f t="shared" si="24"/>
        <v>0</v>
      </c>
      <c r="AE173" s="114">
        <f t="shared" si="24"/>
        <v>0</v>
      </c>
      <c r="AF173" s="75"/>
      <c r="AH173" s="117">
        <f t="shared" si="14"/>
        <v>0</v>
      </c>
      <c r="AI173" s="118">
        <f t="shared" si="15"/>
        <v>0</v>
      </c>
    </row>
    <row r="174" spans="2:35" x14ac:dyDescent="0.3">
      <c r="B174" s="112" t="s">
        <v>49</v>
      </c>
      <c r="C174" s="113"/>
      <c r="D174" s="113"/>
      <c r="E174" s="114">
        <f>E133+E134+E135+E136+E137+E138+E139</f>
        <v>0</v>
      </c>
      <c r="F174" s="114">
        <f>F133+F134+F135+F136+F137+F138+F139</f>
        <v>0</v>
      </c>
      <c r="G174" s="114">
        <f>G133+G134+G135+G136+G137+G138+G139</f>
        <v>0</v>
      </c>
      <c r="H174" s="114">
        <f t="shared" ref="H174:AD174" si="25">H133+H134+H135+H136+H137+H138+H139</f>
        <v>0</v>
      </c>
      <c r="I174" s="114">
        <f t="shared" si="25"/>
        <v>0</v>
      </c>
      <c r="J174" s="114">
        <f t="shared" si="25"/>
        <v>0</v>
      </c>
      <c r="K174" s="114">
        <f t="shared" si="25"/>
        <v>0</v>
      </c>
      <c r="L174" s="114">
        <f t="shared" si="25"/>
        <v>0</v>
      </c>
      <c r="M174" s="114">
        <f t="shared" si="25"/>
        <v>0</v>
      </c>
      <c r="N174" s="114">
        <f t="shared" si="25"/>
        <v>0</v>
      </c>
      <c r="O174" s="114">
        <f t="shared" si="25"/>
        <v>0</v>
      </c>
      <c r="P174" s="114">
        <f t="shared" si="25"/>
        <v>0</v>
      </c>
      <c r="Q174" s="114">
        <f t="shared" si="25"/>
        <v>0</v>
      </c>
      <c r="R174" s="114">
        <f t="shared" si="25"/>
        <v>0</v>
      </c>
      <c r="S174" s="114">
        <f t="shared" si="25"/>
        <v>0</v>
      </c>
      <c r="T174" s="114">
        <f t="shared" si="25"/>
        <v>0</v>
      </c>
      <c r="U174" s="114">
        <f t="shared" si="25"/>
        <v>0</v>
      </c>
      <c r="V174" s="114">
        <f t="shared" si="25"/>
        <v>0</v>
      </c>
      <c r="W174" s="114">
        <f t="shared" si="25"/>
        <v>0</v>
      </c>
      <c r="X174" s="114">
        <f t="shared" si="25"/>
        <v>0</v>
      </c>
      <c r="Y174" s="114">
        <f t="shared" si="25"/>
        <v>0</v>
      </c>
      <c r="Z174" s="114">
        <f t="shared" si="25"/>
        <v>0</v>
      </c>
      <c r="AA174" s="114">
        <f t="shared" si="25"/>
        <v>0</v>
      </c>
      <c r="AB174" s="114">
        <f t="shared" si="25"/>
        <v>0</v>
      </c>
      <c r="AC174" s="114">
        <f t="shared" si="25"/>
        <v>0</v>
      </c>
      <c r="AD174" s="114">
        <f t="shared" si="25"/>
        <v>0</v>
      </c>
      <c r="AE174" s="54">
        <f>AE133+AE134+AE135+AE136+AE137+AE138+AE139</f>
        <v>0</v>
      </c>
      <c r="AF174" s="75">
        <f>AF132</f>
        <v>0</v>
      </c>
      <c r="AH174" s="117">
        <f t="shared" si="14"/>
        <v>0</v>
      </c>
      <c r="AI174" s="118">
        <f t="shared" si="15"/>
        <v>0</v>
      </c>
    </row>
    <row r="175" spans="2:35" x14ac:dyDescent="0.3">
      <c r="B175" s="119" t="s">
        <v>50</v>
      </c>
      <c r="C175" s="113"/>
      <c r="D175" s="113"/>
      <c r="E175" s="114">
        <f>E141+E142+E143+E144+E145+E146+E147</f>
        <v>0</v>
      </c>
      <c r="F175" s="114">
        <f>F141+F142+F143+F144+F145+F146+F147</f>
        <v>0</v>
      </c>
      <c r="G175" s="114">
        <f>G141+G142+G143+G144+G145+G146+G147</f>
        <v>0</v>
      </c>
      <c r="H175" s="114">
        <f t="shared" ref="H175:AE175" si="26">H141+H142+H143+H144+H145+H146+H147</f>
        <v>0</v>
      </c>
      <c r="I175" s="114">
        <f t="shared" si="26"/>
        <v>0</v>
      </c>
      <c r="J175" s="114">
        <f t="shared" si="26"/>
        <v>0</v>
      </c>
      <c r="K175" s="114">
        <f t="shared" si="26"/>
        <v>0</v>
      </c>
      <c r="L175" s="114">
        <f t="shared" si="26"/>
        <v>0</v>
      </c>
      <c r="M175" s="114">
        <f t="shared" si="26"/>
        <v>0</v>
      </c>
      <c r="N175" s="114">
        <f t="shared" si="26"/>
        <v>0</v>
      </c>
      <c r="O175" s="114">
        <f t="shared" si="26"/>
        <v>0</v>
      </c>
      <c r="P175" s="114">
        <f t="shared" si="26"/>
        <v>0</v>
      </c>
      <c r="Q175" s="114">
        <f t="shared" si="26"/>
        <v>0</v>
      </c>
      <c r="R175" s="114">
        <f t="shared" si="26"/>
        <v>0</v>
      </c>
      <c r="S175" s="114">
        <f t="shared" si="26"/>
        <v>0</v>
      </c>
      <c r="T175" s="114">
        <f t="shared" si="26"/>
        <v>0</v>
      </c>
      <c r="U175" s="114">
        <f t="shared" si="26"/>
        <v>0</v>
      </c>
      <c r="V175" s="114">
        <f t="shared" si="26"/>
        <v>0</v>
      </c>
      <c r="W175" s="114">
        <f t="shared" si="26"/>
        <v>0</v>
      </c>
      <c r="X175" s="114">
        <f t="shared" si="26"/>
        <v>0</v>
      </c>
      <c r="Y175" s="114">
        <f t="shared" si="26"/>
        <v>0</v>
      </c>
      <c r="Z175" s="114">
        <f t="shared" si="26"/>
        <v>0</v>
      </c>
      <c r="AA175" s="114">
        <f t="shared" si="26"/>
        <v>0</v>
      </c>
      <c r="AB175" s="114">
        <f t="shared" si="26"/>
        <v>0</v>
      </c>
      <c r="AC175" s="114">
        <f t="shared" si="26"/>
        <v>0</v>
      </c>
      <c r="AD175" s="114">
        <f t="shared" si="26"/>
        <v>0</v>
      </c>
      <c r="AE175" s="54">
        <f t="shared" si="26"/>
        <v>0</v>
      </c>
      <c r="AF175" s="54">
        <f>AF156+AF157</f>
        <v>0</v>
      </c>
      <c r="AH175" s="120">
        <f>SUM(E175:T175)</f>
        <v>0</v>
      </c>
      <c r="AI175" s="121">
        <f t="shared" si="15"/>
        <v>0</v>
      </c>
    </row>
    <row r="176" spans="2:35" ht="21" thickBot="1" x14ac:dyDescent="0.35">
      <c r="B176" s="49"/>
      <c r="C176" s="113"/>
      <c r="D176" s="113"/>
      <c r="E176" s="114">
        <f>E149+E150+E151+E153+E152+E154+E155+E156+E157</f>
        <v>0</v>
      </c>
      <c r="F176" s="114">
        <f>F149+F150+F151+F153+F152+F154+F155+F156+F157</f>
        <v>0</v>
      </c>
      <c r="G176" s="114">
        <f>G149+G150+G151+G153+G152+G154+G155+G156+G157</f>
        <v>0</v>
      </c>
      <c r="H176" s="114">
        <f t="shared" ref="H176:AF176" si="27">H149+H150+H151+H153+H152+H154+H155+H156+H157</f>
        <v>0</v>
      </c>
      <c r="I176" s="114">
        <f t="shared" si="27"/>
        <v>0</v>
      </c>
      <c r="J176" s="114">
        <f t="shared" si="27"/>
        <v>0</v>
      </c>
      <c r="K176" s="114">
        <f t="shared" si="27"/>
        <v>0</v>
      </c>
      <c r="L176" s="114">
        <f t="shared" si="27"/>
        <v>0</v>
      </c>
      <c r="M176" s="114">
        <f t="shared" si="27"/>
        <v>0</v>
      </c>
      <c r="N176" s="114">
        <f t="shared" si="27"/>
        <v>0</v>
      </c>
      <c r="O176" s="114">
        <f t="shared" si="27"/>
        <v>0</v>
      </c>
      <c r="P176" s="114">
        <f t="shared" si="27"/>
        <v>0</v>
      </c>
      <c r="Q176" s="114">
        <f t="shared" si="27"/>
        <v>0</v>
      </c>
      <c r="R176" s="114">
        <f t="shared" si="27"/>
        <v>0</v>
      </c>
      <c r="S176" s="114">
        <f t="shared" si="27"/>
        <v>0</v>
      </c>
      <c r="T176" s="114">
        <f t="shared" si="27"/>
        <v>0</v>
      </c>
      <c r="U176" s="114">
        <f t="shared" si="27"/>
        <v>0</v>
      </c>
      <c r="V176" s="114">
        <f t="shared" si="27"/>
        <v>0</v>
      </c>
      <c r="W176" s="114">
        <f t="shared" si="27"/>
        <v>0</v>
      </c>
      <c r="X176" s="114">
        <f t="shared" si="27"/>
        <v>0</v>
      </c>
      <c r="Y176" s="114">
        <f t="shared" si="27"/>
        <v>0</v>
      </c>
      <c r="Z176" s="114">
        <f t="shared" si="27"/>
        <v>0</v>
      </c>
      <c r="AA176" s="114">
        <f t="shared" si="27"/>
        <v>0</v>
      </c>
      <c r="AB176" s="114">
        <f t="shared" si="27"/>
        <v>0</v>
      </c>
      <c r="AC176" s="114">
        <f t="shared" si="27"/>
        <v>0</v>
      </c>
      <c r="AD176" s="114">
        <f t="shared" si="27"/>
        <v>0</v>
      </c>
      <c r="AE176" s="54">
        <f t="shared" si="27"/>
        <v>0</v>
      </c>
      <c r="AF176" s="54">
        <f t="shared" si="27"/>
        <v>0</v>
      </c>
      <c r="AH176" s="120">
        <f>SUM(E176:T176)</f>
        <v>0</v>
      </c>
      <c r="AI176" s="121">
        <f t="shared" si="15"/>
        <v>0</v>
      </c>
    </row>
    <row r="177" spans="2:39" s="127" customFormat="1" ht="21" thickBot="1" x14ac:dyDescent="0.35">
      <c r="B177" s="122" t="s">
        <v>52</v>
      </c>
      <c r="C177" s="123"/>
      <c r="D177" s="123"/>
      <c r="E177" s="124">
        <f>SUM(E163:E174)</f>
        <v>0</v>
      </c>
      <c r="F177" s="124">
        <f>SUM(F163:F174)</f>
        <v>0</v>
      </c>
      <c r="G177" s="124">
        <f t="shared" ref="G177:AD177" si="28">SUM(G163:G176)</f>
        <v>0</v>
      </c>
      <c r="H177" s="124">
        <f t="shared" si="28"/>
        <v>0</v>
      </c>
      <c r="I177" s="124">
        <f t="shared" si="28"/>
        <v>0</v>
      </c>
      <c r="J177" s="124">
        <f t="shared" si="28"/>
        <v>0</v>
      </c>
      <c r="K177" s="124">
        <f t="shared" si="28"/>
        <v>0</v>
      </c>
      <c r="L177" s="124">
        <f t="shared" si="28"/>
        <v>0</v>
      </c>
      <c r="M177" s="124">
        <f t="shared" si="28"/>
        <v>0</v>
      </c>
      <c r="N177" s="124">
        <f t="shared" si="28"/>
        <v>0</v>
      </c>
      <c r="O177" s="124">
        <f t="shared" si="28"/>
        <v>0</v>
      </c>
      <c r="P177" s="124">
        <f t="shared" si="28"/>
        <v>0</v>
      </c>
      <c r="Q177" s="124">
        <f t="shared" si="28"/>
        <v>0</v>
      </c>
      <c r="R177" s="124">
        <f t="shared" si="28"/>
        <v>0</v>
      </c>
      <c r="S177" s="124">
        <f t="shared" si="28"/>
        <v>0</v>
      </c>
      <c r="T177" s="124">
        <f t="shared" si="28"/>
        <v>0</v>
      </c>
      <c r="U177" s="124">
        <f t="shared" si="28"/>
        <v>0</v>
      </c>
      <c r="V177" s="124">
        <f t="shared" si="28"/>
        <v>0</v>
      </c>
      <c r="W177" s="124">
        <f t="shared" si="28"/>
        <v>0</v>
      </c>
      <c r="X177" s="124">
        <f t="shared" si="28"/>
        <v>0</v>
      </c>
      <c r="Y177" s="124">
        <f t="shared" si="28"/>
        <v>0</v>
      </c>
      <c r="Z177" s="124">
        <f t="shared" si="28"/>
        <v>0</v>
      </c>
      <c r="AA177" s="124">
        <f t="shared" si="28"/>
        <v>0</v>
      </c>
      <c r="AB177" s="124">
        <f t="shared" si="28"/>
        <v>0</v>
      </c>
      <c r="AC177" s="124">
        <f t="shared" si="28"/>
        <v>0</v>
      </c>
      <c r="AD177" s="124">
        <f t="shared" si="28"/>
        <v>0</v>
      </c>
      <c r="AE177" s="124">
        <f>SUM(AE162:AE176)</f>
        <v>0</v>
      </c>
      <c r="AF177" s="123"/>
      <c r="AG177" s="17"/>
      <c r="AH177" s="125">
        <f t="shared" si="14"/>
        <v>0</v>
      </c>
      <c r="AI177" s="126">
        <f t="shared" si="15"/>
        <v>0</v>
      </c>
      <c r="AK177" s="128"/>
      <c r="AL177" s="128"/>
      <c r="AM177" s="128"/>
    </row>
    <row r="178" spans="2:39" ht="22.5" customHeight="1" x14ac:dyDescent="0.3"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  <c r="AC178" s="55"/>
      <c r="AD178" s="110"/>
      <c r="AE178" s="111"/>
    </row>
    <row r="179" spans="2:39" x14ac:dyDescent="0.3">
      <c r="B179" s="17"/>
      <c r="G179" s="18"/>
      <c r="AD179" s="18"/>
      <c r="AE179" s="18"/>
      <c r="AK179" s="17"/>
      <c r="AL179" s="17"/>
      <c r="AM179" s="17"/>
    </row>
    <row r="180" spans="2:39" x14ac:dyDescent="0.3">
      <c r="B180" s="17"/>
      <c r="G180" s="18"/>
      <c r="AD180" s="18"/>
      <c r="AE180" s="18"/>
      <c r="AK180" s="17"/>
      <c r="AL180" s="17"/>
      <c r="AM180" s="17"/>
    </row>
    <row r="181" spans="2:39" x14ac:dyDescent="0.3">
      <c r="B181" s="17"/>
      <c r="G181" s="18"/>
      <c r="AD181" s="18"/>
      <c r="AE181" s="18"/>
      <c r="AK181" s="17"/>
      <c r="AL181" s="17"/>
      <c r="AM181" s="17"/>
    </row>
  </sheetData>
  <mergeCells count="150">
    <mergeCell ref="C110:D110"/>
    <mergeCell ref="C155:D155"/>
    <mergeCell ref="C156:D156"/>
    <mergeCell ref="C157:D157"/>
    <mergeCell ref="C158:D158"/>
    <mergeCell ref="C149:D149"/>
    <mergeCell ref="C150:D150"/>
    <mergeCell ref="C151:D151"/>
    <mergeCell ref="C152:D152"/>
    <mergeCell ref="C153:D153"/>
    <mergeCell ref="C154:D154"/>
    <mergeCell ref="C143:D143"/>
    <mergeCell ref="C144:D144"/>
    <mergeCell ref="C145:D145"/>
    <mergeCell ref="C146:D146"/>
    <mergeCell ref="C147:D147"/>
    <mergeCell ref="C148:D148"/>
    <mergeCell ref="C137:D137"/>
    <mergeCell ref="C138:D138"/>
    <mergeCell ref="C139:D139"/>
    <mergeCell ref="C140:D140"/>
    <mergeCell ref="C141:D141"/>
    <mergeCell ref="C142:D142"/>
    <mergeCell ref="C131:D131"/>
    <mergeCell ref="C132:D132"/>
    <mergeCell ref="C133:D133"/>
    <mergeCell ref="C134:D134"/>
    <mergeCell ref="C135:D135"/>
    <mergeCell ref="C136:D136"/>
    <mergeCell ref="C111:D111"/>
    <mergeCell ref="C112:D112"/>
    <mergeCell ref="C113:D113"/>
    <mergeCell ref="C128:D128"/>
    <mergeCell ref="C129:D129"/>
    <mergeCell ref="C130:D130"/>
    <mergeCell ref="C123:D123"/>
    <mergeCell ref="C124:D124"/>
    <mergeCell ref="C125:D125"/>
    <mergeCell ref="C126:D126"/>
    <mergeCell ref="C114:D114"/>
    <mergeCell ref="C115:D115"/>
    <mergeCell ref="C116:D116"/>
    <mergeCell ref="C119:D119"/>
    <mergeCell ref="C120:D120"/>
    <mergeCell ref="C121:D121"/>
    <mergeCell ref="C117:D117"/>
    <mergeCell ref="C105:D105"/>
    <mergeCell ref="C106:D106"/>
    <mergeCell ref="C107:D107"/>
    <mergeCell ref="C108:D108"/>
    <mergeCell ref="C109:D109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79:D79"/>
    <mergeCell ref="C80:D80"/>
    <mergeCell ref="C82:D82"/>
    <mergeCell ref="C83:D83"/>
    <mergeCell ref="C84:D84"/>
    <mergeCell ref="C86:D86"/>
    <mergeCell ref="C73:D73"/>
    <mergeCell ref="C74:D74"/>
    <mergeCell ref="C75:D75"/>
    <mergeCell ref="C76:D76"/>
    <mergeCell ref="C77:D77"/>
    <mergeCell ref="C78:D78"/>
    <mergeCell ref="C85:D85"/>
    <mergeCell ref="C81:D81"/>
    <mergeCell ref="C66:D66"/>
    <mergeCell ref="C67:D67"/>
    <mergeCell ref="C68:D68"/>
    <mergeCell ref="C69:D69"/>
    <mergeCell ref="C71:D71"/>
    <mergeCell ref="C72:D72"/>
    <mergeCell ref="C60:D60"/>
    <mergeCell ref="C61:D61"/>
    <mergeCell ref="C62:D62"/>
    <mergeCell ref="C63:D63"/>
    <mergeCell ref="C64:D64"/>
    <mergeCell ref="C65:D65"/>
    <mergeCell ref="C70:D70"/>
    <mergeCell ref="C54:D54"/>
    <mergeCell ref="C55:D55"/>
    <mergeCell ref="C56:D56"/>
    <mergeCell ref="C57:D57"/>
    <mergeCell ref="C58:D58"/>
    <mergeCell ref="C59:D59"/>
    <mergeCell ref="C48:D48"/>
    <mergeCell ref="C49:D49"/>
    <mergeCell ref="C50:D50"/>
    <mergeCell ref="C51:D51"/>
    <mergeCell ref="C52:D52"/>
    <mergeCell ref="C53:D53"/>
    <mergeCell ref="C42:D42"/>
    <mergeCell ref="C43:D43"/>
    <mergeCell ref="C44:D44"/>
    <mergeCell ref="C45:D45"/>
    <mergeCell ref="C46:D46"/>
    <mergeCell ref="C47:D47"/>
    <mergeCell ref="C36:D36"/>
    <mergeCell ref="C37:D37"/>
    <mergeCell ref="C38:D38"/>
    <mergeCell ref="C39:D39"/>
    <mergeCell ref="C40:D40"/>
    <mergeCell ref="C41:D41"/>
    <mergeCell ref="C31:D31"/>
    <mergeCell ref="C32:D32"/>
    <mergeCell ref="C33:D33"/>
    <mergeCell ref="C34:D34"/>
    <mergeCell ref="C35:D35"/>
    <mergeCell ref="C25:D25"/>
    <mergeCell ref="C26:D26"/>
    <mergeCell ref="C27:D27"/>
    <mergeCell ref="C28:D28"/>
    <mergeCell ref="C29:D29"/>
    <mergeCell ref="C30:D30"/>
    <mergeCell ref="C22:D22"/>
    <mergeCell ref="C23:D23"/>
    <mergeCell ref="C24:D24"/>
    <mergeCell ref="C14:D14"/>
    <mergeCell ref="C15:D15"/>
    <mergeCell ref="C16:D16"/>
    <mergeCell ref="C17:D17"/>
    <mergeCell ref="C18:D18"/>
    <mergeCell ref="A4:AE4"/>
    <mergeCell ref="C6:D6"/>
    <mergeCell ref="C10:D10"/>
    <mergeCell ref="C11:D11"/>
    <mergeCell ref="C12:D12"/>
    <mergeCell ref="C13:D13"/>
    <mergeCell ref="C19:D19"/>
    <mergeCell ref="C20:D20"/>
    <mergeCell ref="C21:D21"/>
    <mergeCell ref="C8:D8"/>
    <mergeCell ref="C9:D9"/>
  </mergeCells>
  <pageMargins left="0" right="0" top="0" bottom="0.74803149606299213" header="0.31496062992125984" footer="0.31496062992125984"/>
  <pageSetup paperSize="9" scale="3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O55"/>
  <sheetViews>
    <sheetView tabSelected="1" view="pageBreakPreview" zoomScale="78" zoomScaleNormal="69" zoomScaleSheetLayoutView="78" workbookViewId="0">
      <selection activeCell="K46" sqref="K46"/>
    </sheetView>
  </sheetViews>
  <sheetFormatPr defaultRowHeight="15.75" x14ac:dyDescent="0.25"/>
  <cols>
    <col min="1" max="1" width="4.140625" style="2" customWidth="1"/>
    <col min="2" max="2" width="49.28515625" style="2" customWidth="1"/>
    <col min="3" max="3" width="17.28515625" style="2" customWidth="1"/>
    <col min="4" max="4" width="0.42578125" style="2" hidden="1" customWidth="1"/>
    <col min="5" max="5" width="16.140625" style="2" customWidth="1"/>
    <col min="6" max="6" width="13" style="2" customWidth="1"/>
    <col min="7" max="7" width="13.5703125" style="2" customWidth="1"/>
    <col min="8" max="8" width="12.28515625" style="2" customWidth="1"/>
    <col min="9" max="9" width="16.5703125" style="2" customWidth="1"/>
    <col min="10" max="10" width="17.85546875" style="2" customWidth="1"/>
    <col min="11" max="11" width="110.140625" style="2" customWidth="1"/>
    <col min="12" max="12" width="9.140625" style="2"/>
    <col min="13" max="13" width="11.28515625" style="2" bestFit="1" customWidth="1"/>
    <col min="14" max="14" width="9.140625" style="2"/>
    <col min="15" max="15" width="11" style="2" bestFit="1" customWidth="1"/>
    <col min="16" max="16384" width="9.140625" style="2"/>
  </cols>
  <sheetData>
    <row r="2" spans="1:15" x14ac:dyDescent="0.25">
      <c r="B2" s="292" t="s">
        <v>68</v>
      </c>
      <c r="C2" s="292"/>
      <c r="D2" s="292"/>
      <c r="E2" s="292"/>
      <c r="F2" s="292"/>
      <c r="G2" s="292"/>
      <c r="H2" s="292"/>
      <c r="I2" s="292"/>
      <c r="J2" s="292"/>
      <c r="K2" s="292"/>
    </row>
    <row r="3" spans="1:15" x14ac:dyDescent="0.25">
      <c r="J3" s="1" t="s">
        <v>11</v>
      </c>
    </row>
    <row r="4" spans="1:15" ht="104.25" customHeight="1" x14ac:dyDescent="0.25">
      <c r="A4" s="3" t="s">
        <v>0</v>
      </c>
      <c r="B4" s="142" t="s">
        <v>1</v>
      </c>
      <c r="C4" s="3" t="s">
        <v>2</v>
      </c>
      <c r="D4" s="3" t="s">
        <v>3</v>
      </c>
      <c r="E4" s="4" t="s">
        <v>60</v>
      </c>
      <c r="F4" s="5" t="s">
        <v>4</v>
      </c>
      <c r="G4" s="6" t="s">
        <v>5</v>
      </c>
      <c r="H4" s="6" t="s">
        <v>6</v>
      </c>
      <c r="I4" s="6" t="s">
        <v>7</v>
      </c>
      <c r="J4" s="5" t="s">
        <v>8</v>
      </c>
      <c r="K4" s="3" t="s">
        <v>9</v>
      </c>
    </row>
    <row r="5" spans="1:15" x14ac:dyDescent="0.25">
      <c r="A5" s="7"/>
      <c r="B5" s="293" t="s">
        <v>12</v>
      </c>
      <c r="C5" s="293"/>
      <c r="D5" s="293"/>
      <c r="E5" s="293"/>
      <c r="F5" s="293"/>
      <c r="G5" s="293"/>
      <c r="H5" s="293"/>
      <c r="I5" s="293"/>
      <c r="J5" s="293"/>
      <c r="K5" s="293"/>
    </row>
    <row r="6" spans="1:15" ht="77.25" customHeight="1" x14ac:dyDescent="0.25">
      <c r="A6" s="134">
        <v>1</v>
      </c>
      <c r="B6" s="195" t="s">
        <v>70</v>
      </c>
      <c r="C6" s="155" t="s">
        <v>73</v>
      </c>
      <c r="D6" s="186"/>
      <c r="E6" s="190">
        <v>300</v>
      </c>
      <c r="F6" s="190">
        <f t="shared" ref="F6:F27" si="0">H6+I6</f>
        <v>50</v>
      </c>
      <c r="G6" s="191">
        <v>50</v>
      </c>
      <c r="H6" s="191"/>
      <c r="I6" s="191">
        <v>50</v>
      </c>
      <c r="J6" s="190">
        <f>E6+F6</f>
        <v>350</v>
      </c>
      <c r="K6" s="300" t="s">
        <v>77</v>
      </c>
    </row>
    <row r="7" spans="1:15" s="173" customFormat="1" ht="63.75" customHeight="1" x14ac:dyDescent="0.25">
      <c r="A7" s="134">
        <v>2</v>
      </c>
      <c r="B7" s="195" t="s">
        <v>71</v>
      </c>
      <c r="C7" s="188" t="s">
        <v>72</v>
      </c>
      <c r="D7" s="189"/>
      <c r="E7" s="190">
        <v>250</v>
      </c>
      <c r="F7" s="190">
        <f t="shared" si="0"/>
        <v>-50</v>
      </c>
      <c r="G7" s="191">
        <v>-50</v>
      </c>
      <c r="H7" s="191"/>
      <c r="I7" s="191">
        <v>-50</v>
      </c>
      <c r="J7" s="190">
        <f t="shared" ref="J7:J31" si="1">E7+F7</f>
        <v>200</v>
      </c>
      <c r="K7" s="301"/>
    </row>
    <row r="8" spans="1:15" s="173" customFormat="1" ht="51" hidden="1" customHeight="1" x14ac:dyDescent="0.25">
      <c r="A8" s="134"/>
      <c r="B8" s="215"/>
      <c r="C8" s="133"/>
      <c r="D8" s="7"/>
      <c r="E8" s="161"/>
      <c r="F8" s="190">
        <f t="shared" si="0"/>
        <v>0</v>
      </c>
      <c r="G8" s="191"/>
      <c r="H8" s="191"/>
      <c r="I8" s="191"/>
      <c r="J8" s="190">
        <f t="shared" si="1"/>
        <v>0</v>
      </c>
    </row>
    <row r="9" spans="1:15" ht="63.75" hidden="1" customHeight="1" x14ac:dyDescent="0.25">
      <c r="A9" s="134"/>
      <c r="B9" s="199"/>
      <c r="C9" s="155"/>
      <c r="D9" s="7"/>
      <c r="E9" s="161"/>
      <c r="F9" s="190">
        <f t="shared" si="0"/>
        <v>0</v>
      </c>
      <c r="G9" s="191"/>
      <c r="H9" s="191"/>
      <c r="I9" s="191"/>
      <c r="J9" s="190">
        <f t="shared" si="1"/>
        <v>0</v>
      </c>
      <c r="K9" s="217"/>
      <c r="M9" s="157"/>
      <c r="O9" s="157"/>
    </row>
    <row r="10" spans="1:15" ht="149.25" hidden="1" customHeight="1" x14ac:dyDescent="0.25">
      <c r="A10" s="134"/>
      <c r="B10" s="199"/>
      <c r="C10" s="155"/>
      <c r="D10" s="7"/>
      <c r="E10" s="161"/>
      <c r="F10" s="190">
        <f t="shared" si="0"/>
        <v>0</v>
      </c>
      <c r="G10" s="191"/>
      <c r="H10" s="191"/>
      <c r="I10" s="191"/>
      <c r="J10" s="190">
        <f t="shared" si="1"/>
        <v>0</v>
      </c>
      <c r="K10" s="169"/>
      <c r="M10" s="157"/>
      <c r="O10" s="157"/>
    </row>
    <row r="11" spans="1:15" ht="120" hidden="1" customHeight="1" x14ac:dyDescent="0.25">
      <c r="A11" s="134"/>
      <c r="B11" s="223"/>
      <c r="C11" s="155"/>
      <c r="D11" s="7"/>
      <c r="E11" s="161"/>
      <c r="F11" s="190">
        <f t="shared" si="0"/>
        <v>0</v>
      </c>
      <c r="G11" s="191"/>
      <c r="H11" s="191"/>
      <c r="I11" s="191"/>
      <c r="J11" s="190">
        <f t="shared" si="1"/>
        <v>0</v>
      </c>
      <c r="K11" s="220"/>
      <c r="M11" s="157"/>
      <c r="O11" s="157"/>
    </row>
    <row r="12" spans="1:15" ht="128.25" hidden="1" customHeight="1" x14ac:dyDescent="0.25">
      <c r="A12" s="134"/>
      <c r="B12" s="223"/>
      <c r="C12" s="155"/>
      <c r="D12" s="7"/>
      <c r="E12" s="161"/>
      <c r="F12" s="190">
        <f t="shared" si="0"/>
        <v>0</v>
      </c>
      <c r="G12" s="191"/>
      <c r="H12" s="191"/>
      <c r="I12" s="191"/>
      <c r="J12" s="190">
        <f t="shared" si="1"/>
        <v>0</v>
      </c>
      <c r="K12" s="220"/>
      <c r="M12" s="157"/>
      <c r="O12" s="157"/>
    </row>
    <row r="13" spans="1:15" ht="51" hidden="1" customHeight="1" x14ac:dyDescent="0.25">
      <c r="A13" s="134"/>
      <c r="B13" s="225"/>
      <c r="C13" s="134"/>
      <c r="D13" s="7"/>
      <c r="E13" s="161"/>
      <c r="F13" s="190">
        <f t="shared" ref="F13:F18" si="2">H13+I13</f>
        <v>0</v>
      </c>
      <c r="G13" s="191"/>
      <c r="H13" s="191"/>
      <c r="I13" s="191"/>
      <c r="J13" s="190">
        <f t="shared" si="1"/>
        <v>0</v>
      </c>
      <c r="K13" s="238"/>
      <c r="M13" s="157"/>
      <c r="O13" s="157"/>
    </row>
    <row r="14" spans="1:15" ht="61.5" hidden="1" customHeight="1" x14ac:dyDescent="0.25">
      <c r="A14" s="134"/>
      <c r="B14" s="225"/>
      <c r="C14" s="155"/>
      <c r="D14" s="7"/>
      <c r="E14" s="161"/>
      <c r="F14" s="190">
        <f t="shared" si="2"/>
        <v>0</v>
      </c>
      <c r="G14" s="191"/>
      <c r="H14" s="191"/>
      <c r="I14" s="191"/>
      <c r="J14" s="190">
        <f t="shared" si="1"/>
        <v>0</v>
      </c>
      <c r="K14" s="236"/>
      <c r="M14" s="157"/>
      <c r="O14" s="157"/>
    </row>
    <row r="15" spans="1:15" ht="61.5" hidden="1" customHeight="1" x14ac:dyDescent="0.25">
      <c r="A15" s="134"/>
      <c r="B15" s="195"/>
      <c r="C15" s="155"/>
      <c r="D15" s="7"/>
      <c r="E15" s="161"/>
      <c r="F15" s="190">
        <f t="shared" si="2"/>
        <v>0</v>
      </c>
      <c r="G15" s="191"/>
      <c r="H15" s="191"/>
      <c r="I15" s="191"/>
      <c r="J15" s="190">
        <f t="shared" si="1"/>
        <v>0</v>
      </c>
      <c r="K15" s="236"/>
      <c r="M15" s="157"/>
      <c r="O15" s="157"/>
    </row>
    <row r="16" spans="1:15" ht="61.5" hidden="1" customHeight="1" x14ac:dyDescent="0.25">
      <c r="A16" s="134"/>
      <c r="B16" s="195"/>
      <c r="C16" s="134"/>
      <c r="D16" s="7"/>
      <c r="E16" s="161"/>
      <c r="F16" s="190">
        <f t="shared" si="2"/>
        <v>0</v>
      </c>
      <c r="G16" s="191"/>
      <c r="H16" s="191"/>
      <c r="I16" s="191"/>
      <c r="J16" s="190">
        <f t="shared" si="1"/>
        <v>0</v>
      </c>
      <c r="K16" s="236"/>
      <c r="M16" s="157"/>
      <c r="O16" s="157"/>
    </row>
    <row r="17" spans="1:15" ht="61.5" hidden="1" customHeight="1" x14ac:dyDescent="0.25">
      <c r="A17" s="134"/>
      <c r="B17" s="195"/>
      <c r="C17" s="155"/>
      <c r="D17" s="7"/>
      <c r="E17" s="161"/>
      <c r="F17" s="190">
        <f t="shared" si="2"/>
        <v>0</v>
      </c>
      <c r="G17" s="191"/>
      <c r="H17" s="191"/>
      <c r="I17" s="191"/>
      <c r="J17" s="190">
        <f t="shared" si="1"/>
        <v>0</v>
      </c>
      <c r="K17" s="236"/>
      <c r="M17" s="157"/>
      <c r="O17" s="157"/>
    </row>
    <row r="18" spans="1:15" ht="61.5" hidden="1" customHeight="1" x14ac:dyDescent="0.25">
      <c r="A18" s="134"/>
      <c r="B18" s="225"/>
      <c r="C18" s="155"/>
      <c r="D18" s="7"/>
      <c r="E18" s="161"/>
      <c r="F18" s="190">
        <f t="shared" si="2"/>
        <v>0</v>
      </c>
      <c r="G18" s="191"/>
      <c r="H18" s="191"/>
      <c r="I18" s="191"/>
      <c r="J18" s="190">
        <f t="shared" si="1"/>
        <v>0</v>
      </c>
      <c r="K18" s="236"/>
      <c r="M18" s="157"/>
      <c r="O18" s="157"/>
    </row>
    <row r="19" spans="1:15" ht="78.75" hidden="1" customHeight="1" x14ac:dyDescent="0.25">
      <c r="A19" s="134"/>
      <c r="B19" s="195"/>
      <c r="C19" s="134"/>
      <c r="D19" s="7"/>
      <c r="E19" s="161"/>
      <c r="F19" s="190">
        <f t="shared" si="0"/>
        <v>0</v>
      </c>
      <c r="G19" s="191"/>
      <c r="H19" s="191"/>
      <c r="I19" s="191"/>
      <c r="J19" s="190">
        <f t="shared" si="1"/>
        <v>0</v>
      </c>
      <c r="K19" s="300"/>
      <c r="M19" s="157"/>
      <c r="O19" s="157"/>
    </row>
    <row r="20" spans="1:15" ht="71.25" hidden="1" customHeight="1" x14ac:dyDescent="0.25">
      <c r="A20" s="134"/>
      <c r="B20" s="195"/>
      <c r="C20" s="155"/>
      <c r="D20" s="7"/>
      <c r="E20" s="161"/>
      <c r="F20" s="190">
        <f t="shared" si="0"/>
        <v>0</v>
      </c>
      <c r="G20" s="191"/>
      <c r="H20" s="191"/>
      <c r="I20" s="191"/>
      <c r="J20" s="190">
        <f t="shared" si="1"/>
        <v>0</v>
      </c>
      <c r="K20" s="301"/>
      <c r="M20" s="157"/>
      <c r="O20" s="157"/>
    </row>
    <row r="21" spans="1:15" ht="72.75" hidden="1" customHeight="1" x14ac:dyDescent="0.25">
      <c r="A21" s="134"/>
      <c r="B21" s="199"/>
      <c r="C21" s="188"/>
      <c r="D21" s="189"/>
      <c r="E21" s="161"/>
      <c r="F21" s="190">
        <f t="shared" si="0"/>
        <v>0</v>
      </c>
      <c r="G21" s="191"/>
      <c r="H21" s="191"/>
      <c r="I21" s="191"/>
      <c r="J21" s="190">
        <f t="shared" si="1"/>
        <v>0</v>
      </c>
      <c r="K21" s="302"/>
    </row>
    <row r="22" spans="1:15" ht="82.5" hidden="1" customHeight="1" x14ac:dyDescent="0.25">
      <c r="A22" s="134"/>
      <c r="B22" s="199"/>
      <c r="C22" s="188"/>
      <c r="D22" s="189"/>
      <c r="E22" s="161"/>
      <c r="F22" s="190">
        <f t="shared" si="0"/>
        <v>0</v>
      </c>
      <c r="G22" s="191"/>
      <c r="H22" s="191"/>
      <c r="I22" s="191"/>
      <c r="J22" s="190">
        <f t="shared" si="1"/>
        <v>0</v>
      </c>
      <c r="K22" s="303"/>
    </row>
    <row r="23" spans="1:15" ht="69" hidden="1" customHeight="1" x14ac:dyDescent="0.25">
      <c r="A23" s="134">
        <v>21</v>
      </c>
      <c r="B23" s="199"/>
      <c r="C23" s="188"/>
      <c r="D23" s="189"/>
      <c r="E23" s="161"/>
      <c r="F23" s="190">
        <f t="shared" si="0"/>
        <v>0</v>
      </c>
      <c r="G23" s="191"/>
      <c r="H23" s="191"/>
      <c r="I23" s="191"/>
      <c r="J23" s="190">
        <f t="shared" si="1"/>
        <v>0</v>
      </c>
      <c r="K23" s="303"/>
    </row>
    <row r="24" spans="1:15" ht="82.5" hidden="1" customHeight="1" x14ac:dyDescent="0.25">
      <c r="A24" s="134">
        <v>22</v>
      </c>
      <c r="B24" s="199"/>
      <c r="C24" s="188"/>
      <c r="D24" s="189"/>
      <c r="E24" s="161"/>
      <c r="F24" s="190">
        <f t="shared" si="0"/>
        <v>0</v>
      </c>
      <c r="G24" s="191"/>
      <c r="H24" s="191"/>
      <c r="I24" s="191"/>
      <c r="J24" s="190">
        <f t="shared" si="1"/>
        <v>0</v>
      </c>
      <c r="K24" s="304"/>
    </row>
    <row r="25" spans="1:15" ht="75" hidden="1" customHeight="1" x14ac:dyDescent="0.25">
      <c r="A25" s="134">
        <v>23</v>
      </c>
      <c r="B25" s="226"/>
      <c r="C25" s="155"/>
      <c r="D25" s="7"/>
      <c r="E25" s="161"/>
      <c r="F25" s="190">
        <f t="shared" si="0"/>
        <v>0</v>
      </c>
      <c r="G25" s="191"/>
      <c r="H25" s="191"/>
      <c r="I25" s="191"/>
      <c r="J25" s="190">
        <f t="shared" si="1"/>
        <v>0</v>
      </c>
      <c r="K25" s="224"/>
    </row>
    <row r="26" spans="1:15" ht="199.5" hidden="1" customHeight="1" x14ac:dyDescent="0.25">
      <c r="A26" s="134"/>
      <c r="B26" s="234"/>
      <c r="C26" s="188"/>
      <c r="D26" s="189"/>
      <c r="E26" s="190"/>
      <c r="F26" s="190">
        <f t="shared" si="0"/>
        <v>0</v>
      </c>
      <c r="G26" s="191"/>
      <c r="H26" s="191"/>
      <c r="I26" s="191"/>
      <c r="J26" s="190">
        <f t="shared" si="1"/>
        <v>0</v>
      </c>
      <c r="K26" s="233"/>
    </row>
    <row r="27" spans="1:15" ht="122.25" hidden="1" customHeight="1" x14ac:dyDescent="0.25">
      <c r="A27" s="134"/>
      <c r="B27" s="196"/>
      <c r="C27" s="154"/>
      <c r="D27" s="7"/>
      <c r="E27" s="161">
        <v>0</v>
      </c>
      <c r="F27" s="190">
        <f t="shared" si="0"/>
        <v>0</v>
      </c>
      <c r="G27" s="191"/>
      <c r="H27" s="191"/>
      <c r="I27" s="191"/>
      <c r="J27" s="190">
        <f t="shared" si="1"/>
        <v>0</v>
      </c>
      <c r="K27" s="216"/>
    </row>
    <row r="28" spans="1:15" ht="122.25" hidden="1" customHeight="1" x14ac:dyDescent="0.25">
      <c r="A28" s="134"/>
      <c r="B28" s="185"/>
      <c r="C28" s="188"/>
      <c r="D28" s="189"/>
      <c r="E28" s="190"/>
      <c r="F28" s="190"/>
      <c r="G28" s="191"/>
      <c r="H28" s="191"/>
      <c r="I28" s="191"/>
      <c r="J28" s="190">
        <f t="shared" si="1"/>
        <v>0</v>
      </c>
      <c r="K28" s="216"/>
    </row>
    <row r="29" spans="1:15" hidden="1" x14ac:dyDescent="0.25">
      <c r="A29" s="134"/>
      <c r="B29" s="192"/>
      <c r="C29" s="188"/>
      <c r="D29" s="186"/>
      <c r="E29" s="190"/>
      <c r="F29" s="190"/>
      <c r="G29" s="191"/>
      <c r="H29" s="191"/>
      <c r="I29" s="191"/>
      <c r="J29" s="190">
        <f t="shared" si="1"/>
        <v>0</v>
      </c>
      <c r="K29" s="193"/>
    </row>
    <row r="30" spans="1:15" ht="39" hidden="1" customHeight="1" x14ac:dyDescent="0.25">
      <c r="A30" s="134"/>
      <c r="B30" s="137"/>
      <c r="C30" s="154"/>
      <c r="D30" s="7"/>
      <c r="E30" s="161"/>
      <c r="F30" s="161"/>
      <c r="G30" s="162"/>
      <c r="H30" s="162"/>
      <c r="I30" s="162"/>
      <c r="J30" s="161">
        <f t="shared" si="1"/>
        <v>0</v>
      </c>
      <c r="K30" s="298"/>
    </row>
    <row r="31" spans="1:15" hidden="1" x14ac:dyDescent="0.25">
      <c r="A31" s="134"/>
      <c r="B31" s="214"/>
      <c r="C31" s="154"/>
      <c r="D31" s="7"/>
      <c r="E31" s="161"/>
      <c r="F31" s="161"/>
      <c r="G31" s="162"/>
      <c r="H31" s="162"/>
      <c r="I31" s="162"/>
      <c r="J31" s="161">
        <f t="shared" si="1"/>
        <v>0</v>
      </c>
      <c r="K31" s="299"/>
    </row>
    <row r="32" spans="1:15" hidden="1" x14ac:dyDescent="0.25">
      <c r="A32" s="134"/>
      <c r="B32" s="178"/>
      <c r="C32" s="133"/>
      <c r="D32" s="7"/>
      <c r="E32" s="161"/>
      <c r="F32" s="161"/>
      <c r="G32" s="162"/>
      <c r="H32" s="162"/>
      <c r="I32" s="162"/>
      <c r="J32" s="161"/>
      <c r="K32" s="7"/>
    </row>
    <row r="33" spans="1:11" hidden="1" x14ac:dyDescent="0.25">
      <c r="A33" s="134"/>
      <c r="B33" s="178"/>
      <c r="C33" s="133"/>
      <c r="D33" s="7"/>
      <c r="E33" s="161"/>
      <c r="F33" s="161"/>
      <c r="G33" s="162"/>
      <c r="H33" s="162"/>
      <c r="I33" s="162"/>
      <c r="J33" s="161"/>
      <c r="K33" s="7"/>
    </row>
    <row r="34" spans="1:11" s="9" customFormat="1" x14ac:dyDescent="0.25">
      <c r="A34" s="134"/>
      <c r="B34" s="8" t="s">
        <v>14</v>
      </c>
      <c r="C34" s="8"/>
      <c r="D34" s="8"/>
      <c r="E34" s="164">
        <f t="shared" ref="E34:J34" si="3">SUM(E6:E33)</f>
        <v>550</v>
      </c>
      <c r="F34" s="164">
        <f t="shared" si="3"/>
        <v>0</v>
      </c>
      <c r="G34" s="164">
        <f t="shared" si="3"/>
        <v>0</v>
      </c>
      <c r="H34" s="164">
        <f t="shared" si="3"/>
        <v>0</v>
      </c>
      <c r="I34" s="164">
        <f t="shared" si="3"/>
        <v>0</v>
      </c>
      <c r="J34" s="164">
        <f t="shared" si="3"/>
        <v>550</v>
      </c>
      <c r="K34" s="8"/>
    </row>
    <row r="35" spans="1:11" hidden="1" x14ac:dyDescent="0.25">
      <c r="A35" s="134"/>
      <c r="B35" s="293" t="s">
        <v>13</v>
      </c>
      <c r="C35" s="293"/>
      <c r="D35" s="293"/>
      <c r="E35" s="293"/>
      <c r="F35" s="293"/>
      <c r="G35" s="293"/>
      <c r="H35" s="293"/>
      <c r="I35" s="293"/>
      <c r="J35" s="293"/>
      <c r="K35" s="293"/>
    </row>
    <row r="36" spans="1:11" ht="36" hidden="1" customHeight="1" x14ac:dyDescent="0.25">
      <c r="A36" s="134"/>
      <c r="B36" s="7"/>
      <c r="C36" s="7"/>
      <c r="D36" s="7"/>
      <c r="E36" s="7"/>
      <c r="F36" s="7"/>
      <c r="G36" s="7"/>
      <c r="H36" s="7"/>
      <c r="I36" s="7"/>
      <c r="J36" s="11">
        <f>E36+I36</f>
        <v>0</v>
      </c>
      <c r="K36" s="137"/>
    </row>
    <row r="37" spans="1:11" ht="92.25" hidden="1" customHeight="1" x14ac:dyDescent="0.25">
      <c r="A37" s="134"/>
      <c r="B37" s="296"/>
      <c r="C37" s="154"/>
      <c r="D37" s="7"/>
      <c r="E37" s="161"/>
      <c r="F37" s="161"/>
      <c r="G37" s="162"/>
      <c r="H37" s="162"/>
      <c r="I37" s="162"/>
      <c r="J37" s="11">
        <f>E37+F37</f>
        <v>0</v>
      </c>
      <c r="K37" s="297"/>
    </row>
    <row r="38" spans="1:11" ht="27.75" hidden="1" customHeight="1" x14ac:dyDescent="0.25">
      <c r="A38" s="134"/>
      <c r="B38" s="296"/>
      <c r="C38" s="134"/>
      <c r="D38" s="7"/>
      <c r="E38" s="11"/>
      <c r="F38" s="134"/>
      <c r="G38" s="144"/>
      <c r="H38" s="144"/>
      <c r="I38" s="7"/>
      <c r="J38" s="11">
        <f>E38+F38</f>
        <v>0</v>
      </c>
      <c r="K38" s="297"/>
    </row>
    <row r="39" spans="1:11" ht="92.25" hidden="1" customHeight="1" x14ac:dyDescent="0.25">
      <c r="A39" s="134"/>
      <c r="B39" s="137"/>
      <c r="C39" s="184"/>
      <c r="D39" s="7"/>
      <c r="E39" s="11"/>
      <c r="F39" s="11"/>
      <c r="G39" s="136"/>
      <c r="H39" s="136"/>
      <c r="I39" s="136"/>
      <c r="J39" s="11">
        <f>E39+I39</f>
        <v>0</v>
      </c>
      <c r="K39" s="169"/>
    </row>
    <row r="40" spans="1:11" hidden="1" x14ac:dyDescent="0.25">
      <c r="A40" s="134"/>
      <c r="B40" s="7"/>
      <c r="C40" s="7"/>
      <c r="D40" s="7"/>
      <c r="E40" s="7"/>
      <c r="F40" s="7"/>
      <c r="G40" s="7"/>
      <c r="H40" s="7"/>
      <c r="I40" s="7"/>
      <c r="J40" s="10">
        <f>E40+I40</f>
        <v>0</v>
      </c>
      <c r="K40" s="7"/>
    </row>
    <row r="41" spans="1:11" hidden="1" x14ac:dyDescent="0.25">
      <c r="A41" s="134"/>
      <c r="B41" s="7"/>
      <c r="C41" s="7"/>
      <c r="D41" s="7"/>
      <c r="E41" s="7"/>
      <c r="F41" s="7"/>
      <c r="G41" s="7"/>
      <c r="H41" s="7"/>
      <c r="I41" s="7"/>
      <c r="J41" s="10">
        <f>E41+I41</f>
        <v>0</v>
      </c>
      <c r="K41" s="7"/>
    </row>
    <row r="42" spans="1:11" hidden="1" x14ac:dyDescent="0.25">
      <c r="A42" s="134"/>
      <c r="B42" s="7"/>
      <c r="C42" s="7"/>
      <c r="D42" s="7"/>
      <c r="E42" s="7"/>
      <c r="F42" s="7"/>
      <c r="G42" s="7"/>
      <c r="H42" s="7"/>
      <c r="I42" s="7"/>
      <c r="J42" s="10">
        <f>E42+I42</f>
        <v>0</v>
      </c>
      <c r="K42" s="7"/>
    </row>
    <row r="43" spans="1:11" hidden="1" x14ac:dyDescent="0.25">
      <c r="A43" s="134"/>
      <c r="B43" s="7"/>
      <c r="C43" s="7"/>
      <c r="D43" s="7"/>
      <c r="E43" s="7"/>
      <c r="F43" s="7"/>
      <c r="G43" s="7"/>
      <c r="H43" s="7"/>
      <c r="I43" s="7"/>
      <c r="J43" s="10">
        <f>E43+I43</f>
        <v>0</v>
      </c>
      <c r="K43" s="7"/>
    </row>
    <row r="44" spans="1:11" ht="31.5" hidden="1" x14ac:dyDescent="0.25">
      <c r="A44" s="134"/>
      <c r="B44" s="137" t="s">
        <v>15</v>
      </c>
      <c r="C44" s="8"/>
      <c r="D44" s="8"/>
      <c r="E44" s="11">
        <f t="shared" ref="E44:J44" si="4">SUM(E36:E43)</f>
        <v>0</v>
      </c>
      <c r="F44" s="11">
        <f t="shared" si="4"/>
        <v>0</v>
      </c>
      <c r="G44" s="11">
        <f t="shared" si="4"/>
        <v>0</v>
      </c>
      <c r="H44" s="11">
        <f t="shared" si="4"/>
        <v>0</v>
      </c>
      <c r="I44" s="11">
        <f t="shared" si="4"/>
        <v>0</v>
      </c>
      <c r="J44" s="11">
        <f t="shared" si="4"/>
        <v>0</v>
      </c>
      <c r="K44" s="8"/>
    </row>
    <row r="45" spans="1:11" x14ac:dyDescent="0.25">
      <c r="A45" s="134"/>
      <c r="B45" s="293" t="s">
        <v>16</v>
      </c>
      <c r="C45" s="293"/>
      <c r="D45" s="293"/>
      <c r="E45" s="293"/>
      <c r="F45" s="293"/>
      <c r="G45" s="293"/>
      <c r="H45" s="293"/>
      <c r="I45" s="293"/>
      <c r="J45" s="293"/>
      <c r="K45" s="293"/>
    </row>
    <row r="46" spans="1:11" ht="79.5" customHeight="1" x14ac:dyDescent="0.25">
      <c r="A46" s="134">
        <v>1</v>
      </c>
      <c r="B46" s="171"/>
      <c r="C46" s="133"/>
      <c r="D46" s="7"/>
      <c r="E46" s="134"/>
      <c r="F46" s="11"/>
      <c r="G46" s="136"/>
      <c r="H46" s="135"/>
      <c r="I46" s="136"/>
      <c r="J46" s="11">
        <f>E46+I46</f>
        <v>0</v>
      </c>
      <c r="K46" s="220" t="s">
        <v>78</v>
      </c>
    </row>
    <row r="47" spans="1:11" hidden="1" x14ac:dyDescent="0.25">
      <c r="A47" s="7"/>
      <c r="B47" s="7"/>
      <c r="C47" s="7"/>
      <c r="D47" s="7"/>
      <c r="E47" s="7"/>
      <c r="F47" s="7"/>
      <c r="G47" s="7"/>
      <c r="H47" s="7"/>
      <c r="I47" s="7"/>
      <c r="J47" s="10">
        <f>E47+I47</f>
        <v>0</v>
      </c>
      <c r="K47" s="7"/>
    </row>
    <row r="48" spans="1:11" hidden="1" x14ac:dyDescent="0.25">
      <c r="A48" s="7"/>
      <c r="B48" s="7"/>
      <c r="C48" s="7"/>
      <c r="D48" s="7"/>
      <c r="E48" s="7"/>
      <c r="F48" s="7"/>
      <c r="G48" s="7"/>
      <c r="H48" s="7"/>
      <c r="I48" s="7"/>
      <c r="J48" s="10">
        <f>E48+I48</f>
        <v>0</v>
      </c>
      <c r="K48" s="7"/>
    </row>
    <row r="49" spans="1:11" ht="11.25" hidden="1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10">
        <f>E49+I49</f>
        <v>0</v>
      </c>
      <c r="K49" s="7"/>
    </row>
    <row r="50" spans="1:11" ht="31.5" x14ac:dyDescent="0.25">
      <c r="A50" s="239"/>
      <c r="B50" s="137" t="s">
        <v>17</v>
      </c>
      <c r="C50" s="8"/>
      <c r="D50" s="8"/>
      <c r="E50" s="11">
        <f t="shared" ref="E50:J50" si="5">SUM(E46:E49)</f>
        <v>0</v>
      </c>
      <c r="F50" s="11">
        <f t="shared" si="5"/>
        <v>0</v>
      </c>
      <c r="G50" s="11">
        <f t="shared" si="5"/>
        <v>0</v>
      </c>
      <c r="H50" s="11">
        <f t="shared" si="5"/>
        <v>0</v>
      </c>
      <c r="I50" s="11">
        <f t="shared" si="5"/>
        <v>0</v>
      </c>
      <c r="J50" s="11">
        <f t="shared" si="5"/>
        <v>0</v>
      </c>
      <c r="K50" s="8"/>
    </row>
    <row r="51" spans="1:11" ht="18.75" x14ac:dyDescent="0.25">
      <c r="A51" s="7"/>
      <c r="B51" s="143" t="s">
        <v>53</v>
      </c>
      <c r="C51" s="7"/>
      <c r="D51" s="7"/>
      <c r="E51" s="161">
        <f t="shared" ref="E51:J51" si="6">E50+E44+E34</f>
        <v>550</v>
      </c>
      <c r="F51" s="161">
        <f t="shared" si="6"/>
        <v>0</v>
      </c>
      <c r="G51" s="161">
        <f t="shared" si="6"/>
        <v>0</v>
      </c>
      <c r="H51" s="11">
        <f t="shared" si="6"/>
        <v>0</v>
      </c>
      <c r="I51" s="161">
        <f t="shared" si="6"/>
        <v>0</v>
      </c>
      <c r="J51" s="161">
        <f t="shared" si="6"/>
        <v>550</v>
      </c>
      <c r="K51" s="218"/>
    </row>
    <row r="52" spans="1:11" s="16" customFormat="1" ht="18.75" x14ac:dyDescent="0.25">
      <c r="B52" s="138"/>
      <c r="C52" s="139"/>
      <c r="D52" s="139"/>
      <c r="E52" s="140"/>
      <c r="F52" s="140"/>
      <c r="G52" s="140"/>
      <c r="H52" s="140"/>
      <c r="I52" s="140"/>
      <c r="K52" s="139"/>
    </row>
    <row r="53" spans="1:11" s="16" customFormat="1" ht="42.75" customHeight="1" x14ac:dyDescent="0.3">
      <c r="B53" s="294" t="s">
        <v>55</v>
      </c>
      <c r="C53" s="294"/>
      <c r="D53" s="12"/>
      <c r="E53" s="13"/>
      <c r="G53" s="141"/>
      <c r="H53" s="295" t="s">
        <v>54</v>
      </c>
      <c r="I53" s="295"/>
      <c r="J53" s="14"/>
    </row>
    <row r="54" spans="1:11" s="16" customFormat="1" x14ac:dyDescent="0.25"/>
    <row r="55" spans="1:11" s="16" customFormat="1" x14ac:dyDescent="0.25"/>
  </sheetData>
  <mergeCells count="12">
    <mergeCell ref="B2:K2"/>
    <mergeCell ref="B5:K5"/>
    <mergeCell ref="B35:K35"/>
    <mergeCell ref="B45:K45"/>
    <mergeCell ref="B53:C53"/>
    <mergeCell ref="H53:I53"/>
    <mergeCell ref="B37:B38"/>
    <mergeCell ref="K37:K38"/>
    <mergeCell ref="K30:K31"/>
    <mergeCell ref="K19:K20"/>
    <mergeCell ref="K21:K24"/>
    <mergeCell ref="K6:K7"/>
  </mergeCells>
  <printOptions horizontalCentered="1"/>
  <pageMargins left="0" right="0" top="0.39370078740157483" bottom="0" header="0.31496062992125984" footer="0.31496062992125984"/>
  <pageSetup paperSize="9" scale="53" orientation="landscape" r:id="rId1"/>
  <rowBreaks count="1" manualBreakCount="1">
    <brk id="1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P82"/>
  <sheetViews>
    <sheetView view="pageBreakPreview" zoomScale="87" zoomScaleNormal="100" zoomScaleSheetLayoutView="87" workbookViewId="0">
      <pane ySplit="4" topLeftCell="A5" activePane="bottomLeft" state="frozen"/>
      <selection pane="bottomLeft" activeCell="K87" sqref="K87"/>
    </sheetView>
  </sheetViews>
  <sheetFormatPr defaultRowHeight="15.75" x14ac:dyDescent="0.25"/>
  <cols>
    <col min="1" max="1" width="5.42578125" style="2" customWidth="1"/>
    <col min="2" max="2" width="48.5703125" style="2" customWidth="1"/>
    <col min="3" max="3" width="22.7109375" style="2" customWidth="1"/>
    <col min="4" max="4" width="25.42578125" style="2" hidden="1" customWidth="1"/>
    <col min="5" max="5" width="17.42578125" style="157" customWidth="1"/>
    <col min="6" max="6" width="15.28515625" style="157" customWidth="1"/>
    <col min="7" max="8" width="12.7109375" style="157" customWidth="1"/>
    <col min="9" max="9" width="16.5703125" style="157" customWidth="1"/>
    <col min="10" max="10" width="17.85546875" style="157" customWidth="1"/>
    <col min="11" max="11" width="86.42578125" style="2" customWidth="1"/>
    <col min="12" max="12" width="14.42578125" style="2" customWidth="1"/>
    <col min="13" max="13" width="37.85546875" style="2" customWidth="1"/>
    <col min="14" max="14" width="65.85546875" style="2" customWidth="1"/>
    <col min="15" max="15" width="9.140625" style="2"/>
    <col min="16" max="16" width="11.42578125" style="2" bestFit="1" customWidth="1"/>
    <col min="17" max="16384" width="9.140625" style="2"/>
  </cols>
  <sheetData>
    <row r="2" spans="1:14" x14ac:dyDescent="0.25">
      <c r="B2" s="292" t="s">
        <v>67</v>
      </c>
      <c r="C2" s="292"/>
      <c r="D2" s="292"/>
      <c r="E2" s="292"/>
      <c r="F2" s="292"/>
      <c r="G2" s="292"/>
      <c r="H2" s="292"/>
      <c r="I2" s="292"/>
      <c r="J2" s="292"/>
      <c r="K2" s="292"/>
    </row>
    <row r="3" spans="1:14" x14ac:dyDescent="0.25">
      <c r="J3" s="158" t="s">
        <v>11</v>
      </c>
    </row>
    <row r="4" spans="1:14" ht="69" customHeight="1" x14ac:dyDescent="0.25">
      <c r="A4" s="3" t="s">
        <v>0</v>
      </c>
      <c r="B4" s="142" t="s">
        <v>1</v>
      </c>
      <c r="C4" s="142" t="s">
        <v>2</v>
      </c>
      <c r="D4" s="3" t="s">
        <v>3</v>
      </c>
      <c r="E4" s="159" t="s">
        <v>60</v>
      </c>
      <c r="F4" s="159" t="s">
        <v>4</v>
      </c>
      <c r="G4" s="160" t="s">
        <v>5</v>
      </c>
      <c r="H4" s="160" t="s">
        <v>6</v>
      </c>
      <c r="I4" s="160" t="s">
        <v>7</v>
      </c>
      <c r="J4" s="159" t="s">
        <v>8</v>
      </c>
      <c r="K4" s="3" t="s">
        <v>9</v>
      </c>
    </row>
    <row r="5" spans="1:14" x14ac:dyDescent="0.25">
      <c r="A5" s="293" t="s">
        <v>12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</row>
    <row r="6" spans="1:14" ht="78" customHeight="1" x14ac:dyDescent="0.25">
      <c r="A6" s="134">
        <v>1</v>
      </c>
      <c r="B6" s="195" t="s">
        <v>70</v>
      </c>
      <c r="C6" s="155" t="s">
        <v>73</v>
      </c>
      <c r="D6" s="186"/>
      <c r="E6" s="190">
        <v>300</v>
      </c>
      <c r="F6" s="161">
        <f t="shared" ref="F6:F13" si="0">H6+I6</f>
        <v>50</v>
      </c>
      <c r="G6" s="162">
        <v>50</v>
      </c>
      <c r="H6" s="162"/>
      <c r="I6" s="162">
        <v>50</v>
      </c>
      <c r="J6" s="161">
        <f t="shared" ref="J6:J56" si="1">E6+F6</f>
        <v>350</v>
      </c>
      <c r="K6" s="300" t="s">
        <v>74</v>
      </c>
      <c r="L6" s="157"/>
    </row>
    <row r="7" spans="1:14" ht="62.25" customHeight="1" x14ac:dyDescent="0.25">
      <c r="A7" s="134">
        <v>2</v>
      </c>
      <c r="B7" s="195" t="s">
        <v>71</v>
      </c>
      <c r="C7" s="188" t="s">
        <v>72</v>
      </c>
      <c r="D7" s="189"/>
      <c r="E7" s="190">
        <v>250</v>
      </c>
      <c r="F7" s="161">
        <f>H7+I7</f>
        <v>-50</v>
      </c>
      <c r="G7" s="162">
        <v>-50</v>
      </c>
      <c r="H7" s="162"/>
      <c r="I7" s="162">
        <v>-50</v>
      </c>
      <c r="J7" s="161">
        <f t="shared" si="1"/>
        <v>200</v>
      </c>
      <c r="K7" s="301"/>
      <c r="L7" s="157"/>
    </row>
    <row r="8" spans="1:14" ht="117.75" hidden="1" customHeight="1" x14ac:dyDescent="0.25">
      <c r="A8" s="134"/>
      <c r="B8" s="199"/>
      <c r="C8" s="155"/>
      <c r="D8" s="7"/>
      <c r="E8" s="161"/>
      <c r="F8" s="161">
        <f t="shared" si="0"/>
        <v>0</v>
      </c>
      <c r="G8" s="162"/>
      <c r="H8" s="162"/>
      <c r="I8" s="162"/>
      <c r="J8" s="161">
        <f t="shared" si="1"/>
        <v>0</v>
      </c>
      <c r="K8" s="217"/>
      <c r="L8" s="157"/>
    </row>
    <row r="9" spans="1:14" ht="117.75" hidden="1" customHeight="1" x14ac:dyDescent="0.25">
      <c r="A9" s="134"/>
      <c r="B9" s="199"/>
      <c r="C9" s="155"/>
      <c r="D9" s="7"/>
      <c r="E9" s="161"/>
      <c r="F9" s="161">
        <f t="shared" si="0"/>
        <v>0</v>
      </c>
      <c r="G9" s="162"/>
      <c r="H9" s="162"/>
      <c r="I9" s="162"/>
      <c r="J9" s="161">
        <f t="shared" si="1"/>
        <v>0</v>
      </c>
      <c r="K9" s="235"/>
      <c r="L9" s="157"/>
      <c r="N9" s="228"/>
    </row>
    <row r="10" spans="1:14" ht="117.75" hidden="1" customHeight="1" x14ac:dyDescent="0.25">
      <c r="A10" s="134"/>
      <c r="B10" s="195"/>
      <c r="C10" s="134"/>
      <c r="D10" s="7"/>
      <c r="E10" s="161"/>
      <c r="F10" s="161">
        <f t="shared" si="0"/>
        <v>0</v>
      </c>
      <c r="G10" s="162"/>
      <c r="H10" s="162"/>
      <c r="I10" s="162"/>
      <c r="J10" s="161">
        <f t="shared" si="1"/>
        <v>0</v>
      </c>
      <c r="K10" s="235"/>
      <c r="L10" s="157"/>
      <c r="N10" s="227"/>
    </row>
    <row r="11" spans="1:14" ht="117.75" hidden="1" customHeight="1" x14ac:dyDescent="0.25">
      <c r="A11" s="134"/>
      <c r="B11" s="195"/>
      <c r="C11" s="155"/>
      <c r="D11" s="7"/>
      <c r="E11" s="161"/>
      <c r="F11" s="161">
        <f t="shared" si="0"/>
        <v>0</v>
      </c>
      <c r="G11" s="162"/>
      <c r="H11" s="162"/>
      <c r="I11" s="162"/>
      <c r="J11" s="161">
        <f t="shared" si="1"/>
        <v>0</v>
      </c>
      <c r="K11" s="235"/>
      <c r="L11" s="157"/>
      <c r="N11" s="229"/>
    </row>
    <row r="12" spans="1:14" ht="117.75" hidden="1" customHeight="1" x14ac:dyDescent="0.25">
      <c r="A12" s="134"/>
      <c r="B12" s="215"/>
      <c r="C12" s="133"/>
      <c r="D12" s="7"/>
      <c r="E12" s="161"/>
      <c r="F12" s="161">
        <f t="shared" si="0"/>
        <v>0</v>
      </c>
      <c r="G12" s="162"/>
      <c r="H12" s="162"/>
      <c r="I12" s="162"/>
      <c r="J12" s="161">
        <f t="shared" si="1"/>
        <v>0</v>
      </c>
      <c r="K12" s="236"/>
      <c r="L12" s="157"/>
    </row>
    <row r="13" spans="1:14" ht="117.75" hidden="1" customHeight="1" x14ac:dyDescent="0.25">
      <c r="A13" s="134"/>
      <c r="B13" s="215"/>
      <c r="C13" s="133"/>
      <c r="D13" s="7"/>
      <c r="E13" s="161"/>
      <c r="F13" s="161">
        <f t="shared" si="0"/>
        <v>0</v>
      </c>
      <c r="G13" s="162"/>
      <c r="H13" s="162"/>
      <c r="I13" s="162"/>
      <c r="J13" s="161">
        <f t="shared" si="1"/>
        <v>0</v>
      </c>
      <c r="K13" s="236"/>
      <c r="L13" s="157"/>
    </row>
    <row r="14" spans="1:14" ht="117.75" hidden="1" customHeight="1" x14ac:dyDescent="0.25">
      <c r="A14" s="134"/>
      <c r="B14" s="215"/>
      <c r="C14" s="133"/>
      <c r="D14" s="7"/>
      <c r="E14" s="161"/>
      <c r="F14" s="161">
        <f t="shared" ref="F14:F34" si="2">H14+I14</f>
        <v>0</v>
      </c>
      <c r="G14" s="162"/>
      <c r="H14" s="162"/>
      <c r="I14" s="162"/>
      <c r="J14" s="161">
        <f t="shared" si="1"/>
        <v>0</v>
      </c>
      <c r="K14" s="236"/>
      <c r="L14" s="157"/>
    </row>
    <row r="15" spans="1:14" ht="117.75" hidden="1" customHeight="1" x14ac:dyDescent="0.25">
      <c r="A15" s="134"/>
      <c r="B15" s="199"/>
      <c r="C15" s="155"/>
      <c r="D15" s="7"/>
      <c r="E15" s="161"/>
      <c r="F15" s="161">
        <f t="shared" si="2"/>
        <v>0</v>
      </c>
      <c r="G15" s="162"/>
      <c r="H15" s="162"/>
      <c r="I15" s="162"/>
      <c r="J15" s="161">
        <f t="shared" si="1"/>
        <v>0</v>
      </c>
      <c r="K15" s="221"/>
      <c r="L15" s="157"/>
    </row>
    <row r="16" spans="1:14" ht="117.75" hidden="1" customHeight="1" x14ac:dyDescent="0.25">
      <c r="A16" s="134"/>
      <c r="B16" s="219"/>
      <c r="C16" s="155"/>
      <c r="D16" s="7"/>
      <c r="E16" s="161"/>
      <c r="F16" s="161">
        <f t="shared" si="2"/>
        <v>0</v>
      </c>
      <c r="G16" s="162"/>
      <c r="H16" s="162"/>
      <c r="I16" s="162"/>
      <c r="J16" s="161">
        <f t="shared" si="1"/>
        <v>0</v>
      </c>
      <c r="K16" s="220"/>
      <c r="L16" s="157"/>
    </row>
    <row r="17" spans="1:13" ht="117.75" hidden="1" customHeight="1" x14ac:dyDescent="0.25">
      <c r="A17" s="134"/>
      <c r="B17" s="219"/>
      <c r="C17" s="155"/>
      <c r="D17" s="7"/>
      <c r="E17" s="161"/>
      <c r="F17" s="161">
        <f t="shared" si="2"/>
        <v>0</v>
      </c>
      <c r="G17" s="162"/>
      <c r="H17" s="162"/>
      <c r="I17" s="162"/>
      <c r="J17" s="161">
        <f t="shared" si="1"/>
        <v>0</v>
      </c>
      <c r="K17" s="220"/>
      <c r="L17" s="157"/>
    </row>
    <row r="18" spans="1:13" ht="117.75" hidden="1" customHeight="1" x14ac:dyDescent="0.25">
      <c r="A18" s="134"/>
      <c r="B18" s="225"/>
      <c r="C18" s="134"/>
      <c r="D18" s="7"/>
      <c r="E18" s="161"/>
      <c r="F18" s="161">
        <f t="shared" si="2"/>
        <v>0</v>
      </c>
      <c r="G18" s="162"/>
      <c r="H18" s="162"/>
      <c r="I18" s="162"/>
      <c r="J18" s="161">
        <f t="shared" si="1"/>
        <v>0</v>
      </c>
      <c r="K18" s="307"/>
      <c r="L18" s="157"/>
    </row>
    <row r="19" spans="1:13" ht="117.75" hidden="1" customHeight="1" x14ac:dyDescent="0.25">
      <c r="A19" s="134"/>
      <c r="B19" s="225"/>
      <c r="C19" s="155"/>
      <c r="D19" s="7"/>
      <c r="E19" s="161"/>
      <c r="F19" s="161">
        <f t="shared" si="2"/>
        <v>0</v>
      </c>
      <c r="G19" s="162"/>
      <c r="H19" s="162"/>
      <c r="I19" s="162"/>
      <c r="J19" s="161">
        <f t="shared" si="1"/>
        <v>0</v>
      </c>
      <c r="K19" s="308"/>
      <c r="L19" s="157"/>
    </row>
    <row r="20" spans="1:13" ht="117.75" hidden="1" customHeight="1" x14ac:dyDescent="0.25">
      <c r="A20" s="134"/>
      <c r="B20" s="195"/>
      <c r="C20" s="155"/>
      <c r="D20" s="7"/>
      <c r="E20" s="161"/>
      <c r="F20" s="161">
        <f t="shared" si="2"/>
        <v>0</v>
      </c>
      <c r="G20" s="162"/>
      <c r="H20" s="162"/>
      <c r="I20" s="162"/>
      <c r="J20" s="161">
        <f t="shared" si="1"/>
        <v>0</v>
      </c>
      <c r="K20" s="308"/>
      <c r="L20" s="157"/>
    </row>
    <row r="21" spans="1:13" ht="117.75" hidden="1" customHeight="1" x14ac:dyDescent="0.25">
      <c r="A21" s="134"/>
      <c r="B21" s="195"/>
      <c r="C21" s="222"/>
      <c r="D21" s="7"/>
      <c r="E21" s="161"/>
      <c r="F21" s="161">
        <f t="shared" si="2"/>
        <v>0</v>
      </c>
      <c r="G21" s="162"/>
      <c r="H21" s="162"/>
      <c r="I21" s="162"/>
      <c r="J21" s="161">
        <f t="shared" si="1"/>
        <v>0</v>
      </c>
      <c r="K21" s="308"/>
      <c r="L21" s="157"/>
    </row>
    <row r="22" spans="1:13" ht="117.75" hidden="1" customHeight="1" x14ac:dyDescent="0.25">
      <c r="A22" s="134"/>
      <c r="B22" s="195"/>
      <c r="C22" s="155"/>
      <c r="D22" s="7"/>
      <c r="E22" s="161"/>
      <c r="F22" s="161">
        <f t="shared" si="2"/>
        <v>0</v>
      </c>
      <c r="G22" s="162"/>
      <c r="H22" s="162"/>
      <c r="I22" s="162"/>
      <c r="J22" s="161">
        <f t="shared" si="1"/>
        <v>0</v>
      </c>
      <c r="K22" s="308"/>
      <c r="L22" s="157"/>
    </row>
    <row r="23" spans="1:13" ht="117.75" hidden="1" customHeight="1" x14ac:dyDescent="0.25">
      <c r="A23" s="134"/>
      <c r="B23" s="225"/>
      <c r="C23" s="155"/>
      <c r="D23" s="7"/>
      <c r="E23" s="161"/>
      <c r="F23" s="161">
        <f t="shared" si="2"/>
        <v>0</v>
      </c>
      <c r="G23" s="162"/>
      <c r="H23" s="162"/>
      <c r="I23" s="162"/>
      <c r="J23" s="161">
        <f t="shared" si="1"/>
        <v>0</v>
      </c>
      <c r="K23" s="309"/>
      <c r="L23" s="157"/>
    </row>
    <row r="24" spans="1:13" ht="117.75" hidden="1" customHeight="1" x14ac:dyDescent="0.25">
      <c r="A24" s="134"/>
      <c r="B24" s="199"/>
      <c r="C24" s="188"/>
      <c r="D24" s="189"/>
      <c r="E24" s="161"/>
      <c r="F24" s="161">
        <f t="shared" si="2"/>
        <v>0</v>
      </c>
      <c r="G24" s="162"/>
      <c r="H24" s="162"/>
      <c r="I24" s="162"/>
      <c r="J24" s="161">
        <f t="shared" si="1"/>
        <v>0</v>
      </c>
      <c r="K24" s="300"/>
      <c r="L24" s="157"/>
    </row>
    <row r="25" spans="1:13" ht="117.75" hidden="1" customHeight="1" x14ac:dyDescent="0.25">
      <c r="A25" s="134"/>
      <c r="B25" s="199"/>
      <c r="C25" s="188"/>
      <c r="D25" s="189"/>
      <c r="E25" s="161"/>
      <c r="F25" s="161">
        <f t="shared" si="2"/>
        <v>0</v>
      </c>
      <c r="G25" s="162"/>
      <c r="H25" s="162"/>
      <c r="I25" s="162"/>
      <c r="J25" s="161">
        <f t="shared" si="1"/>
        <v>0</v>
      </c>
      <c r="K25" s="310"/>
      <c r="L25" s="157"/>
    </row>
    <row r="26" spans="1:13" ht="117.75" hidden="1" customHeight="1" x14ac:dyDescent="0.25">
      <c r="A26" s="134"/>
      <c r="B26" s="199"/>
      <c r="C26" s="188"/>
      <c r="D26" s="189"/>
      <c r="E26" s="161"/>
      <c r="F26" s="161">
        <f t="shared" si="2"/>
        <v>0</v>
      </c>
      <c r="G26" s="162"/>
      <c r="H26" s="162"/>
      <c r="I26" s="162"/>
      <c r="J26" s="161">
        <f t="shared" si="1"/>
        <v>0</v>
      </c>
      <c r="K26" s="310"/>
    </row>
    <row r="27" spans="1:13" ht="117.75" hidden="1" customHeight="1" x14ac:dyDescent="0.25">
      <c r="A27" s="134"/>
      <c r="B27" s="199"/>
      <c r="C27" s="188"/>
      <c r="D27" s="189"/>
      <c r="E27" s="161"/>
      <c r="F27" s="161">
        <f t="shared" si="2"/>
        <v>0</v>
      </c>
      <c r="G27" s="162"/>
      <c r="H27" s="162"/>
      <c r="I27" s="162"/>
      <c r="J27" s="161">
        <f t="shared" si="1"/>
        <v>0</v>
      </c>
      <c r="K27" s="310"/>
    </row>
    <row r="28" spans="1:13" ht="117.75" hidden="1" customHeight="1" x14ac:dyDescent="0.25">
      <c r="A28" s="134"/>
      <c r="B28" s="195"/>
      <c r="C28" s="156"/>
      <c r="D28" s="7"/>
      <c r="E28" s="161"/>
      <c r="F28" s="231">
        <f t="shared" si="2"/>
        <v>0</v>
      </c>
      <c r="G28" s="162"/>
      <c r="H28" s="162"/>
      <c r="I28" s="162"/>
      <c r="J28" s="161">
        <f t="shared" si="1"/>
        <v>0</v>
      </c>
      <c r="K28" s="310"/>
    </row>
    <row r="29" spans="1:13" ht="117.75" hidden="1" customHeight="1" x14ac:dyDescent="0.25">
      <c r="A29" s="134"/>
      <c r="B29" s="211"/>
      <c r="C29" s="156"/>
      <c r="D29" s="7"/>
      <c r="E29" s="161"/>
      <c r="F29" s="231">
        <f t="shared" si="2"/>
        <v>0</v>
      </c>
      <c r="G29" s="163"/>
      <c r="H29" s="162"/>
      <c r="I29" s="162"/>
      <c r="J29" s="161">
        <f t="shared" si="1"/>
        <v>0</v>
      </c>
      <c r="K29" s="301"/>
    </row>
    <row r="30" spans="1:13" ht="117.75" hidden="1" customHeight="1" x14ac:dyDescent="0.25">
      <c r="A30" s="134"/>
      <c r="B30" s="211"/>
      <c r="C30" s="134"/>
      <c r="D30" s="7"/>
      <c r="E30" s="161"/>
      <c r="F30" s="231">
        <f t="shared" si="2"/>
        <v>0</v>
      </c>
      <c r="G30" s="163"/>
      <c r="H30" s="162"/>
      <c r="I30" s="162"/>
      <c r="J30" s="161">
        <f t="shared" si="1"/>
        <v>0</v>
      </c>
      <c r="K30" s="300"/>
    </row>
    <row r="31" spans="1:13" ht="117.75" hidden="1" customHeight="1" x14ac:dyDescent="0.25">
      <c r="A31" s="134"/>
      <c r="B31" s="211"/>
      <c r="C31" s="155"/>
      <c r="D31" s="7"/>
      <c r="E31" s="161"/>
      <c r="F31" s="161">
        <f t="shared" si="2"/>
        <v>0</v>
      </c>
      <c r="G31" s="162"/>
      <c r="H31" s="162"/>
      <c r="I31" s="162"/>
      <c r="J31" s="161">
        <f t="shared" si="1"/>
        <v>0</v>
      </c>
      <c r="K31" s="301"/>
      <c r="M31" s="230"/>
    </row>
    <row r="32" spans="1:13" ht="117.75" hidden="1" customHeight="1" x14ac:dyDescent="0.25">
      <c r="A32" s="134"/>
      <c r="B32" s="211"/>
      <c r="C32" s="155"/>
      <c r="D32" s="7"/>
      <c r="E32" s="161"/>
      <c r="F32" s="161">
        <f t="shared" si="2"/>
        <v>0</v>
      </c>
      <c r="G32" s="162"/>
      <c r="H32" s="162"/>
      <c r="I32" s="162"/>
      <c r="J32" s="161">
        <f t="shared" si="1"/>
        <v>0</v>
      </c>
      <c r="K32" s="307"/>
    </row>
    <row r="33" spans="1:16" ht="117.75" hidden="1" customHeight="1" x14ac:dyDescent="0.25">
      <c r="A33" s="134"/>
      <c r="B33" s="195"/>
      <c r="C33" s="134"/>
      <c r="D33" s="7"/>
      <c r="E33" s="161"/>
      <c r="F33" s="161">
        <f t="shared" si="2"/>
        <v>0</v>
      </c>
      <c r="G33" s="162"/>
      <c r="H33" s="162"/>
      <c r="I33" s="162"/>
      <c r="J33" s="161">
        <f t="shared" si="1"/>
        <v>0</v>
      </c>
      <c r="K33" s="308"/>
    </row>
    <row r="34" spans="1:16" ht="117.75" hidden="1" customHeight="1" x14ac:dyDescent="0.25">
      <c r="A34" s="134"/>
      <c r="B34" s="195"/>
      <c r="C34" s="155"/>
      <c r="D34" s="7"/>
      <c r="E34" s="161"/>
      <c r="F34" s="161">
        <f t="shared" si="2"/>
        <v>0</v>
      </c>
      <c r="G34" s="163"/>
      <c r="H34" s="162"/>
      <c r="I34" s="162"/>
      <c r="J34" s="161">
        <f t="shared" si="1"/>
        <v>0</v>
      </c>
      <c r="K34" s="308"/>
    </row>
    <row r="35" spans="1:16" ht="117.75" hidden="1" customHeight="1" x14ac:dyDescent="0.25">
      <c r="A35" s="134"/>
      <c r="B35" s="195"/>
      <c r="C35" s="134"/>
      <c r="D35" s="7"/>
      <c r="E35" s="161"/>
      <c r="F35" s="161">
        <f t="shared" ref="F35:F56" si="3">H35+I35</f>
        <v>0</v>
      </c>
      <c r="G35" s="163"/>
      <c r="H35" s="162"/>
      <c r="I35" s="162"/>
      <c r="J35" s="161">
        <f t="shared" si="1"/>
        <v>0</v>
      </c>
      <c r="K35" s="308"/>
    </row>
    <row r="36" spans="1:16" ht="117.75" hidden="1" customHeight="1" x14ac:dyDescent="0.25">
      <c r="A36" s="134"/>
      <c r="B36" s="195"/>
      <c r="C36" s="154"/>
      <c r="D36" s="7"/>
      <c r="E36" s="161"/>
      <c r="F36" s="161">
        <f t="shared" si="3"/>
        <v>0</v>
      </c>
      <c r="G36" s="162"/>
      <c r="H36" s="162"/>
      <c r="I36" s="162"/>
      <c r="J36" s="161">
        <f t="shared" si="1"/>
        <v>0</v>
      </c>
      <c r="K36" s="309"/>
    </row>
    <row r="37" spans="1:16" ht="117.75" hidden="1" customHeight="1" x14ac:dyDescent="0.25">
      <c r="A37" s="134"/>
      <c r="B37" s="196"/>
      <c r="C37" s="154"/>
      <c r="D37" s="7"/>
      <c r="E37" s="161"/>
      <c r="F37" s="161">
        <f t="shared" si="3"/>
        <v>0</v>
      </c>
      <c r="G37" s="162"/>
      <c r="H37" s="162"/>
      <c r="I37" s="162"/>
      <c r="J37" s="161">
        <f t="shared" si="1"/>
        <v>0</v>
      </c>
      <c r="K37" s="172"/>
    </row>
    <row r="38" spans="1:16" ht="117.75" hidden="1" customHeight="1" x14ac:dyDescent="0.25">
      <c r="A38" s="134">
        <v>41</v>
      </c>
      <c r="B38" s="199"/>
      <c r="C38" s="154"/>
      <c r="D38" s="7"/>
      <c r="E38" s="161">
        <v>0</v>
      </c>
      <c r="F38" s="161">
        <f t="shared" si="3"/>
        <v>0</v>
      </c>
      <c r="G38" s="162"/>
      <c r="H38" s="162"/>
      <c r="I38" s="163"/>
      <c r="J38" s="161">
        <f t="shared" si="1"/>
        <v>0</v>
      </c>
      <c r="K38" s="187"/>
    </row>
    <row r="39" spans="1:16" ht="117.75" hidden="1" customHeight="1" x14ac:dyDescent="0.25">
      <c r="A39" s="134">
        <v>42</v>
      </c>
      <c r="B39" s="198"/>
      <c r="C39" s="154"/>
      <c r="D39" s="144"/>
      <c r="E39" s="161">
        <v>0</v>
      </c>
      <c r="F39" s="161">
        <f t="shared" si="3"/>
        <v>0</v>
      </c>
      <c r="G39" s="162"/>
      <c r="H39" s="162"/>
      <c r="I39" s="162"/>
      <c r="J39" s="161">
        <f t="shared" si="1"/>
        <v>0</v>
      </c>
      <c r="K39" s="201"/>
      <c r="P39" s="157"/>
    </row>
    <row r="40" spans="1:16" ht="117.75" hidden="1" customHeight="1" x14ac:dyDescent="0.25">
      <c r="A40" s="134">
        <v>43</v>
      </c>
      <c r="B40" s="198"/>
      <c r="C40" s="154"/>
      <c r="D40" s="144"/>
      <c r="E40" s="161">
        <v>0</v>
      </c>
      <c r="F40" s="161">
        <f t="shared" si="3"/>
        <v>0</v>
      </c>
      <c r="G40" s="162"/>
      <c r="H40" s="162"/>
      <c r="I40" s="162"/>
      <c r="J40" s="161">
        <f t="shared" si="1"/>
        <v>0</v>
      </c>
      <c r="K40" s="201"/>
    </row>
    <row r="41" spans="1:16" ht="117.75" hidden="1" customHeight="1" x14ac:dyDescent="0.25">
      <c r="A41" s="134">
        <v>44</v>
      </c>
      <c r="B41" s="197"/>
      <c r="C41" s="154"/>
      <c r="D41" s="144"/>
      <c r="E41" s="161">
        <v>0</v>
      </c>
      <c r="F41" s="161">
        <f t="shared" si="3"/>
        <v>0</v>
      </c>
      <c r="G41" s="162"/>
      <c r="H41" s="162"/>
      <c r="I41" s="162"/>
      <c r="J41" s="161">
        <f t="shared" si="1"/>
        <v>0</v>
      </c>
      <c r="K41" s="234"/>
    </row>
    <row r="42" spans="1:16" ht="117.75" hidden="1" customHeight="1" x14ac:dyDescent="0.25">
      <c r="A42" s="134">
        <v>45</v>
      </c>
      <c r="B42" s="197"/>
      <c r="C42" s="154"/>
      <c r="D42" s="144"/>
      <c r="E42" s="161">
        <v>0</v>
      </c>
      <c r="F42" s="161">
        <f t="shared" si="3"/>
        <v>0</v>
      </c>
      <c r="G42" s="162"/>
      <c r="H42" s="162"/>
      <c r="I42" s="162"/>
      <c r="J42" s="161">
        <f t="shared" si="1"/>
        <v>0</v>
      </c>
      <c r="K42" s="234"/>
    </row>
    <row r="43" spans="1:16" ht="117.75" hidden="1" customHeight="1" x14ac:dyDescent="0.25">
      <c r="A43" s="134">
        <v>46</v>
      </c>
      <c r="B43" s="171"/>
      <c r="C43" s="154"/>
      <c r="D43" s="144"/>
      <c r="E43" s="161">
        <v>0</v>
      </c>
      <c r="F43" s="161">
        <f t="shared" si="3"/>
        <v>0</v>
      </c>
      <c r="G43" s="162"/>
      <c r="H43" s="162"/>
      <c r="I43" s="162"/>
      <c r="J43" s="161">
        <f t="shared" si="1"/>
        <v>0</v>
      </c>
      <c r="K43" s="232"/>
    </row>
    <row r="44" spans="1:16" ht="117.75" hidden="1" customHeight="1" x14ac:dyDescent="0.25">
      <c r="A44" s="134">
        <v>47</v>
      </c>
      <c r="B44" s="212"/>
      <c r="C44" s="154"/>
      <c r="D44" s="144"/>
      <c r="E44" s="161">
        <v>0</v>
      </c>
      <c r="F44" s="161">
        <f t="shared" si="3"/>
        <v>0</v>
      </c>
      <c r="G44" s="162"/>
      <c r="H44" s="162"/>
      <c r="I44" s="162"/>
      <c r="J44" s="161">
        <f t="shared" si="1"/>
        <v>0</v>
      </c>
      <c r="K44" s="232"/>
    </row>
    <row r="45" spans="1:16" ht="117.75" hidden="1" customHeight="1" x14ac:dyDescent="0.25">
      <c r="A45" s="134">
        <v>48</v>
      </c>
      <c r="B45" s="195"/>
      <c r="C45" s="154"/>
      <c r="D45" s="144"/>
      <c r="E45" s="161">
        <v>0</v>
      </c>
      <c r="F45" s="161">
        <f t="shared" si="3"/>
        <v>0</v>
      </c>
      <c r="G45" s="162"/>
      <c r="H45" s="162"/>
      <c r="I45" s="162"/>
      <c r="J45" s="161">
        <f t="shared" si="1"/>
        <v>0</v>
      </c>
      <c r="K45" s="232"/>
    </row>
    <row r="46" spans="1:16" ht="117.75" hidden="1" customHeight="1" x14ac:dyDescent="0.25">
      <c r="A46" s="134">
        <v>49</v>
      </c>
      <c r="B46" s="195"/>
      <c r="C46" s="154"/>
      <c r="D46" s="144"/>
      <c r="E46" s="161">
        <v>0</v>
      </c>
      <c r="F46" s="161">
        <f>H46+I46</f>
        <v>0</v>
      </c>
      <c r="G46" s="162"/>
      <c r="H46" s="162"/>
      <c r="I46" s="162"/>
      <c r="J46" s="161">
        <f t="shared" si="1"/>
        <v>0</v>
      </c>
      <c r="K46" s="200"/>
    </row>
    <row r="47" spans="1:16" ht="117.75" hidden="1" customHeight="1" x14ac:dyDescent="0.25">
      <c r="A47" s="134">
        <v>50</v>
      </c>
      <c r="B47" s="212"/>
      <c r="C47" s="154"/>
      <c r="D47" s="144"/>
      <c r="E47" s="161">
        <v>0</v>
      </c>
      <c r="F47" s="161">
        <f>H47+I47</f>
        <v>0</v>
      </c>
      <c r="G47" s="162"/>
      <c r="H47" s="162"/>
      <c r="I47" s="162"/>
      <c r="J47" s="161">
        <f t="shared" si="1"/>
        <v>0</v>
      </c>
      <c r="K47" s="200"/>
    </row>
    <row r="48" spans="1:16" ht="117.75" hidden="1" customHeight="1" x14ac:dyDescent="0.25">
      <c r="A48" s="134">
        <v>51</v>
      </c>
      <c r="B48" s="195"/>
      <c r="C48" s="154"/>
      <c r="D48" s="144"/>
      <c r="E48" s="161">
        <v>0</v>
      </c>
      <c r="F48" s="161">
        <f t="shared" si="3"/>
        <v>0</v>
      </c>
      <c r="G48" s="162"/>
      <c r="H48" s="162"/>
      <c r="I48" s="162"/>
      <c r="J48" s="161">
        <f t="shared" si="1"/>
        <v>0</v>
      </c>
      <c r="K48" s="200"/>
    </row>
    <row r="49" spans="1:11" ht="117.75" hidden="1" customHeight="1" x14ac:dyDescent="0.25">
      <c r="A49" s="134">
        <v>52</v>
      </c>
      <c r="B49" s="172"/>
      <c r="C49" s="209"/>
      <c r="D49" s="189"/>
      <c r="E49" s="161">
        <v>0</v>
      </c>
      <c r="F49" s="190">
        <f t="shared" si="3"/>
        <v>0</v>
      </c>
      <c r="G49" s="191"/>
      <c r="H49" s="191"/>
      <c r="I49" s="191"/>
      <c r="J49" s="190">
        <f t="shared" si="1"/>
        <v>0</v>
      </c>
      <c r="K49" s="213"/>
    </row>
    <row r="50" spans="1:11" ht="117.75" hidden="1" customHeight="1" x14ac:dyDescent="0.25">
      <c r="A50" s="134">
        <v>53</v>
      </c>
      <c r="B50" s="178"/>
      <c r="C50" s="133"/>
      <c r="D50" s="144"/>
      <c r="E50" s="161">
        <v>0</v>
      </c>
      <c r="F50" s="161">
        <f t="shared" si="3"/>
        <v>0</v>
      </c>
      <c r="G50" s="162"/>
      <c r="H50" s="162"/>
      <c r="I50" s="162"/>
      <c r="J50" s="161">
        <f t="shared" si="1"/>
        <v>0</v>
      </c>
      <c r="K50" s="200"/>
    </row>
    <row r="51" spans="1:11" ht="117.75" hidden="1" customHeight="1" x14ac:dyDescent="0.25">
      <c r="A51" s="134">
        <v>54</v>
      </c>
      <c r="B51" s="185"/>
      <c r="C51" s="154"/>
      <c r="D51" s="144"/>
      <c r="E51" s="161">
        <v>0</v>
      </c>
      <c r="F51" s="161">
        <f t="shared" si="3"/>
        <v>0</v>
      </c>
      <c r="G51" s="162"/>
      <c r="H51" s="162"/>
      <c r="I51" s="162"/>
      <c r="J51" s="161">
        <f t="shared" si="1"/>
        <v>0</v>
      </c>
      <c r="K51" s="298"/>
    </row>
    <row r="52" spans="1:11" ht="117.75" hidden="1" customHeight="1" x14ac:dyDescent="0.25">
      <c r="A52" s="134">
        <v>55</v>
      </c>
      <c r="B52" s="137"/>
      <c r="C52" s="154"/>
      <c r="D52" s="144"/>
      <c r="E52" s="161">
        <v>0</v>
      </c>
      <c r="F52" s="161">
        <f t="shared" si="3"/>
        <v>0</v>
      </c>
      <c r="G52" s="162"/>
      <c r="H52" s="162"/>
      <c r="I52" s="162"/>
      <c r="J52" s="161">
        <f t="shared" si="1"/>
        <v>0</v>
      </c>
      <c r="K52" s="299"/>
    </row>
    <row r="53" spans="1:11" ht="117.75" hidden="1" customHeight="1" x14ac:dyDescent="0.25">
      <c r="A53" s="134">
        <v>56</v>
      </c>
      <c r="B53" s="137"/>
      <c r="C53" s="154"/>
      <c r="D53" s="144"/>
      <c r="E53" s="161">
        <v>0</v>
      </c>
      <c r="F53" s="161">
        <f t="shared" si="3"/>
        <v>0</v>
      </c>
      <c r="G53" s="162"/>
      <c r="H53" s="162"/>
      <c r="I53" s="162"/>
      <c r="J53" s="161">
        <f t="shared" si="1"/>
        <v>0</v>
      </c>
      <c r="K53" s="298"/>
    </row>
    <row r="54" spans="1:11" ht="117.75" hidden="1" customHeight="1" x14ac:dyDescent="0.25">
      <c r="A54" s="134">
        <v>57</v>
      </c>
      <c r="B54" s="200"/>
      <c r="C54" s="154"/>
      <c r="D54" s="144"/>
      <c r="E54" s="161">
        <v>0</v>
      </c>
      <c r="F54" s="161">
        <f t="shared" si="3"/>
        <v>0</v>
      </c>
      <c r="G54" s="162"/>
      <c r="H54" s="162"/>
      <c r="I54" s="162"/>
      <c r="J54" s="161">
        <f t="shared" si="1"/>
        <v>0</v>
      </c>
      <c r="K54" s="299"/>
    </row>
    <row r="55" spans="1:11" ht="117.75" hidden="1" customHeight="1" x14ac:dyDescent="0.25">
      <c r="A55" s="134">
        <v>58</v>
      </c>
      <c r="B55" s="178"/>
      <c r="C55" s="133"/>
      <c r="D55" s="144"/>
      <c r="E55" s="161">
        <v>0</v>
      </c>
      <c r="F55" s="161">
        <f t="shared" si="3"/>
        <v>0</v>
      </c>
      <c r="G55" s="162"/>
      <c r="H55" s="162"/>
      <c r="I55" s="162"/>
      <c r="J55" s="161">
        <f t="shared" si="1"/>
        <v>0</v>
      </c>
      <c r="K55" s="296"/>
    </row>
    <row r="56" spans="1:11" ht="117.75" hidden="1" customHeight="1" x14ac:dyDescent="0.25">
      <c r="A56" s="134">
        <v>59</v>
      </c>
      <c r="B56" s="178"/>
      <c r="C56" s="133"/>
      <c r="D56" s="144"/>
      <c r="E56" s="161">
        <v>0</v>
      </c>
      <c r="F56" s="161">
        <f t="shared" si="3"/>
        <v>0</v>
      </c>
      <c r="G56" s="162"/>
      <c r="H56" s="162"/>
      <c r="I56" s="162"/>
      <c r="J56" s="161">
        <f t="shared" si="1"/>
        <v>0</v>
      </c>
      <c r="K56" s="296"/>
    </row>
    <row r="57" spans="1:11" s="9" customFormat="1" ht="16.5" customHeight="1" x14ac:dyDescent="0.25">
      <c r="A57" s="8"/>
      <c r="B57" s="8" t="s">
        <v>14</v>
      </c>
      <c r="C57" s="134"/>
      <c r="D57" s="8"/>
      <c r="E57" s="164">
        <f t="shared" ref="E57:J57" si="4">SUM(E6:E56)</f>
        <v>550</v>
      </c>
      <c r="F57" s="164">
        <f t="shared" si="4"/>
        <v>0</v>
      </c>
      <c r="G57" s="164">
        <f t="shared" si="4"/>
        <v>0</v>
      </c>
      <c r="H57" s="164">
        <f t="shared" si="4"/>
        <v>0</v>
      </c>
      <c r="I57" s="164">
        <f t="shared" si="4"/>
        <v>0</v>
      </c>
      <c r="J57" s="164">
        <f t="shared" si="4"/>
        <v>550</v>
      </c>
      <c r="K57" s="8" t="s">
        <v>63</v>
      </c>
    </row>
    <row r="58" spans="1:11" hidden="1" x14ac:dyDescent="0.25">
      <c r="A58" s="293" t="s">
        <v>13</v>
      </c>
      <c r="B58" s="293"/>
      <c r="C58" s="293"/>
      <c r="D58" s="293"/>
      <c r="E58" s="293"/>
      <c r="F58" s="293"/>
      <c r="G58" s="293"/>
      <c r="H58" s="293"/>
      <c r="I58" s="293"/>
      <c r="J58" s="293"/>
      <c r="K58" s="293"/>
    </row>
    <row r="59" spans="1:11" ht="37.5" hidden="1" customHeight="1" x14ac:dyDescent="0.25">
      <c r="A59" s="134"/>
      <c r="B59" s="208"/>
      <c r="C59" s="134"/>
      <c r="D59" s="7"/>
      <c r="E59" s="161"/>
      <c r="F59" s="161">
        <f>H59+I59</f>
        <v>0</v>
      </c>
      <c r="G59" s="162"/>
      <c r="H59" s="163"/>
      <c r="I59" s="162"/>
      <c r="J59" s="161">
        <f>E59+I59</f>
        <v>0</v>
      </c>
      <c r="K59" s="137"/>
    </row>
    <row r="60" spans="1:11" ht="107.25" hidden="1" customHeight="1" x14ac:dyDescent="0.25">
      <c r="A60" s="134"/>
      <c r="B60" s="156"/>
      <c r="C60" s="134"/>
      <c r="D60" s="7"/>
      <c r="E60" s="161"/>
      <c r="F60" s="161"/>
      <c r="G60" s="162"/>
      <c r="H60" s="163"/>
      <c r="I60" s="162"/>
      <c r="J60" s="161">
        <f t="shared" ref="J60:J66" si="5">E60+F60</f>
        <v>0</v>
      </c>
      <c r="K60" s="137"/>
    </row>
    <row r="61" spans="1:11" ht="39" hidden="1" customHeight="1" x14ac:dyDescent="0.25">
      <c r="A61" s="134"/>
      <c r="B61" s="134"/>
      <c r="C61" s="134"/>
      <c r="D61" s="7"/>
      <c r="E61" s="161"/>
      <c r="F61" s="161"/>
      <c r="G61" s="163"/>
      <c r="H61" s="163"/>
      <c r="I61" s="162"/>
      <c r="J61" s="161">
        <f t="shared" si="5"/>
        <v>0</v>
      </c>
      <c r="K61" s="169"/>
    </row>
    <row r="62" spans="1:11" ht="69" hidden="1" customHeight="1" x14ac:dyDescent="0.25">
      <c r="A62" s="134"/>
      <c r="B62" s="296"/>
      <c r="C62" s="134"/>
      <c r="D62" s="7"/>
      <c r="E62" s="161"/>
      <c r="F62" s="161"/>
      <c r="G62" s="162"/>
      <c r="H62" s="162"/>
      <c r="I62" s="162"/>
      <c r="J62" s="161">
        <f t="shared" si="5"/>
        <v>0</v>
      </c>
      <c r="K62" s="297"/>
    </row>
    <row r="63" spans="1:11" ht="60.75" hidden="1" customHeight="1" x14ac:dyDescent="0.25">
      <c r="A63" s="134"/>
      <c r="B63" s="296"/>
      <c r="C63" s="134"/>
      <c r="D63" s="7"/>
      <c r="E63" s="161"/>
      <c r="F63" s="161"/>
      <c r="G63" s="162"/>
      <c r="H63" s="162"/>
      <c r="I63" s="162"/>
      <c r="J63" s="161">
        <f t="shared" si="5"/>
        <v>0</v>
      </c>
      <c r="K63" s="297"/>
    </row>
    <row r="64" spans="1:11" ht="54" hidden="1" customHeight="1" x14ac:dyDescent="0.25">
      <c r="A64" s="134"/>
      <c r="B64" s="311"/>
      <c r="C64" s="155"/>
      <c r="D64" s="7"/>
      <c r="E64" s="161"/>
      <c r="F64" s="161"/>
      <c r="G64" s="163"/>
      <c r="H64" s="162"/>
      <c r="I64" s="162"/>
      <c r="J64" s="161">
        <f t="shared" si="5"/>
        <v>0</v>
      </c>
      <c r="K64" s="296"/>
    </row>
    <row r="65" spans="1:11" ht="33" hidden="1" customHeight="1" x14ac:dyDescent="0.25">
      <c r="A65" s="134"/>
      <c r="B65" s="311"/>
      <c r="C65" s="210"/>
      <c r="D65" s="7"/>
      <c r="E65" s="161"/>
      <c r="F65" s="161"/>
      <c r="G65" s="163"/>
      <c r="H65" s="162"/>
      <c r="I65" s="162"/>
      <c r="J65" s="161">
        <f t="shared" si="5"/>
        <v>0</v>
      </c>
      <c r="K65" s="296"/>
    </row>
    <row r="66" spans="1:11" hidden="1" x14ac:dyDescent="0.25">
      <c r="A66" s="7"/>
      <c r="B66" s="7"/>
      <c r="C66" s="7"/>
      <c r="D66" s="7"/>
      <c r="E66" s="161"/>
      <c r="F66" s="161"/>
      <c r="G66" s="163"/>
      <c r="H66" s="163"/>
      <c r="I66" s="163"/>
      <c r="J66" s="161">
        <f t="shared" si="5"/>
        <v>0</v>
      </c>
      <c r="K66" s="7"/>
    </row>
    <row r="67" spans="1:11" hidden="1" x14ac:dyDescent="0.25">
      <c r="A67" s="7"/>
      <c r="B67" s="7"/>
      <c r="C67" s="7"/>
      <c r="D67" s="7"/>
      <c r="E67" s="163"/>
      <c r="F67" s="163"/>
      <c r="G67" s="163"/>
      <c r="H67" s="163"/>
      <c r="I67" s="163"/>
      <c r="J67" s="164">
        <f>E67+I67</f>
        <v>0</v>
      </c>
      <c r="K67" s="7"/>
    </row>
    <row r="68" spans="1:11" hidden="1" x14ac:dyDescent="0.25">
      <c r="A68" s="7"/>
      <c r="B68" s="7"/>
      <c r="C68" s="7"/>
      <c r="D68" s="7"/>
      <c r="E68" s="163"/>
      <c r="F68" s="163"/>
      <c r="G68" s="163"/>
      <c r="H68" s="163"/>
      <c r="I68" s="163"/>
      <c r="J68" s="164">
        <f>E68+I68</f>
        <v>0</v>
      </c>
      <c r="K68" s="7"/>
    </row>
    <row r="69" spans="1:11" ht="31.5" hidden="1" x14ac:dyDescent="0.25">
      <c r="A69" s="7"/>
      <c r="B69" s="137" t="s">
        <v>15</v>
      </c>
      <c r="C69" s="8"/>
      <c r="D69" s="8"/>
      <c r="E69" s="161">
        <f t="shared" ref="E69:J69" si="6">SUM(E59:E68)</f>
        <v>0</v>
      </c>
      <c r="F69" s="161">
        <f t="shared" si="6"/>
        <v>0</v>
      </c>
      <c r="G69" s="161">
        <f t="shared" si="6"/>
        <v>0</v>
      </c>
      <c r="H69" s="161">
        <f t="shared" si="6"/>
        <v>0</v>
      </c>
      <c r="I69" s="161">
        <f t="shared" si="6"/>
        <v>0</v>
      </c>
      <c r="J69" s="161">
        <f t="shared" si="6"/>
        <v>0</v>
      </c>
      <c r="K69" s="8"/>
    </row>
    <row r="70" spans="1:11" x14ac:dyDescent="0.25">
      <c r="A70" s="293" t="s">
        <v>16</v>
      </c>
      <c r="B70" s="293"/>
      <c r="C70" s="293"/>
      <c r="D70" s="293"/>
      <c r="E70" s="293"/>
      <c r="F70" s="293"/>
      <c r="G70" s="293"/>
      <c r="H70" s="293"/>
      <c r="I70" s="293"/>
      <c r="J70" s="293"/>
      <c r="K70" s="293"/>
    </row>
    <row r="71" spans="1:11" s="207" customFormat="1" ht="102" customHeight="1" x14ac:dyDescent="0.25">
      <c r="A71" s="134">
        <v>1</v>
      </c>
      <c r="B71" s="187"/>
      <c r="C71" s="202"/>
      <c r="D71" s="203"/>
      <c r="E71" s="204"/>
      <c r="F71" s="204"/>
      <c r="G71" s="205"/>
      <c r="H71" s="206"/>
      <c r="I71" s="205"/>
      <c r="J71" s="204">
        <f t="shared" ref="J71:J75" si="7">E71+I71</f>
        <v>0</v>
      </c>
      <c r="K71" s="220" t="s">
        <v>78</v>
      </c>
    </row>
    <row r="72" spans="1:11" hidden="1" x14ac:dyDescent="0.25">
      <c r="A72" s="7"/>
      <c r="B72" s="7"/>
      <c r="C72" s="7"/>
      <c r="D72" s="7"/>
      <c r="E72" s="163"/>
      <c r="F72" s="163"/>
      <c r="G72" s="163"/>
      <c r="H72" s="163"/>
      <c r="I72" s="163"/>
      <c r="J72" s="164">
        <f t="shared" si="7"/>
        <v>0</v>
      </c>
      <c r="K72" s="7"/>
    </row>
    <row r="73" spans="1:11" hidden="1" x14ac:dyDescent="0.25">
      <c r="A73" s="7"/>
      <c r="B73" s="7"/>
      <c r="C73" s="7"/>
      <c r="D73" s="7"/>
      <c r="E73" s="163"/>
      <c r="F73" s="163"/>
      <c r="G73" s="163"/>
      <c r="H73" s="163"/>
      <c r="I73" s="163"/>
      <c r="J73" s="164">
        <f t="shared" si="7"/>
        <v>0</v>
      </c>
      <c r="K73" s="7"/>
    </row>
    <row r="74" spans="1:11" hidden="1" x14ac:dyDescent="0.25">
      <c r="A74" s="7"/>
      <c r="B74" s="7"/>
      <c r="C74" s="7"/>
      <c r="D74" s="7"/>
      <c r="E74" s="163"/>
      <c r="F74" s="163"/>
      <c r="G74" s="163"/>
      <c r="H74" s="163"/>
      <c r="I74" s="163"/>
      <c r="J74" s="164">
        <f t="shared" si="7"/>
        <v>0</v>
      </c>
      <c r="K74" s="7"/>
    </row>
    <row r="75" spans="1:11" ht="15" hidden="1" customHeight="1" x14ac:dyDescent="0.25">
      <c r="A75" s="7"/>
      <c r="B75" s="7"/>
      <c r="C75" s="7"/>
      <c r="D75" s="7"/>
      <c r="E75" s="163"/>
      <c r="F75" s="163"/>
      <c r="G75" s="163"/>
      <c r="H75" s="163"/>
      <c r="I75" s="163"/>
      <c r="J75" s="164">
        <f t="shared" si="7"/>
        <v>0</v>
      </c>
      <c r="K75" s="7"/>
    </row>
    <row r="76" spans="1:11" ht="31.5" x14ac:dyDescent="0.25">
      <c r="A76" s="7"/>
      <c r="B76" s="137" t="s">
        <v>17</v>
      </c>
      <c r="C76" s="8"/>
      <c r="D76" s="8"/>
      <c r="E76" s="161">
        <f t="shared" ref="E76:J76" si="8">SUM(E71:E75)</f>
        <v>0</v>
      </c>
      <c r="F76" s="161">
        <f t="shared" si="8"/>
        <v>0</v>
      </c>
      <c r="G76" s="161">
        <f t="shared" si="8"/>
        <v>0</v>
      </c>
      <c r="H76" s="161">
        <f t="shared" si="8"/>
        <v>0</v>
      </c>
      <c r="I76" s="161">
        <f t="shared" si="8"/>
        <v>0</v>
      </c>
      <c r="J76" s="161">
        <f t="shared" si="8"/>
        <v>0</v>
      </c>
      <c r="K76" s="8"/>
    </row>
    <row r="77" spans="1:11" ht="18.75" x14ac:dyDescent="0.25">
      <c r="A77" s="7"/>
      <c r="B77" s="143" t="s">
        <v>53</v>
      </c>
      <c r="C77" s="7"/>
      <c r="D77" s="7"/>
      <c r="E77" s="161">
        <f t="shared" ref="E77:J77" si="9">E76+E69+E57</f>
        <v>550</v>
      </c>
      <c r="F77" s="161">
        <f t="shared" si="9"/>
        <v>0</v>
      </c>
      <c r="G77" s="161">
        <f t="shared" si="9"/>
        <v>0</v>
      </c>
      <c r="H77" s="161">
        <f t="shared" si="9"/>
        <v>0</v>
      </c>
      <c r="I77" s="161">
        <f t="shared" si="9"/>
        <v>0</v>
      </c>
      <c r="J77" s="161">
        <f t="shared" si="9"/>
        <v>550</v>
      </c>
      <c r="K77" s="7"/>
    </row>
    <row r="79" spans="1:11" s="16" customFormat="1" ht="18.75" x14ac:dyDescent="0.3">
      <c r="B79" s="305" t="s">
        <v>75</v>
      </c>
      <c r="C79" s="305"/>
      <c r="D79" s="12"/>
      <c r="E79" s="13"/>
      <c r="F79" s="13"/>
      <c r="G79" s="13"/>
      <c r="H79" s="165"/>
      <c r="I79" s="15"/>
      <c r="J79" s="165"/>
    </row>
    <row r="80" spans="1:11" s="16" customFormat="1" ht="42" customHeight="1" x14ac:dyDescent="0.3">
      <c r="B80" s="305"/>
      <c r="C80" s="305"/>
      <c r="E80" s="166"/>
      <c r="F80" s="166"/>
      <c r="G80" s="166"/>
      <c r="H80" s="166"/>
      <c r="I80" s="194" t="s">
        <v>76</v>
      </c>
      <c r="J80" s="166"/>
      <c r="K80" s="306"/>
    </row>
    <row r="81" spans="2:11" s="16" customFormat="1" x14ac:dyDescent="0.25">
      <c r="E81" s="166"/>
      <c r="F81" s="166"/>
      <c r="G81" s="166"/>
      <c r="H81" s="166"/>
      <c r="I81" s="166"/>
      <c r="J81" s="166"/>
      <c r="K81" s="306"/>
    </row>
    <row r="82" spans="2:11" x14ac:dyDescent="0.25">
      <c r="B82" s="237" t="s">
        <v>66</v>
      </c>
    </row>
  </sheetData>
  <mergeCells count="19">
    <mergeCell ref="B2:K2"/>
    <mergeCell ref="A58:K58"/>
    <mergeCell ref="A5:K5"/>
    <mergeCell ref="A70:K70"/>
    <mergeCell ref="B64:B65"/>
    <mergeCell ref="K64:K65"/>
    <mergeCell ref="K55:K56"/>
    <mergeCell ref="B62:B63"/>
    <mergeCell ref="K62:K63"/>
    <mergeCell ref="K51:K52"/>
    <mergeCell ref="K53:K54"/>
    <mergeCell ref="K6:K7"/>
    <mergeCell ref="B79:B80"/>
    <mergeCell ref="C79:C80"/>
    <mergeCell ref="K80:K81"/>
    <mergeCell ref="K18:K23"/>
    <mergeCell ref="K24:K29"/>
    <mergeCell ref="K30:K31"/>
    <mergeCell ref="K32:K36"/>
  </mergeCells>
  <pageMargins left="0" right="0.19685039370078741" top="0" bottom="0" header="0.31496062992125984" footer="0.31496062992125984"/>
  <pageSetup paperSize="9" scale="52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Розшифровка</vt:lpstr>
      <vt:lpstr>МЕРІЯ</vt:lpstr>
      <vt:lpstr>ФУ</vt:lpstr>
      <vt:lpstr>Лист1</vt:lpstr>
      <vt:lpstr>МЕРІЯ!Заголовки_для_печати</vt:lpstr>
      <vt:lpstr>ФУ!Заголовки_для_печати</vt:lpstr>
      <vt:lpstr>МЕРІЯ!Область_печати</vt:lpstr>
      <vt:lpstr>Розшифровка!Область_печати</vt:lpstr>
      <vt:lpstr>ФУ!Область_печати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2021-05-12T09:41:30Z</dcterms:modified>
</cp:coreProperties>
</file>