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КП Побутовик ЗМР\КП Побутовик\Звіт з викон-ня Програми\Рішення ВК за 2020 рік\"/>
    </mc:Choice>
  </mc:AlternateContent>
  <bookViews>
    <workbookView xWindow="0" yWindow="0" windowWidth="28800" windowHeight="11730"/>
  </bookViews>
  <sheets>
    <sheet name="Додаток до ріш.ВК" sheetId="4" r:id="rId1"/>
  </sheets>
  <definedNames>
    <definedName name="_xlnm.Print_Area" localSheetId="0">'Додаток до ріш.ВК'!$A$1:$J$47</definedName>
  </definedNames>
  <calcPr calcId="162913"/>
</workbook>
</file>

<file path=xl/calcChain.xml><?xml version="1.0" encoding="utf-8"?>
<calcChain xmlns="http://schemas.openxmlformats.org/spreadsheetml/2006/main">
  <c r="E31" i="4" l="1"/>
  <c r="F22" i="4"/>
  <c r="E22" i="4"/>
  <c r="J22" i="4"/>
  <c r="I22" i="4"/>
  <c r="H22" i="4"/>
  <c r="J31" i="4"/>
  <c r="J32" i="4"/>
  <c r="I31" i="4"/>
  <c r="I32" i="4"/>
  <c r="H31" i="4"/>
  <c r="H32" i="4"/>
  <c r="G30" i="4"/>
  <c r="F29" i="4"/>
  <c r="E29" i="4"/>
  <c r="G26" i="4"/>
  <c r="F25" i="4"/>
  <c r="E25" i="4"/>
  <c r="G25" i="4"/>
  <c r="G21" i="4"/>
  <c r="G20" i="4"/>
  <c r="G22" i="4"/>
  <c r="E32" i="4"/>
  <c r="F31" i="4"/>
  <c r="F32" i="4"/>
  <c r="G28" i="4"/>
  <c r="G24" i="4"/>
  <c r="G31" i="4"/>
  <c r="G32" i="4"/>
  <c r="G29" i="4"/>
</calcChain>
</file>

<file path=xl/sharedStrings.xml><?xml version="1.0" encoding="utf-8"?>
<sst xmlns="http://schemas.openxmlformats.org/spreadsheetml/2006/main" count="69" uniqueCount="49">
  <si>
    <t>ЗАТВЕРДЖЕНО</t>
  </si>
  <si>
    <t>Джерела фінансування (бюджет міста, державний, обласний бюджети, інші)</t>
  </si>
  <si>
    <t>бюджет міста</t>
  </si>
  <si>
    <t>Одиниця виміру</t>
  </si>
  <si>
    <t>од.</t>
  </si>
  <si>
    <t xml:space="preserve">Проведення інформаційно-просвітницької діяльності серед населення </t>
  </si>
  <si>
    <t>Завдання 1</t>
  </si>
  <si>
    <t>Завдання 2</t>
  </si>
  <si>
    <t>Разом за завданням 2</t>
  </si>
  <si>
    <t>Забезпечення реалізації заходів з регулювання чисельності тварин</t>
  </si>
  <si>
    <t>Відхилення</t>
  </si>
  <si>
    <t>Рішення виконавчого комітету міської ради                                              ________________ № ____</t>
  </si>
  <si>
    <t>Забезпечення сприятливих умов для співіснування людей та тварин</t>
  </si>
  <si>
    <t>ЗВІТ</t>
  </si>
  <si>
    <t>Керуючий справами виконкому ради</t>
  </si>
  <si>
    <t>Р.А. Омельянович</t>
  </si>
  <si>
    <t>Департамент інфраструктури та благоустрою Запорізької міської ради / Інспекція з благоустрою Запорізької міської ради /                                            КП "Побутовик"</t>
  </si>
  <si>
    <t>Проведення ветеринарних послуг для безпритульних тварин (собак та котів)</t>
  </si>
  <si>
    <t>комітету міської ради</t>
  </si>
  <si>
    <t>№ _____</t>
  </si>
  <si>
    <t>Головний розпорядник бюджетних коштів, виконавці / Найменування завдання</t>
  </si>
  <si>
    <t>Найменування заходу / Найменування показників виконання завдання</t>
  </si>
  <si>
    <t>Передбачено програмою</t>
  </si>
  <si>
    <t>Виконано</t>
  </si>
  <si>
    <t>Захід 1</t>
  </si>
  <si>
    <t>тис.грн.</t>
  </si>
  <si>
    <t>х</t>
  </si>
  <si>
    <t>Разом витрати за завданням 1</t>
  </si>
  <si>
    <t>Захід 2</t>
  </si>
  <si>
    <t>Разом витрати за програмою</t>
  </si>
  <si>
    <t>Обсяг видатків на проведення ветеринарних послуг для безпритульних тварин</t>
  </si>
  <si>
    <t>Обсяг видатків на проведення інформаційно- просвітницької діяльності серед населення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</si>
  <si>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</si>
  <si>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 xml:space="preserve">      Програма поводження з тваринами у м. Запоріжжя на період 2017-2022 роки (далі – Програма) затверджена рішенням міської ради від 26.04.2017 №33 (зі змінами).
</t>
  </si>
  <si>
    <t xml:space="preserve">      Програма спрямована на зменшення чисельності тварин в м. Запоріжжі гуманним шляхом, а також спрямована на роботу з населенням щодо впровадження у суспільну свідомість стандартів гуманного поводження з тваринами. </t>
  </si>
  <si>
    <t xml:space="preserve">      Головним розпорядником коштів за Програмою є Департамент інфраструктури та благоустрою Запорізької міської ради, відповідальним виконавцем є Інспекція з благоустрою Запорізької міської ради, одержувачем бюджетних коштів – комунальне підприємство «Побутовик» Запорізької міської ради (далі КП «Побутовик»).</t>
  </si>
  <si>
    <t xml:space="preserve">      Кожного року кількість безпритульних тварин збільшується за рахунок самиць, яких не вдалося стерилізувати. Підрахунок бездоглядних тварин проводять волонтери - представники громадських зоозахисних організацій міста за допомогою мобільних гаджетів: тварину фотографують, система GPS визначає її місце знаходження, заповнюючи невелику мобільну анкету, в якій вказувають ознаки тварини, які можна визначити візуально. Підрахунок проходив за методикою WSAP - міжнародної некомерційної зоозахисної організації, яка працює у 150 країнах світу. Кількість безпритульних тварин в місті Запоріжжі збільшилась на 518 голів та склала 2918 голів.</t>
  </si>
  <si>
    <t>Начальник Інспекції з благоустрою Запорізької міської ради</t>
  </si>
  <si>
    <t>В.В. Лисенко</t>
  </si>
  <si>
    <t xml:space="preserve"> </t>
  </si>
  <si>
    <r>
      <t xml:space="preserve">про виконання </t>
    </r>
    <r>
      <rPr>
        <u/>
        <sz val="20"/>
        <rFont val="Times New Roman"/>
        <family val="1"/>
        <charset val="204"/>
      </rPr>
      <t>Програми поводження з тваринами у м. Запоріжжя на період 2017 - 2022 роки (зі змінами)</t>
    </r>
    <r>
      <rPr>
        <sz val="20"/>
        <rFont val="Times New Roman"/>
        <family val="1"/>
        <charset val="204"/>
      </rPr>
      <t xml:space="preserve">                                                               за </t>
    </r>
    <r>
      <rPr>
        <u/>
        <sz val="20"/>
        <rFont val="Times New Roman"/>
        <family val="1"/>
        <charset val="204"/>
      </rPr>
      <t>2020</t>
    </r>
    <r>
      <rPr>
        <sz val="20"/>
        <rFont val="Times New Roman"/>
        <family val="1"/>
        <charset val="204"/>
      </rPr>
      <t xml:space="preserve"> рік</t>
    </r>
  </si>
  <si>
    <t>Кількість інформаційно- просвітницької заходів, проведених серед населення</t>
  </si>
  <si>
    <r>
      <t xml:space="preserve">Мета програми: </t>
    </r>
    <r>
      <rPr>
        <u/>
        <sz val="20"/>
        <rFont val="Times New Roman"/>
        <family val="1"/>
        <charset val="204"/>
      </rPr>
      <t>Програма спрямована на зменшення чисельності безпритульних тварин в м.Запоріжжі гуманним шляхом, а також роботу з населенням щодо впровадження у суспільну свідомість стандартів гуманного поводження з тваринами.</t>
    </r>
  </si>
  <si>
    <t>Забезпечення функціонування підприємства, яке займається питаннями у сфері поводження з тваринами</t>
  </si>
  <si>
    <t>Кількість підприємств, яким надано  фінансову підтримку</t>
  </si>
  <si>
    <t>Кількість ветеринарних послуг для безпритульних тварин (собак та котів)</t>
  </si>
  <si>
    <t xml:space="preserve">В цілому результативні показники виконано в повному обсязі в межах фактичної потреби.                                                   </t>
  </si>
  <si>
    <t>Відхилення в освоєнні коштів утворилось за рахунок зменшення вартості товарів та послуг при укладанні договорів.</t>
  </si>
  <si>
    <t xml:space="preserve">Рішення виконавчого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</si>
</sst>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8"/>
      <color theme="8" tint="-0.499984740745262"/>
      <name val="Times New Roman"/>
      <family val="1"/>
      <charset val="204"/>
    </font>
    <font>
      <i/>
      <sz val="18"/>
      <color theme="1"/>
      <name val="Calibri"/>
      <family val="2"/>
      <charset val="204"/>
      <scheme val="minor"/>
    </font>
    <font>
      <b/>
      <i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0" fillId="0" borderId="0" xfId="0" applyFont="1"/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/>
    <xf numFmtId="164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2" fillId="0" borderId="0" xfId="0" applyFont="1"/>
    <xf numFmtId="0" fontId="6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6" fillId="0" borderId="0" xfId="0" applyFont="1" applyAlignment="1"/>
    <xf numFmtId="0" fontId="6" fillId="2" borderId="0" xfId="0" applyFont="1" applyFill="1" applyAlignment="1">
      <alignment vertical="center" wrapText="1"/>
    </xf>
    <xf numFmtId="0" fontId="16" fillId="0" borderId="0" xfId="0" applyFont="1"/>
    <xf numFmtId="0" fontId="13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6" fillId="2" borderId="3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0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/>
    </xf>
    <xf numFmtId="3" fontId="1" fillId="2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5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19" fillId="0" borderId="0" xfId="0" applyFont="1" applyBorder="1" applyAlignment="1">
      <alignment horizontal="left" wrapText="1"/>
    </xf>
    <xf numFmtId="0" fontId="14" fillId="0" borderId="0" xfId="0" applyFont="1" applyBorder="1" applyAlignment="1">
      <alignment wrapText="1"/>
    </xf>
    <xf numFmtId="164" fontId="9" fillId="2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0" applyFont="1" applyAlignment="1"/>
    <xf numFmtId="0" fontId="13" fillId="0" borderId="0" xfId="0" applyFont="1" applyBorder="1" applyAlignment="1">
      <alignment wrapText="1"/>
    </xf>
    <xf numFmtId="0" fontId="14" fillId="0" borderId="1" xfId="0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6" fillId="2" borderId="0" xfId="0" applyFont="1" applyFill="1" applyAlignment="1">
      <alignment horizontal="center" vertical="top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vertical="distributed" wrapText="1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19" fillId="0" borderId="5" xfId="0" applyFont="1" applyBorder="1" applyAlignment="1">
      <alignment horizontal="left" wrapText="1"/>
    </xf>
    <xf numFmtId="0" fontId="19" fillId="0" borderId="4" xfId="0" applyFont="1" applyBorder="1" applyAlignment="1">
      <alignment horizontal="left" wrapText="1"/>
    </xf>
    <xf numFmtId="0" fontId="14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3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N48"/>
  <sheetViews>
    <sheetView tabSelected="1" view="pageBreakPreview" topLeftCell="A6" zoomScale="70" zoomScaleNormal="100" zoomScaleSheetLayoutView="70" workbookViewId="0">
      <selection activeCell="L14" sqref="L14"/>
    </sheetView>
  </sheetViews>
  <sheetFormatPr defaultRowHeight="21" x14ac:dyDescent="0.35"/>
  <cols>
    <col min="1" max="1" width="50.5703125" style="1" customWidth="1"/>
    <col min="2" max="2" width="53.7109375" style="1" customWidth="1"/>
    <col min="3" max="3" width="26.28515625" style="1" customWidth="1"/>
    <col min="4" max="4" width="15.140625" style="1" customWidth="1"/>
    <col min="5" max="5" width="21.5703125" style="1" customWidth="1"/>
    <col min="6" max="6" width="17" style="1" customWidth="1"/>
    <col min="7" max="7" width="18.85546875" style="1" customWidth="1"/>
    <col min="8" max="8" width="14.85546875" style="1" hidden="1" customWidth="1"/>
    <col min="9" max="10" width="15" style="1" hidden="1" customWidth="1"/>
    <col min="11" max="11" width="9.140625" style="1"/>
    <col min="12" max="12" width="41" style="1" customWidth="1"/>
    <col min="13" max="13" width="15" style="1" customWidth="1"/>
    <col min="14" max="14" width="15.5703125" style="1" customWidth="1"/>
    <col min="15" max="16384" width="9.140625" style="1"/>
  </cols>
  <sheetData>
    <row r="1" spans="1:10" ht="23.25" hidden="1" customHeight="1" x14ac:dyDescent="0.4">
      <c r="A1" s="2"/>
      <c r="B1" s="2"/>
      <c r="C1" s="3"/>
      <c r="D1" s="2"/>
      <c r="E1" s="66" t="s">
        <v>0</v>
      </c>
      <c r="F1" s="66"/>
      <c r="G1" s="66"/>
      <c r="H1" s="66"/>
      <c r="I1" s="25"/>
      <c r="J1" s="25"/>
    </row>
    <row r="2" spans="1:10" ht="26.25" hidden="1" customHeight="1" x14ac:dyDescent="0.35">
      <c r="A2" s="2"/>
      <c r="B2" s="2"/>
      <c r="C2" s="3"/>
      <c r="D2" s="2"/>
      <c r="E2" s="66" t="s">
        <v>11</v>
      </c>
      <c r="F2" s="66"/>
      <c r="G2" s="66"/>
      <c r="H2" s="66"/>
      <c r="I2" s="24"/>
      <c r="J2" s="49"/>
    </row>
    <row r="3" spans="1:10" ht="26.25" hidden="1" customHeight="1" x14ac:dyDescent="0.4">
      <c r="A3" s="2"/>
      <c r="B3" s="2"/>
      <c r="C3" s="3"/>
      <c r="D3" s="33"/>
      <c r="E3" s="66"/>
      <c r="F3" s="66"/>
      <c r="G3" s="66"/>
      <c r="H3" s="66"/>
      <c r="I3" s="22"/>
      <c r="J3" s="25"/>
    </row>
    <row r="4" spans="1:10" ht="25.5" hidden="1" customHeight="1" x14ac:dyDescent="0.4">
      <c r="A4" s="2"/>
      <c r="B4" s="2"/>
      <c r="C4" s="3"/>
      <c r="D4" s="33"/>
      <c r="E4" s="66"/>
      <c r="F4" s="66"/>
      <c r="G4" s="66"/>
      <c r="H4" s="66"/>
      <c r="I4" s="22"/>
      <c r="J4" s="25"/>
    </row>
    <row r="5" spans="1:10" ht="20.25" hidden="1" customHeight="1" x14ac:dyDescent="0.35">
      <c r="A5" s="2"/>
      <c r="B5" s="2"/>
      <c r="C5" s="3"/>
      <c r="D5" s="5"/>
      <c r="E5" s="5"/>
      <c r="F5" s="5"/>
      <c r="G5" s="8"/>
      <c r="H5" s="8"/>
      <c r="I5" s="8"/>
      <c r="J5" s="8"/>
    </row>
    <row r="6" spans="1:10" ht="26.25" x14ac:dyDescent="0.4">
      <c r="A6" s="24"/>
      <c r="B6" s="24"/>
      <c r="C6" s="48"/>
      <c r="D6" s="23"/>
      <c r="E6" s="66" t="s">
        <v>0</v>
      </c>
      <c r="F6" s="66"/>
      <c r="G6" s="66"/>
      <c r="H6" s="66"/>
      <c r="I6" s="24"/>
      <c r="J6" s="25"/>
    </row>
    <row r="7" spans="1:10" ht="25.5" customHeight="1" x14ac:dyDescent="0.35">
      <c r="A7" s="24"/>
      <c r="B7" s="24"/>
      <c r="C7" s="28"/>
      <c r="D7" s="28"/>
      <c r="E7" s="67" t="s">
        <v>48</v>
      </c>
      <c r="F7" s="67"/>
      <c r="G7" s="67"/>
      <c r="H7" s="67"/>
      <c r="I7" s="67"/>
      <c r="J7" s="67"/>
    </row>
    <row r="8" spans="1:10" ht="25.5" customHeight="1" x14ac:dyDescent="0.35">
      <c r="A8" s="24"/>
      <c r="B8" s="24"/>
      <c r="C8" s="28"/>
      <c r="D8" s="28"/>
      <c r="E8" s="67" t="s">
        <v>18</v>
      </c>
      <c r="F8" s="67"/>
      <c r="G8" s="67"/>
      <c r="H8" s="50"/>
      <c r="I8" s="50"/>
      <c r="J8" s="50"/>
    </row>
    <row r="9" spans="1:10" ht="26.25" x14ac:dyDescent="0.35">
      <c r="A9" s="24"/>
      <c r="B9" s="24"/>
      <c r="C9" s="28"/>
      <c r="D9" s="28"/>
      <c r="E9" s="38"/>
      <c r="F9" s="50" t="s">
        <v>19</v>
      </c>
      <c r="G9" s="50"/>
      <c r="H9" s="50"/>
      <c r="I9" s="50"/>
      <c r="J9" s="50"/>
    </row>
    <row r="10" spans="1:10" ht="23.25" customHeight="1" x14ac:dyDescent="0.35">
      <c r="A10" s="63"/>
      <c r="B10" s="63"/>
      <c r="C10" s="63"/>
      <c r="D10" s="63"/>
      <c r="E10" s="63"/>
      <c r="F10" s="63"/>
      <c r="G10" s="63"/>
      <c r="H10" s="48"/>
      <c r="I10" s="48"/>
      <c r="J10" s="48"/>
    </row>
    <row r="11" spans="1:10" ht="21.75" customHeight="1" x14ac:dyDescent="0.35">
      <c r="A11" s="68" t="s">
        <v>13</v>
      </c>
      <c r="B11" s="68"/>
      <c r="C11" s="68"/>
      <c r="D11" s="68"/>
      <c r="E11" s="68"/>
      <c r="F11" s="68"/>
      <c r="G11" s="68"/>
      <c r="H11" s="68"/>
      <c r="I11" s="68"/>
      <c r="J11" s="68"/>
    </row>
    <row r="12" spans="1:10" ht="52.5" customHeight="1" x14ac:dyDescent="0.35">
      <c r="A12" s="63" t="s">
        <v>40</v>
      </c>
      <c r="B12" s="63"/>
      <c r="C12" s="63"/>
      <c r="D12" s="63"/>
      <c r="E12" s="63"/>
      <c r="F12" s="63"/>
      <c r="G12" s="63"/>
      <c r="H12" s="63"/>
      <c r="I12" s="63"/>
      <c r="J12" s="63"/>
    </row>
    <row r="13" spans="1:10" ht="21" customHeight="1" x14ac:dyDescent="0.35">
      <c r="A13" s="63"/>
      <c r="B13" s="63"/>
      <c r="C13" s="63"/>
      <c r="D13" s="63"/>
      <c r="E13" s="63"/>
      <c r="F13" s="63"/>
      <c r="G13" s="63"/>
      <c r="H13" s="48"/>
      <c r="I13" s="48"/>
      <c r="J13" s="48"/>
    </row>
    <row r="14" spans="1:10" ht="80.25" customHeight="1" x14ac:dyDescent="0.35">
      <c r="A14" s="66" t="s">
        <v>42</v>
      </c>
      <c r="B14" s="66"/>
      <c r="C14" s="66"/>
      <c r="D14" s="66"/>
      <c r="E14" s="66"/>
      <c r="F14" s="66"/>
      <c r="G14" s="66"/>
      <c r="H14" s="48"/>
      <c r="I14" s="48"/>
      <c r="J14" s="48"/>
    </row>
    <row r="15" spans="1:10" ht="18.75" hidden="1" customHeight="1" x14ac:dyDescent="0.35">
      <c r="A15" s="9"/>
      <c r="B15" s="9"/>
      <c r="C15" s="10"/>
      <c r="D15" s="10"/>
      <c r="E15" s="10"/>
      <c r="F15" s="10"/>
      <c r="G15" s="10"/>
      <c r="H15" s="12"/>
      <c r="I15" s="12"/>
      <c r="J15" s="12"/>
    </row>
    <row r="16" spans="1:10" s="4" customFormat="1" ht="139.5" x14ac:dyDescent="0.25">
      <c r="A16" s="36" t="s">
        <v>20</v>
      </c>
      <c r="B16" s="39" t="s">
        <v>21</v>
      </c>
      <c r="C16" s="39" t="s">
        <v>1</v>
      </c>
      <c r="D16" s="36" t="s">
        <v>3</v>
      </c>
      <c r="E16" s="39" t="s">
        <v>22</v>
      </c>
      <c r="F16" s="39" t="s">
        <v>23</v>
      </c>
      <c r="G16" s="39" t="s">
        <v>10</v>
      </c>
      <c r="H16" s="30"/>
      <c r="I16" s="30"/>
      <c r="J16" s="30"/>
    </row>
    <row r="17" spans="1:14" s="6" customFormat="1" ht="23.25" x14ac:dyDescent="0.35">
      <c r="A17" s="13">
        <v>1</v>
      </c>
      <c r="B17" s="13">
        <v>2</v>
      </c>
      <c r="C17" s="13">
        <v>4</v>
      </c>
      <c r="D17" s="13">
        <v>5</v>
      </c>
      <c r="E17" s="31">
        <v>5</v>
      </c>
      <c r="F17" s="31">
        <v>6</v>
      </c>
      <c r="G17" s="13">
        <v>7</v>
      </c>
      <c r="H17" s="13">
        <v>9</v>
      </c>
      <c r="I17" s="13">
        <v>10</v>
      </c>
      <c r="J17" s="13">
        <v>11</v>
      </c>
      <c r="L17" s="69"/>
      <c r="M17" s="69"/>
      <c r="N17" s="69"/>
    </row>
    <row r="18" spans="1:14" s="6" customFormat="1" ht="117.75" customHeight="1" x14ac:dyDescent="0.35">
      <c r="A18" s="39" t="s">
        <v>16</v>
      </c>
      <c r="B18" s="39" t="s">
        <v>26</v>
      </c>
      <c r="C18" s="39" t="s">
        <v>26</v>
      </c>
      <c r="D18" s="39"/>
      <c r="E18" s="39" t="s">
        <v>26</v>
      </c>
      <c r="F18" s="39" t="s">
        <v>26</v>
      </c>
      <c r="G18" s="39" t="s">
        <v>26</v>
      </c>
      <c r="H18" s="37"/>
      <c r="I18" s="37"/>
      <c r="J18" s="37"/>
      <c r="L18" s="46"/>
      <c r="M18" s="46"/>
      <c r="N18" s="46"/>
    </row>
    <row r="19" spans="1:14" s="6" customFormat="1" ht="23.25" x14ac:dyDescent="0.35">
      <c r="A19" s="41" t="s">
        <v>6</v>
      </c>
      <c r="B19" s="41" t="s">
        <v>24</v>
      </c>
      <c r="C19" s="37"/>
      <c r="D19" s="37"/>
      <c r="E19" s="32"/>
      <c r="F19" s="32"/>
      <c r="G19" s="37"/>
      <c r="H19" s="37"/>
      <c r="I19" s="37"/>
      <c r="J19" s="37"/>
      <c r="L19" s="46"/>
      <c r="M19" s="46"/>
      <c r="N19" s="46"/>
    </row>
    <row r="20" spans="1:14" s="8" customFormat="1" ht="97.5" customHeight="1" x14ac:dyDescent="0.35">
      <c r="A20" s="61" t="s">
        <v>9</v>
      </c>
      <c r="B20" s="61" t="s">
        <v>43</v>
      </c>
      <c r="C20" s="39" t="s">
        <v>2</v>
      </c>
      <c r="D20" s="39" t="s">
        <v>25</v>
      </c>
      <c r="E20" s="34">
        <v>1138.607</v>
      </c>
      <c r="F20" s="34">
        <v>1138.5820000000001</v>
      </c>
      <c r="G20" s="15">
        <f>F20-E20</f>
        <v>-2.4999999999863576E-2</v>
      </c>
      <c r="H20" s="15"/>
      <c r="I20" s="15"/>
      <c r="J20" s="15"/>
      <c r="L20" s="70"/>
      <c r="M20" s="70"/>
      <c r="N20" s="70"/>
    </row>
    <row r="21" spans="1:14" s="8" customFormat="1" ht="54" customHeight="1" x14ac:dyDescent="0.35">
      <c r="A21" s="60"/>
      <c r="B21" s="61" t="s">
        <v>44</v>
      </c>
      <c r="C21" s="39" t="s">
        <v>39</v>
      </c>
      <c r="D21" s="15" t="s">
        <v>4</v>
      </c>
      <c r="E21" s="42">
        <v>1</v>
      </c>
      <c r="F21" s="42">
        <v>1</v>
      </c>
      <c r="G21" s="43">
        <f>F21-E21</f>
        <v>0</v>
      </c>
      <c r="H21" s="40"/>
      <c r="I21" s="40"/>
      <c r="J21" s="40"/>
      <c r="L21" s="47"/>
      <c r="M21" s="47"/>
      <c r="N21" s="47"/>
    </row>
    <row r="22" spans="1:14" s="8" customFormat="1" ht="23.25" x14ac:dyDescent="0.35">
      <c r="A22" s="17" t="s">
        <v>27</v>
      </c>
      <c r="B22" s="14"/>
      <c r="C22" s="39"/>
      <c r="D22" s="18"/>
      <c r="E22" s="35">
        <f>E20</f>
        <v>1138.607</v>
      </c>
      <c r="F22" s="35">
        <f>F20</f>
        <v>1138.5820000000001</v>
      </c>
      <c r="G22" s="35">
        <f>G20</f>
        <v>-2.4999999999863576E-2</v>
      </c>
      <c r="H22" s="18" t="e">
        <f>#REF!+#REF!</f>
        <v>#REF!</v>
      </c>
      <c r="I22" s="18" t="e">
        <f>#REF!+#REF!</f>
        <v>#REF!</v>
      </c>
      <c r="J22" s="18" t="e">
        <f>#REF!+#REF!</f>
        <v>#REF!</v>
      </c>
      <c r="L22" s="47"/>
      <c r="M22" s="47"/>
      <c r="N22" s="47"/>
    </row>
    <row r="23" spans="1:14" s="8" customFormat="1" ht="23.25" x14ac:dyDescent="0.35">
      <c r="A23" s="17" t="s">
        <v>7</v>
      </c>
      <c r="B23" s="41" t="s">
        <v>24</v>
      </c>
      <c r="C23" s="39"/>
      <c r="D23" s="18"/>
      <c r="E23" s="16"/>
      <c r="F23" s="15"/>
      <c r="G23" s="15"/>
      <c r="H23" s="15"/>
      <c r="I23" s="15"/>
      <c r="J23" s="15"/>
      <c r="L23" s="47"/>
      <c r="M23" s="47"/>
      <c r="N23" s="47"/>
    </row>
    <row r="24" spans="1:14" s="8" customFormat="1" ht="72" customHeight="1" x14ac:dyDescent="0.35">
      <c r="A24" s="30" t="s">
        <v>12</v>
      </c>
      <c r="B24" s="30" t="s">
        <v>17</v>
      </c>
      <c r="C24" s="39" t="s">
        <v>2</v>
      </c>
      <c r="D24" s="39" t="s">
        <v>25</v>
      </c>
      <c r="E24" s="34">
        <v>1087.194</v>
      </c>
      <c r="F24" s="34">
        <v>1087.163</v>
      </c>
      <c r="G24" s="15">
        <f>F24-E24</f>
        <v>-3.0999999999949068E-2</v>
      </c>
      <c r="H24" s="15"/>
      <c r="I24" s="15"/>
      <c r="J24" s="15"/>
    </row>
    <row r="25" spans="1:14" s="8" customFormat="1" ht="70.5" hidden="1" customHeight="1" x14ac:dyDescent="0.35">
      <c r="A25" s="30"/>
      <c r="B25" s="30" t="s">
        <v>30</v>
      </c>
      <c r="C25" s="39" t="s">
        <v>2</v>
      </c>
      <c r="D25" s="39" t="s">
        <v>25</v>
      </c>
      <c r="E25" s="34">
        <f>750570/1000</f>
        <v>750.57</v>
      </c>
      <c r="F25" s="34">
        <f>(625475+125095)/1000</f>
        <v>750.57</v>
      </c>
      <c r="G25" s="15">
        <f>F25-E25</f>
        <v>0</v>
      </c>
      <c r="H25" s="55"/>
      <c r="I25" s="15"/>
      <c r="J25" s="15"/>
    </row>
    <row r="26" spans="1:14" s="8" customFormat="1" ht="69.75" x14ac:dyDescent="0.35">
      <c r="A26" s="30"/>
      <c r="B26" s="30" t="s">
        <v>45</v>
      </c>
      <c r="C26" s="39" t="s">
        <v>2</v>
      </c>
      <c r="D26" s="39" t="s">
        <v>4</v>
      </c>
      <c r="E26" s="42">
        <v>1212</v>
      </c>
      <c r="F26" s="42">
        <v>1212</v>
      </c>
      <c r="G26" s="43">
        <f>F26-E26</f>
        <v>0</v>
      </c>
      <c r="H26" s="15"/>
      <c r="I26" s="15"/>
      <c r="J26" s="15"/>
    </row>
    <row r="27" spans="1:14" s="8" customFormat="1" ht="23.25" x14ac:dyDescent="0.35">
      <c r="A27" s="60" t="s">
        <v>7</v>
      </c>
      <c r="B27" s="62" t="s">
        <v>28</v>
      </c>
      <c r="C27" s="39"/>
      <c r="D27" s="18"/>
      <c r="E27" s="16"/>
      <c r="F27" s="15"/>
      <c r="G27" s="15"/>
      <c r="H27" s="15"/>
      <c r="I27" s="15"/>
      <c r="J27" s="15"/>
      <c r="L27" s="47"/>
      <c r="M27" s="47"/>
      <c r="N27" s="47"/>
    </row>
    <row r="28" spans="1:14" s="8" customFormat="1" ht="70.5" customHeight="1" x14ac:dyDescent="0.35">
      <c r="A28" s="30" t="s">
        <v>12</v>
      </c>
      <c r="B28" s="30" t="s">
        <v>5</v>
      </c>
      <c r="C28" s="39" t="s">
        <v>2</v>
      </c>
      <c r="D28" s="39" t="s">
        <v>25</v>
      </c>
      <c r="E28" s="34">
        <v>34.624000000000002</v>
      </c>
      <c r="F28" s="34">
        <v>30.19</v>
      </c>
      <c r="G28" s="15">
        <f>F28-E28</f>
        <v>-4.4340000000000011</v>
      </c>
      <c r="H28" s="15"/>
      <c r="I28" s="15"/>
      <c r="J28" s="15"/>
    </row>
    <row r="29" spans="1:14" s="8" customFormat="1" ht="93" hidden="1" customHeight="1" x14ac:dyDescent="0.35">
      <c r="A29" s="30"/>
      <c r="B29" s="30" t="s">
        <v>31</v>
      </c>
      <c r="C29" s="39" t="s">
        <v>2</v>
      </c>
      <c r="D29" s="39" t="s">
        <v>25</v>
      </c>
      <c r="E29" s="34">
        <f>17.622</f>
        <v>17.622</v>
      </c>
      <c r="F29" s="34">
        <f>(9820+6837)/1000</f>
        <v>16.657</v>
      </c>
      <c r="G29" s="15">
        <f>F29-E29</f>
        <v>-0.96499999999999986</v>
      </c>
      <c r="H29" s="15"/>
      <c r="I29" s="15"/>
      <c r="J29" s="15"/>
    </row>
    <row r="30" spans="1:14" s="8" customFormat="1" ht="72" customHeight="1" x14ac:dyDescent="0.35">
      <c r="A30" s="30"/>
      <c r="B30" s="30" t="s">
        <v>41</v>
      </c>
      <c r="C30" s="39" t="s">
        <v>2</v>
      </c>
      <c r="D30" s="39" t="s">
        <v>4</v>
      </c>
      <c r="E30" s="42">
        <v>4</v>
      </c>
      <c r="F30" s="42">
        <v>4</v>
      </c>
      <c r="G30" s="43">
        <f>F30-E30</f>
        <v>0</v>
      </c>
      <c r="H30" s="15"/>
      <c r="I30" s="15"/>
      <c r="J30" s="15"/>
    </row>
    <row r="31" spans="1:14" s="8" customFormat="1" ht="23.25" customHeight="1" x14ac:dyDescent="0.35">
      <c r="A31" s="17" t="s">
        <v>8</v>
      </c>
      <c r="B31" s="14"/>
      <c r="C31" s="19"/>
      <c r="D31" s="18"/>
      <c r="E31" s="35">
        <f>E24+E28</f>
        <v>1121.818</v>
      </c>
      <c r="F31" s="35">
        <f>F24+F28</f>
        <v>1117.3530000000001</v>
      </c>
      <c r="G31" s="35">
        <f>G24+G28</f>
        <v>-4.4649999999999501</v>
      </c>
      <c r="H31" s="18" t="e">
        <f>H24+#REF!+H28</f>
        <v>#REF!</v>
      </c>
      <c r="I31" s="18" t="e">
        <f>I24+#REF!+I28</f>
        <v>#REF!</v>
      </c>
      <c r="J31" s="18" t="e">
        <f>J24+#REF!+J28</f>
        <v>#REF!</v>
      </c>
    </row>
    <row r="32" spans="1:14" s="7" customFormat="1" ht="23.25" x14ac:dyDescent="0.35">
      <c r="A32" s="71" t="s">
        <v>29</v>
      </c>
      <c r="B32" s="72"/>
      <c r="C32" s="20"/>
      <c r="D32" s="18"/>
      <c r="E32" s="44">
        <f>E22+E31</f>
        <v>2260.4250000000002</v>
      </c>
      <c r="F32" s="44">
        <f>F22+F31</f>
        <v>2255.9350000000004</v>
      </c>
      <c r="G32" s="44">
        <f>G22+G31</f>
        <v>-4.4899999999998137</v>
      </c>
      <c r="H32" s="18" t="e">
        <f>#REF!+H31</f>
        <v>#REF!</v>
      </c>
      <c r="I32" s="18" t="e">
        <f>#REF!+I31</f>
        <v>#REF!</v>
      </c>
      <c r="J32" s="18" t="e">
        <f>#REF!+J31</f>
        <v>#REF!</v>
      </c>
    </row>
    <row r="33" spans="1:10" s="7" customFormat="1" ht="18.75" customHeight="1" x14ac:dyDescent="0.35">
      <c r="A33" s="51"/>
      <c r="B33" s="51"/>
      <c r="C33" s="52"/>
      <c r="D33" s="40"/>
      <c r="E33" s="53"/>
      <c r="F33" s="53"/>
      <c r="G33" s="54"/>
      <c r="H33" s="40"/>
      <c r="I33" s="40"/>
      <c r="J33" s="40"/>
    </row>
    <row r="34" spans="1:10" s="7" customFormat="1" ht="42" customHeight="1" x14ac:dyDescent="0.35">
      <c r="A34" s="73" t="s">
        <v>32</v>
      </c>
      <c r="B34" s="73"/>
      <c r="C34" s="73"/>
      <c r="D34" s="73"/>
      <c r="E34" s="73"/>
      <c r="F34" s="73"/>
      <c r="G34" s="73"/>
      <c r="H34" s="40"/>
      <c r="I34" s="40"/>
      <c r="J34" s="40"/>
    </row>
    <row r="35" spans="1:10" s="7" customFormat="1" ht="45.75" hidden="1" customHeight="1" x14ac:dyDescent="0.35">
      <c r="A35" s="65" t="s">
        <v>33</v>
      </c>
      <c r="B35" s="65"/>
      <c r="C35" s="65"/>
      <c r="D35" s="65"/>
      <c r="E35" s="65"/>
      <c r="F35" s="65"/>
      <c r="G35" s="65"/>
      <c r="H35" s="40"/>
      <c r="I35" s="40"/>
      <c r="J35" s="40"/>
    </row>
    <row r="36" spans="1:10" s="7" customFormat="1" ht="45.75" hidden="1" customHeight="1" x14ac:dyDescent="0.35">
      <c r="A36" s="65" t="s">
        <v>34</v>
      </c>
      <c r="B36" s="65"/>
      <c r="C36" s="65"/>
      <c r="D36" s="65"/>
      <c r="E36" s="65"/>
      <c r="F36" s="65"/>
      <c r="G36" s="65"/>
      <c r="H36" s="40"/>
      <c r="I36" s="40"/>
      <c r="J36" s="40"/>
    </row>
    <row r="37" spans="1:10" s="7" customFormat="1" ht="138.75" hidden="1" customHeight="1" x14ac:dyDescent="0.35">
      <c r="A37" s="74" t="s">
        <v>36</v>
      </c>
      <c r="B37" s="74"/>
      <c r="C37" s="74"/>
      <c r="D37" s="74"/>
      <c r="E37" s="74"/>
      <c r="F37" s="74"/>
      <c r="G37" s="74"/>
      <c r="H37" s="40"/>
      <c r="I37" s="40"/>
      <c r="J37" s="40"/>
    </row>
    <row r="38" spans="1:10" s="7" customFormat="1" ht="23.25" hidden="1" x14ac:dyDescent="0.35">
      <c r="A38" s="74" t="s">
        <v>35</v>
      </c>
      <c r="B38" s="74"/>
      <c r="C38" s="74"/>
      <c r="D38" s="74"/>
      <c r="E38" s="74"/>
      <c r="F38" s="74"/>
      <c r="G38" s="74"/>
      <c r="H38" s="40"/>
      <c r="I38" s="40"/>
      <c r="J38" s="40"/>
    </row>
    <row r="39" spans="1:10" s="7" customFormat="1" ht="23.25" x14ac:dyDescent="0.35">
      <c r="A39" s="74" t="s">
        <v>46</v>
      </c>
      <c r="B39" s="74"/>
      <c r="C39" s="74"/>
      <c r="D39" s="74"/>
      <c r="E39" s="74"/>
      <c r="F39" s="74"/>
      <c r="G39" s="74"/>
      <c r="H39" s="40"/>
      <c r="I39" s="40"/>
      <c r="J39" s="40"/>
    </row>
    <row r="40" spans="1:10" s="7" customFormat="1" ht="23.25" x14ac:dyDescent="0.35">
      <c r="A40" s="75" t="s">
        <v>47</v>
      </c>
      <c r="B40" s="75"/>
      <c r="C40" s="75"/>
      <c r="D40" s="75"/>
      <c r="E40" s="75"/>
      <c r="F40" s="75"/>
      <c r="G40" s="75"/>
      <c r="H40" s="40"/>
      <c r="I40" s="40"/>
      <c r="J40" s="40"/>
    </row>
    <row r="41" spans="1:10" s="7" customFormat="1" ht="19.5" customHeight="1" x14ac:dyDescent="0.35">
      <c r="A41" s="57"/>
      <c r="B41" s="57"/>
      <c r="C41" s="57"/>
      <c r="D41" s="57"/>
      <c r="E41" s="57"/>
      <c r="F41" s="57"/>
      <c r="G41" s="57"/>
      <c r="H41" s="40"/>
      <c r="I41" s="40"/>
      <c r="J41" s="40"/>
    </row>
    <row r="42" spans="1:10" s="7" customFormat="1" ht="19.5" customHeight="1" x14ac:dyDescent="0.35">
      <c r="A42" s="59"/>
      <c r="B42" s="59"/>
      <c r="C42" s="59"/>
      <c r="D42" s="59"/>
      <c r="E42" s="59"/>
      <c r="F42" s="59"/>
      <c r="G42" s="59"/>
      <c r="H42" s="40"/>
      <c r="I42" s="40"/>
      <c r="J42" s="40"/>
    </row>
    <row r="43" spans="1:10" s="7" customFormat="1" ht="18.75" customHeight="1" x14ac:dyDescent="0.35">
      <c r="A43" s="56"/>
      <c r="B43" s="56"/>
      <c r="C43" s="56"/>
      <c r="D43" s="56"/>
      <c r="E43" s="56"/>
      <c r="F43" s="56"/>
      <c r="G43" s="56"/>
      <c r="H43" s="40"/>
      <c r="I43" s="40"/>
      <c r="J43" s="40"/>
    </row>
    <row r="44" spans="1:10" s="7" customFormat="1" ht="23.25" x14ac:dyDescent="0.35">
      <c r="A44" s="64" t="s">
        <v>37</v>
      </c>
      <c r="B44" s="64"/>
      <c r="C44" s="56"/>
      <c r="D44" s="56"/>
      <c r="E44" s="56"/>
      <c r="F44" s="64" t="s">
        <v>38</v>
      </c>
      <c r="G44" s="64"/>
      <c r="H44" s="40"/>
      <c r="I44" s="40"/>
      <c r="J44" s="40"/>
    </row>
    <row r="45" spans="1:10" s="8" customFormat="1" ht="22.5" customHeight="1" x14ac:dyDescent="0.35">
      <c r="A45" s="11"/>
      <c r="B45" s="11"/>
      <c r="C45" s="11"/>
      <c r="D45" s="11"/>
      <c r="E45" s="45"/>
      <c r="F45" s="45"/>
      <c r="G45" s="45"/>
      <c r="H45" s="11"/>
      <c r="I45" s="11"/>
      <c r="J45" s="11"/>
    </row>
    <row r="46" spans="1:10" ht="22.5" customHeight="1" x14ac:dyDescent="0.35">
      <c r="A46" s="21"/>
      <c r="B46" s="21"/>
      <c r="C46" s="21"/>
      <c r="D46" s="21"/>
      <c r="E46" s="21"/>
      <c r="F46" s="21"/>
      <c r="G46" s="21"/>
      <c r="H46" s="21"/>
      <c r="I46" s="21"/>
      <c r="J46" s="21"/>
    </row>
    <row r="47" spans="1:10" ht="23.25" x14ac:dyDescent="0.35">
      <c r="A47" s="12" t="s">
        <v>14</v>
      </c>
      <c r="B47" s="12"/>
      <c r="C47" s="12"/>
      <c r="D47" s="12"/>
      <c r="E47" s="58"/>
      <c r="F47" s="58" t="s">
        <v>15</v>
      </c>
      <c r="G47" s="21"/>
      <c r="H47" s="21"/>
      <c r="I47" s="21"/>
      <c r="J47" s="21"/>
    </row>
    <row r="48" spans="1:10" ht="26.25" x14ac:dyDescent="0.4">
      <c r="A48" s="29"/>
      <c r="B48" s="29"/>
      <c r="C48" s="29"/>
      <c r="D48" s="26"/>
      <c r="E48" s="27"/>
      <c r="F48" s="27"/>
    </row>
  </sheetData>
  <mergeCells count="22">
    <mergeCell ref="L17:N17"/>
    <mergeCell ref="L20:N20"/>
    <mergeCell ref="A32:B32"/>
    <mergeCell ref="A34:G34"/>
    <mergeCell ref="A37:G37"/>
    <mergeCell ref="A44:B44"/>
    <mergeCell ref="A40:G40"/>
    <mergeCell ref="A38:G38"/>
    <mergeCell ref="A39:G39"/>
    <mergeCell ref="E1:H1"/>
    <mergeCell ref="E2:H4"/>
    <mergeCell ref="E6:H6"/>
    <mergeCell ref="E7:J7"/>
    <mergeCell ref="E8:G8"/>
    <mergeCell ref="A11:J11"/>
    <mergeCell ref="A10:G10"/>
    <mergeCell ref="A12:J12"/>
    <mergeCell ref="A13:G13"/>
    <mergeCell ref="F44:G44"/>
    <mergeCell ref="A35:G35"/>
    <mergeCell ref="A36:G36"/>
    <mergeCell ref="A14:G14"/>
  </mergeCells>
  <pageMargins left="0.9055118110236221" right="0.19685039370078741" top="0.78740157480314965" bottom="0.39370078740157483" header="0.31496062992125984" footer="0"/>
  <pageSetup paperSize="9" scale="65" fitToHeight="0" orientation="landscape" r:id="rId1"/>
  <rowBreaks count="1" manualBreakCount="1">
    <brk id="22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до ріш.ВК</vt:lpstr>
      <vt:lpstr>'Додаток до ріш.ВК'!Область_друку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Пользователь Windows</cp:lastModifiedBy>
  <cp:lastPrinted>2021-02-23T06:35:04Z</cp:lastPrinted>
  <dcterms:created xsi:type="dcterms:W3CDTF">2017-03-31T11:38:59Z</dcterms:created>
  <dcterms:modified xsi:type="dcterms:W3CDTF">2021-03-02T13:16:07Z</dcterms:modified>
</cp:coreProperties>
</file>