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И\БЮДЖЕТ 2025\ПРОЄКТ БЮДЖЕТУ 2025\"/>
    </mc:Choice>
  </mc:AlternateContent>
  <bookViews>
    <workbookView xWindow="480" yWindow="150" windowWidth="27795" windowHeight="141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62" i="1" l="1"/>
  <c r="C63" i="1"/>
  <c r="D73" i="1" l="1"/>
  <c r="D72" i="1" s="1"/>
  <c r="D74" i="1"/>
  <c r="F74" i="1"/>
  <c r="F73" i="1" s="1"/>
  <c r="F72" i="1" s="1"/>
  <c r="F77" i="1" s="1"/>
  <c r="F87" i="1" s="1"/>
  <c r="E74" i="1"/>
  <c r="E73" i="1" s="1"/>
  <c r="C75" i="1"/>
  <c r="C76" i="1"/>
  <c r="E70" i="1"/>
  <c r="E69" i="1" s="1"/>
  <c r="E54" i="1" s="1"/>
  <c r="C25" i="1"/>
  <c r="D25" i="1"/>
  <c r="C26" i="1"/>
  <c r="C73" i="1" l="1"/>
  <c r="E72" i="1"/>
  <c r="C72" i="1" s="1"/>
  <c r="C74" i="1"/>
  <c r="E77" i="1" l="1"/>
  <c r="E87" i="1" s="1"/>
  <c r="D82" i="1"/>
  <c r="C82" i="1" s="1"/>
  <c r="C83" i="1"/>
  <c r="C81" i="1" l="1"/>
  <c r="C69" i="1"/>
  <c r="C70" i="1"/>
  <c r="C71" i="1"/>
  <c r="C57" i="1"/>
  <c r="C56" i="1"/>
  <c r="C86" i="1"/>
  <c r="C85" i="1"/>
  <c r="D84" i="1"/>
  <c r="D80" i="1"/>
  <c r="C80" i="1" s="1"/>
  <c r="D58" i="1"/>
  <c r="C58" i="1" s="1"/>
  <c r="C67" i="1"/>
  <c r="C66" i="1"/>
  <c r="C65" i="1"/>
  <c r="C64" i="1"/>
  <c r="C60" i="1"/>
  <c r="C59" i="1"/>
  <c r="C68" i="1"/>
  <c r="C62" i="1"/>
  <c r="D66" i="1"/>
  <c r="D56" i="1"/>
  <c r="D50" i="1"/>
  <c r="C50" i="1" s="1"/>
  <c r="C52" i="1"/>
  <c r="C53" i="1"/>
  <c r="C51" i="1"/>
  <c r="C48" i="1"/>
  <c r="C49" i="1"/>
  <c r="D47" i="1"/>
  <c r="C47" i="1" s="1"/>
  <c r="D38" i="1"/>
  <c r="C40" i="1"/>
  <c r="C41" i="1"/>
  <c r="C42" i="1"/>
  <c r="C43" i="1"/>
  <c r="C44" i="1"/>
  <c r="C45" i="1"/>
  <c r="C46" i="1"/>
  <c r="C39" i="1"/>
  <c r="C31" i="1"/>
  <c r="C33" i="1"/>
  <c r="D34" i="1"/>
  <c r="C34" i="1" s="1"/>
  <c r="C36" i="1"/>
  <c r="C35" i="1"/>
  <c r="C20" i="1"/>
  <c r="C23" i="1"/>
  <c r="C24" i="1"/>
  <c r="C28" i="1"/>
  <c r="C16" i="1"/>
  <c r="C17" i="1"/>
  <c r="C18" i="1"/>
  <c r="C15" i="1"/>
  <c r="D32" i="1"/>
  <c r="C32" i="1" s="1"/>
  <c r="D30" i="1"/>
  <c r="D22" i="1"/>
  <c r="C22" i="1" s="1"/>
  <c r="D27" i="1"/>
  <c r="D19" i="1"/>
  <c r="C19" i="1" s="1"/>
  <c r="D14" i="1"/>
  <c r="D79" i="1" l="1"/>
  <c r="D78" i="1" s="1"/>
  <c r="C78" i="1" s="1"/>
  <c r="D55" i="1"/>
  <c r="C55" i="1" s="1"/>
  <c r="C27" i="1"/>
  <c r="D21" i="1"/>
  <c r="C21" i="1" s="1"/>
  <c r="D61" i="1"/>
  <c r="C61" i="1" s="1"/>
  <c r="D29" i="1"/>
  <c r="C29" i="1" s="1"/>
  <c r="C30" i="1"/>
  <c r="D13" i="1"/>
  <c r="C13" i="1" s="1"/>
  <c r="C14" i="1"/>
  <c r="D37" i="1"/>
  <c r="C84" i="1"/>
  <c r="C38" i="1"/>
  <c r="C79" i="1" l="1"/>
  <c r="D54" i="1"/>
  <c r="C54" i="1" s="1"/>
  <c r="D12" i="1"/>
  <c r="C37" i="1"/>
  <c r="C12" i="1" s="1"/>
  <c r="D77" i="1" l="1"/>
  <c r="C77" i="1" s="1"/>
  <c r="C87" i="1" s="1"/>
  <c r="D87" i="1" l="1"/>
</calcChain>
</file>

<file path=xl/sharedStrings.xml><?xml version="1.0" encoding="utf-8"?>
<sst xmlns="http://schemas.openxmlformats.org/spreadsheetml/2006/main" count="153" uniqueCount="152">
  <si>
    <t>19521000000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</si>
  <si>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</si>
  <si>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</si>
  <si>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</si>
  <si>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</si>
  <si>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</si>
  <si>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</si>
  <si>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</si>
  <si>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</si>
  <si>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</si>
  <si>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</si>
  <si>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</si>
  <si>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</si>
  <si>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</si>
  <si>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</si>
  <si>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</si>
  <si>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</si>
  <si>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</si>
  <si>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</si>
  <si>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</si>
  <si>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</si>
  <si>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</si>
  <si>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</si>
  <si>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</si>
  <si>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</si>
  <si>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</si>
  <si>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</si>
  <si>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 </t>
  </si>
  <si>
    <t>13010000</t>
  </si>
  <si>
    <t>Рентна плата за спеціальне використання лісових ресурсів 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</si>
  <si>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</si>
  <si>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</si>
  <si>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</si>
  <si>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</si>
  <si>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13040000</t>
  </si>
  <si>
    <t>Рентна плата за користування надрами місцевого значення</t>
  </si>
  <si>
    <t>13040100</t>
  </si>
  <si>
    <t>Рентна плата за користування надрами для видобування корисних копалин місцевого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</si>
  <si>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</si>
  <si>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</si>
  <si>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</si>
  <si>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</si>
  <si>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</si>
  <si>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</si>
  <si>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</si>
  <si>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</si>
  <si>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</si>
  <si>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</si>
  <si>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</si>
  <si>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</si>
  <si>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</si>
  <si>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</si>
  <si>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</si>
  <si>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</si>
  <si>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</si>
  <si>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</si>
  <si>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</si>
  <si>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</si>
  <si>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</si>
  <si>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</si>
  <si>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</si>
  <si>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</si>
  <si>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</si>
  <si>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</si>
  <si>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</si>
  <si>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</si>
  <si>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</si>
  <si>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</si>
  <si>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</si>
  <si>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18030000</t>
  </si>
  <si>
    <t>Туристичний збір </t>
  </si>
  <si>
    <t>18030100</t>
  </si>
  <si>
    <t>Туристичний збір, сплачений юридичними особами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</si>
  <si>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</si>
  <si>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</si>
  <si>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</si>
  <si>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</si>
  <si>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</si>
  <si>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</si>
  <si>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</si>
  <si>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</si>
  <si>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</si>
  <si>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</si>
  <si>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</si>
  <si>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</si>
  <si>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</si>
  <si>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</si>
  <si>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</si>
  <si>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</si>
  <si>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</si>
  <si>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</si>
  <si>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</si>
  <si>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</si>
  <si>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</si>
  <si>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</si>
  <si>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</si>
  <si>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</si>
  <si>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</si>
  <si>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</si>
  <si>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</si>
  <si>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</si>
  <si>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</si>
  <si>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</si>
  <si>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</si>
  <si>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</si>
  <si>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</si>
  <si>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</si>
  <si>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</si>
  <si>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</si>
  <si>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</si>
  <si>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</si>
  <si>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</si>
  <si>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</si>
  <si>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</si>
  <si>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</si>
  <si>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</si>
  <si>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</si>
  <si>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</si>
  <si>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</si>
  <si>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</si>
  <si>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</si>
  <si>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</si>
  <si>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</si>
  <si>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</si>
  <si>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</si>
  <si>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</si>
  <si>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</si>
  <si>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</si>
  <si>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</si>
  <si>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</si>
  <si>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</si>
  <si>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</si>
  <si>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</si>
  <si>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Разом доходів</t>
  </si>
  <si>
    <t>X</t>
  </si>
  <si>
    <t xml:space="preserve"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</t>
  </si>
  <si>
    <t>Акцизний податок з реалізації виробниками та/або імпортерами, у тому числі в роздоібній торгівлі тютюнових виробів, тютюну та промислових замінниківтютюну/рідин, що використовуються в електронних в електронних сигаретах, що оподатковуються згідно з підпунктом 213.1.14</t>
  </si>
  <si>
    <t>Акцизний податок з реалізації субєктами господарювання роздрібної торгівлі підакцизних товарів (крім тих, що оподатковуються згідно з підпунктом 213.1.14 пункту2123.1 статті 213 Потаткового кодексу України)</t>
  </si>
  <si>
    <t>Орендна плата за водніобєкти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адміністраціми, місцевими радами</t>
  </si>
  <si>
    <t>Податок на доходи фізичних осіб у вигляді мінімального податкового зобюовязання, що підлягає сплаті фізичними особами</t>
  </si>
  <si>
    <t>Рентна плата за користування надрами для видобування інших корисних копалин загальнодержавногоь значення</t>
  </si>
  <si>
    <t>Рентна плата за користування надрами державного значення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</si>
  <si>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</si>
  <si>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</si>
  <si>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</si>
  <si>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</si>
  <si>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Кошти від продажу земельних ділянок сільськогосподарського призначення, що перебувають у державній або комунальній власності, передбачених пунктом 6-1 розділу Х "Перехідні положення" Земельного кодексу України </t>
  </si>
  <si>
    <t>Додаток 1</t>
  </si>
  <si>
    <t>до рішенням Почаївської міської ради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</si>
  <si>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</si>
  <si>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Доходи міського бюджету на 2025 рік</t>
  </si>
  <si>
    <t xml:space="preserve">від 24 грудня 2024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</si>
</sst>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_ ;\-#,##0\ "/>
  </numFmts>
  <fonts count="11" x14ac:knownFonts="1"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60" workbookViewId="0">
      <selection activeCell="E73" sqref="E73"/>
    </sheetView>
  </sheetViews>
  <sheetFormatPr defaultRowHeight="12.75" x14ac:dyDescent="0.2"/>
  <cols>
    <col min="1" max="1" width="13" customWidth="1"/>
    <col min="2" max="2" width="53.5703125" customWidth="1"/>
    <col min="3" max="3" width="16.42578125" bestFit="1" customWidth="1"/>
    <col min="4" max="4" width="16.5703125" customWidth="1"/>
    <col min="5" max="5" width="14.5703125" customWidth="1"/>
    <col min="6" max="6" width="14.28515625" customWidth="1"/>
  </cols>
  <sheetData>
    <row r="1" spans="1:6" ht="15.75" x14ac:dyDescent="0.25">
      <c r="D1" s="29" t="s">
        <v>147</v>
      </c>
      <c r="E1" s="29"/>
      <c r="F1" s="29"/>
    </row>
    <row r="2" spans="1:6" ht="15.75" x14ac:dyDescent="0.25">
      <c r="D2" s="29" t="s">
        <v>148</v>
      </c>
      <c r="E2" s="29"/>
      <c r="F2" s="29"/>
    </row>
    <row r="3" spans="1:6" ht="15.75" x14ac:dyDescent="0.25">
      <c r="D3" s="29" t="s">
        <v>151</v>
      </c>
      <c r="E3" s="29"/>
      <c r="F3" s="29"/>
    </row>
    <row r="5" spans="1:6" ht="25.5" customHeight="1" x14ac:dyDescent="0.3">
      <c r="A5" s="31" t="s">
        <v>150</v>
      </c>
      <c r="B5" s="32"/>
      <c r="C5" s="32"/>
      <c r="D5" s="32"/>
      <c r="E5" s="32"/>
      <c r="F5" s="32"/>
    </row>
    <row r="6" spans="1:6" ht="18.75" x14ac:dyDescent="0.3">
      <c r="A6" s="36" t="s">
        <v>0</v>
      </c>
      <c r="B6" s="36"/>
    </row>
    <row r="7" spans="1:6" x14ac:dyDescent="0.2">
      <c r="A7" t="s">
        <v>1</v>
      </c>
      <c r="F7" s="1" t="s">
        <v>2</v>
      </c>
    </row>
    <row r="8" spans="1:6" x14ac:dyDescent="0.2">
      <c r="A8" s="33" t="s">
        <v>3</v>
      </c>
      <c r="B8" s="33" t="s">
        <v>4</v>
      </c>
      <c r="C8" s="34" t="s">
        <v>5</v>
      </c>
      <c r="D8" s="33" t="s">
        <v>6</v>
      </c>
      <c r="E8" s="33" t="s">
        <v>7</v>
      </c>
      <c r="F8" s="33"/>
    </row>
    <row r="9" spans="1:6" ht="19.5" customHeight="1" x14ac:dyDescent="0.2">
      <c r="A9" s="33"/>
      <c r="B9" s="33"/>
      <c r="C9" s="33"/>
      <c r="D9" s="33"/>
      <c r="E9" s="33" t="s">
        <v>8</v>
      </c>
      <c r="F9" s="35" t="s">
        <v>9</v>
      </c>
    </row>
    <row r="10" spans="1:6" ht="19.5" customHeight="1" x14ac:dyDescent="0.2">
      <c r="A10" s="33"/>
      <c r="B10" s="33"/>
      <c r="C10" s="33"/>
      <c r="D10" s="33"/>
      <c r="E10" s="33"/>
      <c r="F10" s="33"/>
    </row>
    <row r="11" spans="1:6" x14ac:dyDescent="0.2">
      <c r="A11" s="2">
        <v>1</v>
      </c>
      <c r="B11" s="2">
        <v>2</v>
      </c>
      <c r="C11" s="3">
        <v>3</v>
      </c>
      <c r="D11" s="2">
        <v>4</v>
      </c>
      <c r="E11" s="2">
        <v>5</v>
      </c>
      <c r="F11" s="2">
        <v>6</v>
      </c>
    </row>
    <row r="12" spans="1:6" ht="21.75" customHeight="1" x14ac:dyDescent="0.2">
      <c r="A12" s="22" t="s">
        <v>10</v>
      </c>
      <c r="B12" s="23" t="s">
        <v>11</v>
      </c>
      <c r="C12" s="9">
        <f>C13+C21+C37+C29</f>
        <v>63107400</v>
      </c>
      <c r="D12" s="10">
        <f>D13+D21+D29+D37</f>
        <v>63107400</v>
      </c>
      <c r="E12" s="7">
        <v>0</v>
      </c>
      <c r="F12" s="7">
        <v>0</v>
      </c>
    </row>
    <row r="13" spans="1:6" ht="42.75" customHeight="1" x14ac:dyDescent="0.2">
      <c r="A13" s="16" t="s">
        <v>12</v>
      </c>
      <c r="B13" s="4" t="s">
        <v>13</v>
      </c>
      <c r="C13" s="9">
        <f>D13+E13</f>
        <v>35492400</v>
      </c>
      <c r="D13" s="10">
        <f>D14+D19</f>
        <v>35492400</v>
      </c>
      <c r="E13" s="7">
        <v>0</v>
      </c>
      <c r="F13" s="7">
        <v>0</v>
      </c>
    </row>
    <row r="14" spans="1:6" ht="27" customHeight="1" x14ac:dyDescent="0.2">
      <c r="A14" s="16" t="s">
        <v>14</v>
      </c>
      <c r="B14" s="4" t="s">
        <v>15</v>
      </c>
      <c r="C14" s="9">
        <f>D14+E14</f>
        <v>35126400</v>
      </c>
      <c r="D14" s="10">
        <f>D15+D16+D17+D18</f>
        <v>35126400</v>
      </c>
      <c r="E14" s="7">
        <v>0</v>
      </c>
      <c r="F14" s="7">
        <v>0</v>
      </c>
    </row>
    <row r="15" spans="1:6" ht="56.25" customHeight="1" x14ac:dyDescent="0.2">
      <c r="A15" s="17" t="s">
        <v>16</v>
      </c>
      <c r="B15" s="5" t="s">
        <v>17</v>
      </c>
      <c r="C15" s="11">
        <f>D15+E15</f>
        <v>29197100</v>
      </c>
      <c r="D15" s="12">
        <v>29197100</v>
      </c>
      <c r="E15" s="8">
        <v>0</v>
      </c>
      <c r="F15" s="8">
        <v>0</v>
      </c>
    </row>
    <row r="16" spans="1:6" ht="55.5" customHeight="1" x14ac:dyDescent="0.2">
      <c r="A16" s="17" t="s">
        <v>18</v>
      </c>
      <c r="B16" s="5" t="s">
        <v>19</v>
      </c>
      <c r="C16" s="11">
        <f t="shared" ref="C16:C34" si="0">D16+E16</f>
        <v>3201500</v>
      </c>
      <c r="D16" s="12">
        <v>3201500</v>
      </c>
      <c r="E16" s="8">
        <v>0</v>
      </c>
      <c r="F16" s="8">
        <v>0</v>
      </c>
    </row>
    <row r="17" spans="1:6" ht="55.5" customHeight="1" x14ac:dyDescent="0.2">
      <c r="A17" s="17" t="s">
        <v>20</v>
      </c>
      <c r="B17" s="5" t="s">
        <v>21</v>
      </c>
      <c r="C17" s="11">
        <f t="shared" si="0"/>
        <v>1526900</v>
      </c>
      <c r="D17" s="12">
        <v>1526900</v>
      </c>
      <c r="E17" s="8">
        <v>0</v>
      </c>
      <c r="F17" s="8">
        <v>0</v>
      </c>
    </row>
    <row r="18" spans="1:6" ht="54" customHeight="1" x14ac:dyDescent="0.2">
      <c r="A18" s="17">
        <v>11011300</v>
      </c>
      <c r="B18" s="5" t="s">
        <v>139</v>
      </c>
      <c r="C18" s="11">
        <f t="shared" si="0"/>
        <v>1200900</v>
      </c>
      <c r="D18" s="12">
        <v>1200900</v>
      </c>
      <c r="E18" s="8">
        <v>0</v>
      </c>
      <c r="F18" s="8">
        <v>0</v>
      </c>
    </row>
    <row r="19" spans="1:6" ht="24.75" customHeight="1" x14ac:dyDescent="0.2">
      <c r="A19" s="16" t="s">
        <v>22</v>
      </c>
      <c r="B19" s="4" t="s">
        <v>23</v>
      </c>
      <c r="C19" s="14">
        <f t="shared" si="0"/>
        <v>366000</v>
      </c>
      <c r="D19" s="10">
        <f>D20</f>
        <v>366000</v>
      </c>
      <c r="E19" s="7">
        <v>0</v>
      </c>
      <c r="F19" s="7">
        <v>0</v>
      </c>
    </row>
    <row r="20" spans="1:6" ht="42.75" customHeight="1" x14ac:dyDescent="0.2">
      <c r="A20" s="17" t="s">
        <v>24</v>
      </c>
      <c r="B20" s="5" t="s">
        <v>25</v>
      </c>
      <c r="C20" s="11">
        <f t="shared" si="0"/>
        <v>366000</v>
      </c>
      <c r="D20" s="12">
        <v>366000</v>
      </c>
      <c r="E20" s="8">
        <v>0</v>
      </c>
      <c r="F20" s="8">
        <v>0</v>
      </c>
    </row>
    <row r="21" spans="1:6" ht="43.5" customHeight="1" x14ac:dyDescent="0.2">
      <c r="A21" s="16" t="s">
        <v>26</v>
      </c>
      <c r="B21" s="4" t="s">
        <v>27</v>
      </c>
      <c r="C21" s="14">
        <f t="shared" si="0"/>
        <v>136800</v>
      </c>
      <c r="D21" s="10">
        <f>D22+D27+D25</f>
        <v>136800</v>
      </c>
      <c r="E21" s="7">
        <v>0</v>
      </c>
      <c r="F21" s="7">
        <v>0</v>
      </c>
    </row>
    <row r="22" spans="1:6" ht="42" customHeight="1" x14ac:dyDescent="0.2">
      <c r="A22" s="16" t="s">
        <v>28</v>
      </c>
      <c r="B22" s="4" t="s">
        <v>29</v>
      </c>
      <c r="C22" s="14">
        <f t="shared" si="0"/>
        <v>114400</v>
      </c>
      <c r="D22" s="10">
        <f>D23+D24</f>
        <v>114400</v>
      </c>
      <c r="E22" s="7">
        <v>0</v>
      </c>
      <c r="F22" s="7">
        <v>0</v>
      </c>
    </row>
    <row r="23" spans="1:6" ht="60" customHeight="1" x14ac:dyDescent="0.2">
      <c r="A23" s="17" t="s">
        <v>30</v>
      </c>
      <c r="B23" s="5" t="s">
        <v>31</v>
      </c>
      <c r="C23" s="11">
        <f t="shared" si="0"/>
        <v>7900</v>
      </c>
      <c r="D23" s="12">
        <v>7900</v>
      </c>
      <c r="E23" s="8">
        <v>0</v>
      </c>
      <c r="F23" s="8">
        <v>0</v>
      </c>
    </row>
    <row r="24" spans="1:6" ht="88.5" customHeight="1" x14ac:dyDescent="0.2">
      <c r="A24" s="17" t="s">
        <v>32</v>
      </c>
      <c r="B24" s="5" t="s">
        <v>33</v>
      </c>
      <c r="C24" s="11">
        <f t="shared" si="0"/>
        <v>106500</v>
      </c>
      <c r="D24" s="12">
        <v>106500</v>
      </c>
      <c r="E24" s="8">
        <v>0</v>
      </c>
      <c r="F24" s="8">
        <v>0</v>
      </c>
    </row>
    <row r="25" spans="1:6" ht="40.5" customHeight="1" x14ac:dyDescent="0.2">
      <c r="A25" s="18">
        <v>13030000</v>
      </c>
      <c r="B25" s="4" t="s">
        <v>141</v>
      </c>
      <c r="C25" s="14">
        <f t="shared" si="0"/>
        <v>13300</v>
      </c>
      <c r="D25" s="15">
        <f>D26</f>
        <v>13300</v>
      </c>
      <c r="E25" s="15"/>
      <c r="F25" s="15"/>
    </row>
    <row r="26" spans="1:6" ht="54.75" customHeight="1" x14ac:dyDescent="0.2">
      <c r="A26" s="17">
        <v>13030100</v>
      </c>
      <c r="B26" s="5" t="s">
        <v>140</v>
      </c>
      <c r="C26" s="11">
        <f t="shared" si="0"/>
        <v>13300</v>
      </c>
      <c r="D26" s="12">
        <v>13300</v>
      </c>
      <c r="E26" s="8">
        <v>0</v>
      </c>
      <c r="F26" s="8">
        <v>0</v>
      </c>
    </row>
    <row r="27" spans="1:6" ht="39" customHeight="1" x14ac:dyDescent="0.2">
      <c r="A27" s="16" t="s">
        <v>34</v>
      </c>
      <c r="B27" s="4" t="s">
        <v>35</v>
      </c>
      <c r="C27" s="14">
        <f t="shared" si="0"/>
        <v>9100</v>
      </c>
      <c r="D27" s="10">
        <f>D28</f>
        <v>9100</v>
      </c>
      <c r="E27" s="7">
        <v>0</v>
      </c>
      <c r="F27" s="7">
        <v>0</v>
      </c>
    </row>
    <row r="28" spans="1:6" ht="42" customHeight="1" x14ac:dyDescent="0.2">
      <c r="A28" s="17" t="s">
        <v>36</v>
      </c>
      <c r="B28" s="5" t="s">
        <v>37</v>
      </c>
      <c r="C28" s="11">
        <f t="shared" si="0"/>
        <v>9100</v>
      </c>
      <c r="D28" s="12">
        <v>9100</v>
      </c>
      <c r="E28" s="8">
        <v>0</v>
      </c>
      <c r="F28" s="8">
        <v>0</v>
      </c>
    </row>
    <row r="29" spans="1:6" ht="27.75" customHeight="1" x14ac:dyDescent="0.2">
      <c r="A29" s="16" t="s">
        <v>38</v>
      </c>
      <c r="B29" s="4" t="s">
        <v>39</v>
      </c>
      <c r="C29" s="14">
        <f t="shared" si="0"/>
        <v>5877800</v>
      </c>
      <c r="D29" s="10">
        <f>D30+D32+D34</f>
        <v>5877800</v>
      </c>
      <c r="E29" s="7">
        <v>0</v>
      </c>
      <c r="F29" s="7">
        <v>0</v>
      </c>
    </row>
    <row r="30" spans="1:6" ht="41.25" customHeight="1" x14ac:dyDescent="0.2">
      <c r="A30" s="16" t="s">
        <v>40</v>
      </c>
      <c r="B30" s="4" t="s">
        <v>41</v>
      </c>
      <c r="C30" s="14">
        <f t="shared" si="0"/>
        <v>452300</v>
      </c>
      <c r="D30" s="10">
        <f>D31</f>
        <v>452300</v>
      </c>
      <c r="E30" s="7">
        <v>0</v>
      </c>
      <c r="F30" s="7">
        <v>0</v>
      </c>
    </row>
    <row r="31" spans="1:6" ht="21" customHeight="1" x14ac:dyDescent="0.2">
      <c r="A31" s="17" t="s">
        <v>42</v>
      </c>
      <c r="B31" s="5" t="s">
        <v>43</v>
      </c>
      <c r="C31" s="11">
        <f t="shared" si="0"/>
        <v>452300</v>
      </c>
      <c r="D31" s="12">
        <v>452300</v>
      </c>
      <c r="E31" s="8">
        <v>0</v>
      </c>
      <c r="F31" s="8">
        <v>0</v>
      </c>
    </row>
    <row r="32" spans="1:6" ht="44.25" customHeight="1" x14ac:dyDescent="0.2">
      <c r="A32" s="16" t="s">
        <v>44</v>
      </c>
      <c r="B32" s="4" t="s">
        <v>45</v>
      </c>
      <c r="C32" s="14">
        <f t="shared" si="0"/>
        <v>3049200</v>
      </c>
      <c r="D32" s="10">
        <f>D33</f>
        <v>3049200</v>
      </c>
      <c r="E32" s="7">
        <v>0</v>
      </c>
      <c r="F32" s="7">
        <v>0</v>
      </c>
    </row>
    <row r="33" spans="1:6" ht="20.25" customHeight="1" x14ac:dyDescent="0.2">
      <c r="A33" s="17" t="s">
        <v>46</v>
      </c>
      <c r="B33" s="5" t="s">
        <v>43</v>
      </c>
      <c r="C33" s="11">
        <f t="shared" si="0"/>
        <v>3049200</v>
      </c>
      <c r="D33" s="12">
        <v>3049200</v>
      </c>
      <c r="E33" s="8">
        <v>0</v>
      </c>
      <c r="F33" s="8">
        <v>0</v>
      </c>
    </row>
    <row r="34" spans="1:6" ht="54" customHeight="1" x14ac:dyDescent="0.2">
      <c r="A34" s="18" t="s">
        <v>47</v>
      </c>
      <c r="B34" s="13" t="s">
        <v>48</v>
      </c>
      <c r="C34" s="14">
        <f t="shared" si="0"/>
        <v>2376300</v>
      </c>
      <c r="D34" s="15">
        <f>D35+D36</f>
        <v>2376300</v>
      </c>
      <c r="E34" s="8">
        <v>0</v>
      </c>
      <c r="F34" s="8">
        <v>0</v>
      </c>
    </row>
    <row r="35" spans="1:6" ht="98.25" customHeight="1" x14ac:dyDescent="0.2">
      <c r="A35" s="17">
        <v>14040100</v>
      </c>
      <c r="B35" s="19" t="s">
        <v>136</v>
      </c>
      <c r="C35" s="11">
        <f>D35+E35</f>
        <v>910000</v>
      </c>
      <c r="D35" s="12">
        <v>910000</v>
      </c>
      <c r="E35" s="8">
        <v>0</v>
      </c>
      <c r="F35" s="8">
        <v>0</v>
      </c>
    </row>
    <row r="36" spans="1:6" ht="85.5" customHeight="1" x14ac:dyDescent="0.2">
      <c r="A36" s="17">
        <v>14040200</v>
      </c>
      <c r="B36" s="5" t="s">
        <v>137</v>
      </c>
      <c r="C36" s="11">
        <f>D36+E36</f>
        <v>1466300</v>
      </c>
      <c r="D36" s="12">
        <v>1466300</v>
      </c>
      <c r="E36" s="8"/>
      <c r="F36" s="8"/>
    </row>
    <row r="37" spans="1:6" ht="55.5" customHeight="1" x14ac:dyDescent="0.2">
      <c r="A37" s="16" t="s">
        <v>49</v>
      </c>
      <c r="B37" s="4" t="s">
        <v>50</v>
      </c>
      <c r="C37" s="9">
        <f>D37+E37</f>
        <v>21600400</v>
      </c>
      <c r="D37" s="10">
        <f>D38+D47+D50</f>
        <v>21600400</v>
      </c>
      <c r="E37" s="7">
        <v>0</v>
      </c>
      <c r="F37" s="7">
        <v>0</v>
      </c>
    </row>
    <row r="38" spans="1:6" ht="24" customHeight="1" x14ac:dyDescent="0.2">
      <c r="A38" s="16" t="s">
        <v>51</v>
      </c>
      <c r="B38" s="4" t="s">
        <v>52</v>
      </c>
      <c r="C38" s="9">
        <f>D38+E38</f>
        <v>9700800</v>
      </c>
      <c r="D38" s="10">
        <f>D39+D40+D41+D42+D43+D44+D45+D46</f>
        <v>9700800</v>
      </c>
      <c r="E38" s="7">
        <v>0</v>
      </c>
      <c r="F38" s="7">
        <v>0</v>
      </c>
    </row>
    <row r="39" spans="1:6" ht="60.75" hidden="1" customHeight="1" x14ac:dyDescent="0.2">
      <c r="A39" s="17" t="s">
        <v>53</v>
      </c>
      <c r="B39" s="5" t="s">
        <v>54</v>
      </c>
      <c r="C39" s="11">
        <f>D39+E39</f>
        <v>0</v>
      </c>
      <c r="D39" s="12">
        <v>0</v>
      </c>
      <c r="E39" s="8">
        <v>0</v>
      </c>
      <c r="F39" s="8">
        <v>0</v>
      </c>
    </row>
    <row r="40" spans="1:6" ht="55.5" customHeight="1" x14ac:dyDescent="0.2">
      <c r="A40" s="17" t="s">
        <v>55</v>
      </c>
      <c r="B40" s="5" t="s">
        <v>56</v>
      </c>
      <c r="C40" s="11">
        <f t="shared" ref="C40:C46" si="1">D40+E40</f>
        <v>1020500</v>
      </c>
      <c r="D40" s="12">
        <v>1020500</v>
      </c>
      <c r="E40" s="8">
        <v>0</v>
      </c>
      <c r="F40" s="8">
        <v>0</v>
      </c>
    </row>
    <row r="41" spans="1:6" ht="55.5" customHeight="1" x14ac:dyDescent="0.2">
      <c r="A41" s="17" t="s">
        <v>57</v>
      </c>
      <c r="B41" s="5" t="s">
        <v>58</v>
      </c>
      <c r="C41" s="11">
        <f t="shared" si="1"/>
        <v>2356200</v>
      </c>
      <c r="D41" s="12">
        <v>2356200</v>
      </c>
      <c r="E41" s="8">
        <v>0</v>
      </c>
      <c r="F41" s="8">
        <v>0</v>
      </c>
    </row>
    <row r="42" spans="1:6" ht="59.25" customHeight="1" x14ac:dyDescent="0.2">
      <c r="A42" s="17" t="s">
        <v>59</v>
      </c>
      <c r="B42" s="5" t="s">
        <v>60</v>
      </c>
      <c r="C42" s="11">
        <f t="shared" si="1"/>
        <v>1098000</v>
      </c>
      <c r="D42" s="12">
        <v>1098000</v>
      </c>
      <c r="E42" s="8">
        <v>0</v>
      </c>
      <c r="F42" s="8">
        <v>0</v>
      </c>
    </row>
    <row r="43" spans="1:6" ht="21.75" customHeight="1" x14ac:dyDescent="0.2">
      <c r="A43" s="17" t="s">
        <v>61</v>
      </c>
      <c r="B43" s="5" t="s">
        <v>62</v>
      </c>
      <c r="C43" s="11">
        <f t="shared" si="1"/>
        <v>537600</v>
      </c>
      <c r="D43" s="12">
        <v>537600</v>
      </c>
      <c r="E43" s="8">
        <v>0</v>
      </c>
      <c r="F43" s="8">
        <v>0</v>
      </c>
    </row>
    <row r="44" spans="1:6" ht="20.25" customHeight="1" x14ac:dyDescent="0.2">
      <c r="A44" s="17" t="s">
        <v>63</v>
      </c>
      <c r="B44" s="5" t="s">
        <v>64</v>
      </c>
      <c r="C44" s="11">
        <f t="shared" si="1"/>
        <v>1432400</v>
      </c>
      <c r="D44" s="12">
        <v>1432400</v>
      </c>
      <c r="E44" s="8">
        <v>0</v>
      </c>
      <c r="F44" s="8">
        <v>0</v>
      </c>
    </row>
    <row r="45" spans="1:6" ht="21.75" customHeight="1" x14ac:dyDescent="0.2">
      <c r="A45" s="17" t="s">
        <v>65</v>
      </c>
      <c r="B45" s="5" t="s">
        <v>66</v>
      </c>
      <c r="C45" s="11">
        <f t="shared" si="1"/>
        <v>2344100</v>
      </c>
      <c r="D45" s="12">
        <v>2344100</v>
      </c>
      <c r="E45" s="8">
        <v>0</v>
      </c>
      <c r="F45" s="8">
        <v>0</v>
      </c>
    </row>
    <row r="46" spans="1:6" ht="22.5" customHeight="1" x14ac:dyDescent="0.2">
      <c r="A46" s="17" t="s">
        <v>67</v>
      </c>
      <c r="B46" s="5" t="s">
        <v>68</v>
      </c>
      <c r="C46" s="11">
        <f t="shared" si="1"/>
        <v>912000</v>
      </c>
      <c r="D46" s="12">
        <v>912000</v>
      </c>
      <c r="E46" s="8">
        <v>0</v>
      </c>
      <c r="F46" s="8">
        <v>0</v>
      </c>
    </row>
    <row r="47" spans="1:6" ht="23.25" customHeight="1" x14ac:dyDescent="0.2">
      <c r="A47" s="16" t="s">
        <v>69</v>
      </c>
      <c r="B47" s="4" t="s">
        <v>70</v>
      </c>
      <c r="C47" s="9">
        <f>D47+E47</f>
        <v>164500</v>
      </c>
      <c r="D47" s="10">
        <f>D48+D49</f>
        <v>164500</v>
      </c>
      <c r="E47" s="7">
        <v>0</v>
      </c>
      <c r="F47" s="7">
        <v>0</v>
      </c>
    </row>
    <row r="48" spans="1:6" ht="26.25" customHeight="1" x14ac:dyDescent="0.2">
      <c r="A48" s="5" t="s">
        <v>71</v>
      </c>
      <c r="B48" s="5" t="s">
        <v>72</v>
      </c>
      <c r="C48" s="20">
        <f t="shared" ref="C48:C49" si="2">D48+E48</f>
        <v>47100</v>
      </c>
      <c r="D48" s="12">
        <v>47100</v>
      </c>
      <c r="E48" s="8">
        <v>0</v>
      </c>
      <c r="F48" s="8">
        <v>0</v>
      </c>
    </row>
    <row r="49" spans="1:6" ht="24.75" customHeight="1" x14ac:dyDescent="0.2">
      <c r="A49" s="17" t="s">
        <v>73</v>
      </c>
      <c r="B49" s="5" t="s">
        <v>74</v>
      </c>
      <c r="C49" s="20">
        <f t="shared" si="2"/>
        <v>117400</v>
      </c>
      <c r="D49" s="12">
        <v>117400</v>
      </c>
      <c r="E49" s="8">
        <v>0</v>
      </c>
      <c r="F49" s="8">
        <v>0</v>
      </c>
    </row>
    <row r="50" spans="1:6" ht="21" customHeight="1" x14ac:dyDescent="0.2">
      <c r="A50" s="16" t="s">
        <v>75</v>
      </c>
      <c r="B50" s="4" t="s">
        <v>76</v>
      </c>
      <c r="C50" s="9">
        <f>D50+E50</f>
        <v>11735100</v>
      </c>
      <c r="D50" s="10">
        <f>D51+D52+D53</f>
        <v>11735100</v>
      </c>
      <c r="E50" s="7">
        <v>0</v>
      </c>
      <c r="F50" s="7">
        <v>0</v>
      </c>
    </row>
    <row r="51" spans="1:6" ht="20.25" customHeight="1" x14ac:dyDescent="0.2">
      <c r="A51" s="17" t="s">
        <v>77</v>
      </c>
      <c r="B51" s="5" t="s">
        <v>78</v>
      </c>
      <c r="C51" s="11">
        <f>D51+E51</f>
        <v>458700</v>
      </c>
      <c r="D51" s="12">
        <v>458700</v>
      </c>
      <c r="E51" s="8">
        <v>0</v>
      </c>
      <c r="F51" s="8">
        <v>0</v>
      </c>
    </row>
    <row r="52" spans="1:6" ht="21.75" customHeight="1" x14ac:dyDescent="0.2">
      <c r="A52" s="17" t="s">
        <v>79</v>
      </c>
      <c r="B52" s="5" t="s">
        <v>80</v>
      </c>
      <c r="C52" s="11">
        <f t="shared" ref="C52:C53" si="3">D52+E52</f>
        <v>10201900</v>
      </c>
      <c r="D52" s="12">
        <v>10201900</v>
      </c>
      <c r="E52" s="8">
        <v>0</v>
      </c>
      <c r="F52" s="8">
        <v>0</v>
      </c>
    </row>
    <row r="53" spans="1:6" ht="82.5" customHeight="1" x14ac:dyDescent="0.2">
      <c r="A53" s="17" t="s">
        <v>81</v>
      </c>
      <c r="B53" s="5" t="s">
        <v>82</v>
      </c>
      <c r="C53" s="11">
        <f t="shared" si="3"/>
        <v>1074500</v>
      </c>
      <c r="D53" s="12">
        <v>1074500</v>
      </c>
      <c r="E53" s="8">
        <v>0</v>
      </c>
      <c r="F53" s="8">
        <v>0</v>
      </c>
    </row>
    <row r="54" spans="1:6" ht="24" customHeight="1" x14ac:dyDescent="0.2">
      <c r="A54" s="16" t="s">
        <v>83</v>
      </c>
      <c r="B54" s="4" t="s">
        <v>84</v>
      </c>
      <c r="C54" s="9">
        <f>D54+E54</f>
        <v>3046500</v>
      </c>
      <c r="D54" s="10">
        <f>D55+D61</f>
        <v>1295300</v>
      </c>
      <c r="E54" s="10">
        <f>E55+E61+E69</f>
        <v>1751200</v>
      </c>
      <c r="F54" s="7">
        <v>0</v>
      </c>
    </row>
    <row r="55" spans="1:6" ht="27.75" customHeight="1" x14ac:dyDescent="0.2">
      <c r="A55" s="16" t="s">
        <v>85</v>
      </c>
      <c r="B55" s="25" t="s">
        <v>86</v>
      </c>
      <c r="C55" s="9">
        <f t="shared" ref="C55:C56" si="4">D55+E55</f>
        <v>422900</v>
      </c>
      <c r="D55" s="10">
        <f>D56+D58</f>
        <v>422900</v>
      </c>
      <c r="E55" s="7">
        <v>0</v>
      </c>
      <c r="F55" s="7">
        <v>0</v>
      </c>
    </row>
    <row r="56" spans="1:6" ht="102" customHeight="1" x14ac:dyDescent="0.2">
      <c r="A56" s="16" t="s">
        <v>87</v>
      </c>
      <c r="B56" s="4" t="s">
        <v>135</v>
      </c>
      <c r="C56" s="9">
        <f t="shared" si="4"/>
        <v>181500</v>
      </c>
      <c r="D56" s="10">
        <f>D57</f>
        <v>181500</v>
      </c>
      <c r="E56" s="7">
        <v>0</v>
      </c>
      <c r="F56" s="7">
        <v>0</v>
      </c>
    </row>
    <row r="57" spans="1:6" ht="55.5" customHeight="1" x14ac:dyDescent="0.2">
      <c r="A57" s="17" t="s">
        <v>88</v>
      </c>
      <c r="B57" s="5" t="s">
        <v>89</v>
      </c>
      <c r="C57" s="11">
        <f t="shared" ref="C57:C68" si="5">D57+E57</f>
        <v>181500</v>
      </c>
      <c r="D57" s="12">
        <v>181500</v>
      </c>
      <c r="E57" s="8">
        <v>0</v>
      </c>
      <c r="F57" s="8">
        <v>0</v>
      </c>
    </row>
    <row r="58" spans="1:6" ht="21.75" customHeight="1" x14ac:dyDescent="0.2">
      <c r="A58" s="16" t="s">
        <v>90</v>
      </c>
      <c r="B58" s="4" t="s">
        <v>91</v>
      </c>
      <c r="C58" s="9">
        <f t="shared" si="5"/>
        <v>241400</v>
      </c>
      <c r="D58" s="10">
        <f>D59+D60</f>
        <v>241400</v>
      </c>
      <c r="E58" s="7">
        <v>0</v>
      </c>
      <c r="F58" s="7">
        <v>0</v>
      </c>
    </row>
    <row r="59" spans="1:6" ht="21.75" customHeight="1" x14ac:dyDescent="0.2">
      <c r="A59" s="17" t="s">
        <v>92</v>
      </c>
      <c r="B59" s="5" t="s">
        <v>93</v>
      </c>
      <c r="C59" s="11">
        <f t="shared" si="5"/>
        <v>199600</v>
      </c>
      <c r="D59" s="12">
        <v>199600</v>
      </c>
      <c r="E59" s="8">
        <v>0</v>
      </c>
      <c r="F59" s="8">
        <v>0</v>
      </c>
    </row>
    <row r="60" spans="1:6" ht="58.5" customHeight="1" x14ac:dyDescent="0.2">
      <c r="A60" s="17" t="s">
        <v>94</v>
      </c>
      <c r="B60" s="5" t="s">
        <v>95</v>
      </c>
      <c r="C60" s="11">
        <f t="shared" si="5"/>
        <v>41800</v>
      </c>
      <c r="D60" s="12">
        <v>41800</v>
      </c>
      <c r="E60" s="8">
        <v>0</v>
      </c>
      <c r="F60" s="8">
        <v>0</v>
      </c>
    </row>
    <row r="61" spans="1:6" ht="39.75" customHeight="1" x14ac:dyDescent="0.2">
      <c r="A61" s="16" t="s">
        <v>96</v>
      </c>
      <c r="B61" s="4" t="s">
        <v>97</v>
      </c>
      <c r="C61" s="9">
        <f t="shared" si="5"/>
        <v>872400</v>
      </c>
      <c r="D61" s="10">
        <f>D62+D66+D68</f>
        <v>872400</v>
      </c>
      <c r="E61" s="7">
        <v>0</v>
      </c>
      <c r="F61" s="7">
        <v>0</v>
      </c>
    </row>
    <row r="62" spans="1:6" ht="25.5" customHeight="1" x14ac:dyDescent="0.2">
      <c r="A62" s="16" t="s">
        <v>98</v>
      </c>
      <c r="B62" s="4" t="s">
        <v>99</v>
      </c>
      <c r="C62" s="9">
        <f t="shared" si="5"/>
        <v>596900</v>
      </c>
      <c r="D62" s="10">
        <f>D64+D65+D63</f>
        <v>596900</v>
      </c>
      <c r="E62" s="7">
        <v>0</v>
      </c>
      <c r="F62" s="7">
        <v>0</v>
      </c>
    </row>
    <row r="63" spans="1:6" ht="51.75" customHeight="1" x14ac:dyDescent="0.2">
      <c r="A63" s="26">
        <v>22010300</v>
      </c>
      <c r="B63" s="27" t="s">
        <v>149</v>
      </c>
      <c r="C63" s="9">
        <f t="shared" si="5"/>
        <v>23000</v>
      </c>
      <c r="D63" s="28">
        <v>23000</v>
      </c>
      <c r="E63" s="7">
        <v>0</v>
      </c>
      <c r="F63" s="7">
        <v>0</v>
      </c>
    </row>
    <row r="64" spans="1:6" ht="25.5" customHeight="1" x14ac:dyDescent="0.2">
      <c r="A64" s="17" t="s">
        <v>100</v>
      </c>
      <c r="B64" s="5" t="s">
        <v>101</v>
      </c>
      <c r="C64" s="11">
        <f t="shared" si="5"/>
        <v>125100</v>
      </c>
      <c r="D64" s="12">
        <v>125100</v>
      </c>
      <c r="E64" s="8">
        <v>0</v>
      </c>
      <c r="F64" s="8">
        <v>0</v>
      </c>
    </row>
    <row r="65" spans="1:6" ht="41.25" customHeight="1" x14ac:dyDescent="0.2">
      <c r="A65" s="17" t="s">
        <v>102</v>
      </c>
      <c r="B65" s="5" t="s">
        <v>103</v>
      </c>
      <c r="C65" s="11">
        <f t="shared" si="5"/>
        <v>448800</v>
      </c>
      <c r="D65" s="12">
        <v>448800</v>
      </c>
      <c r="E65" s="8">
        <v>0</v>
      </c>
      <c r="F65" s="8">
        <v>0</v>
      </c>
    </row>
    <row r="66" spans="1:6" ht="50.25" customHeight="1" x14ac:dyDescent="0.2">
      <c r="A66" s="16" t="s">
        <v>104</v>
      </c>
      <c r="B66" s="4" t="s">
        <v>105</v>
      </c>
      <c r="C66" s="9">
        <f t="shared" si="5"/>
        <v>263700</v>
      </c>
      <c r="D66" s="10">
        <f>D67</f>
        <v>263700</v>
      </c>
      <c r="E66" s="7">
        <v>0</v>
      </c>
      <c r="F66" s="7">
        <v>0</v>
      </c>
    </row>
    <row r="67" spans="1:6" ht="58.5" customHeight="1" x14ac:dyDescent="0.2">
      <c r="A67" s="17" t="s">
        <v>106</v>
      </c>
      <c r="B67" s="5" t="s">
        <v>107</v>
      </c>
      <c r="C67" s="11">
        <f t="shared" si="5"/>
        <v>263700</v>
      </c>
      <c r="D67" s="12">
        <v>263700</v>
      </c>
      <c r="E67" s="8">
        <v>0</v>
      </c>
      <c r="F67" s="8">
        <v>0</v>
      </c>
    </row>
    <row r="68" spans="1:6" ht="99.75" customHeight="1" x14ac:dyDescent="0.2">
      <c r="A68" s="18">
        <v>22130000</v>
      </c>
      <c r="B68" s="13" t="s">
        <v>138</v>
      </c>
      <c r="C68" s="14">
        <f t="shared" si="5"/>
        <v>11800</v>
      </c>
      <c r="D68" s="15">
        <v>11800</v>
      </c>
      <c r="E68" s="21">
        <v>0</v>
      </c>
      <c r="F68" s="21">
        <v>0</v>
      </c>
    </row>
    <row r="69" spans="1:6" ht="26.25" customHeight="1" x14ac:dyDescent="0.2">
      <c r="A69" s="16" t="s">
        <v>108</v>
      </c>
      <c r="B69" s="4" t="s">
        <v>109</v>
      </c>
      <c r="C69" s="14">
        <f t="shared" ref="C69:C80" si="6">D69+E69</f>
        <v>1751200</v>
      </c>
      <c r="D69" s="7">
        <v>0</v>
      </c>
      <c r="E69" s="10">
        <f>E70</f>
        <v>1751200</v>
      </c>
      <c r="F69" s="7">
        <v>0</v>
      </c>
    </row>
    <row r="70" spans="1:6" ht="42" customHeight="1" x14ac:dyDescent="0.2">
      <c r="A70" s="16" t="s">
        <v>110</v>
      </c>
      <c r="B70" s="4" t="s">
        <v>111</v>
      </c>
      <c r="C70" s="14">
        <f t="shared" si="6"/>
        <v>1751200</v>
      </c>
      <c r="D70" s="7">
        <v>0</v>
      </c>
      <c r="E70" s="10">
        <f>E71</f>
        <v>1751200</v>
      </c>
      <c r="F70" s="7">
        <v>0</v>
      </c>
    </row>
    <row r="71" spans="1:6" ht="38.25" customHeight="1" x14ac:dyDescent="0.2">
      <c r="A71" s="17" t="s">
        <v>112</v>
      </c>
      <c r="B71" s="5" t="s">
        <v>113</v>
      </c>
      <c r="C71" s="20">
        <f t="shared" si="6"/>
        <v>1751200</v>
      </c>
      <c r="D71" s="8">
        <v>0</v>
      </c>
      <c r="E71" s="12">
        <v>1751200</v>
      </c>
      <c r="F71" s="8">
        <v>0</v>
      </c>
    </row>
    <row r="72" spans="1:6" ht="29.25" customHeight="1" x14ac:dyDescent="0.2">
      <c r="A72" s="18">
        <v>30000000</v>
      </c>
      <c r="B72" s="13" t="s">
        <v>142</v>
      </c>
      <c r="C72" s="14">
        <f t="shared" si="6"/>
        <v>1300000</v>
      </c>
      <c r="D72" s="21">
        <f t="shared" ref="D72:F73" si="7">D73</f>
        <v>0</v>
      </c>
      <c r="E72" s="15">
        <f t="shared" si="7"/>
        <v>1300000</v>
      </c>
      <c r="F72" s="15">
        <f t="shared" si="7"/>
        <v>1300000</v>
      </c>
    </row>
    <row r="73" spans="1:6" ht="28.5" customHeight="1" x14ac:dyDescent="0.2">
      <c r="A73" s="18">
        <v>33000000</v>
      </c>
      <c r="B73" s="13" t="s">
        <v>143</v>
      </c>
      <c r="C73" s="14">
        <f t="shared" si="6"/>
        <v>1300000</v>
      </c>
      <c r="D73" s="21">
        <f t="shared" si="7"/>
        <v>0</v>
      </c>
      <c r="E73" s="15">
        <f t="shared" si="7"/>
        <v>1300000</v>
      </c>
      <c r="F73" s="15">
        <f t="shared" si="7"/>
        <v>1300000</v>
      </c>
    </row>
    <row r="74" spans="1:6" ht="29.25" customHeight="1" x14ac:dyDescent="0.2">
      <c r="A74" s="18">
        <v>33010000</v>
      </c>
      <c r="B74" s="13" t="s">
        <v>144</v>
      </c>
      <c r="C74" s="14">
        <f t="shared" si="6"/>
        <v>1300000</v>
      </c>
      <c r="D74" s="21">
        <f>D75+D76</f>
        <v>0</v>
      </c>
      <c r="E74" s="15">
        <f>E75+E76</f>
        <v>1300000</v>
      </c>
      <c r="F74" s="15">
        <f>F75+F76</f>
        <v>1300000</v>
      </c>
    </row>
    <row r="75" spans="1:6" ht="87.75" customHeight="1" x14ac:dyDescent="0.2">
      <c r="A75" s="17">
        <v>33010100</v>
      </c>
      <c r="B75" s="5" t="s">
        <v>145</v>
      </c>
      <c r="C75" s="14">
        <f t="shared" si="6"/>
        <v>1300000</v>
      </c>
      <c r="D75" s="8">
        <v>0</v>
      </c>
      <c r="E75" s="12">
        <v>1300000</v>
      </c>
      <c r="F75" s="12">
        <v>1300000</v>
      </c>
    </row>
    <row r="76" spans="1:6" ht="86.25" hidden="1" customHeight="1" x14ac:dyDescent="0.2">
      <c r="A76" s="17">
        <v>33010500</v>
      </c>
      <c r="B76" s="5" t="s">
        <v>146</v>
      </c>
      <c r="C76" s="14">
        <f t="shared" si="6"/>
        <v>0</v>
      </c>
      <c r="D76" s="8">
        <v>0</v>
      </c>
      <c r="E76" s="12">
        <v>0</v>
      </c>
      <c r="F76" s="12">
        <v>0</v>
      </c>
    </row>
    <row r="77" spans="1:6" ht="48" customHeight="1" x14ac:dyDescent="0.2">
      <c r="A77" s="6"/>
      <c r="B77" s="24" t="s">
        <v>114</v>
      </c>
      <c r="C77" s="14">
        <f t="shared" si="6"/>
        <v>67453900</v>
      </c>
      <c r="D77" s="9">
        <f>D12+D54</f>
        <v>64402700</v>
      </c>
      <c r="E77" s="9">
        <f>E12+E54+E72</f>
        <v>3051200</v>
      </c>
      <c r="F77" s="9">
        <f>F12+F54+F72</f>
        <v>1300000</v>
      </c>
    </row>
    <row r="78" spans="1:6" ht="26.25" customHeight="1" x14ac:dyDescent="0.2">
      <c r="A78" s="16" t="s">
        <v>115</v>
      </c>
      <c r="B78" s="4" t="s">
        <v>116</v>
      </c>
      <c r="C78" s="14">
        <f t="shared" si="6"/>
        <v>79763500</v>
      </c>
      <c r="D78" s="10">
        <f>D79</f>
        <v>79763500</v>
      </c>
      <c r="E78" s="7">
        <v>0</v>
      </c>
      <c r="F78" s="7">
        <v>0</v>
      </c>
    </row>
    <row r="79" spans="1:6" ht="24.75" customHeight="1" x14ac:dyDescent="0.2">
      <c r="A79" s="16" t="s">
        <v>117</v>
      </c>
      <c r="B79" s="4" t="s">
        <v>118</v>
      </c>
      <c r="C79" s="14">
        <f t="shared" si="6"/>
        <v>79763500</v>
      </c>
      <c r="D79" s="10">
        <f>D80+D82+D84</f>
        <v>79763500</v>
      </c>
      <c r="E79" s="7">
        <v>0</v>
      </c>
      <c r="F79" s="7">
        <v>0</v>
      </c>
    </row>
    <row r="80" spans="1:6" ht="28.5" customHeight="1" x14ac:dyDescent="0.2">
      <c r="A80" s="16" t="s">
        <v>119</v>
      </c>
      <c r="B80" s="4" t="s">
        <v>120</v>
      </c>
      <c r="C80" s="14">
        <f t="shared" si="6"/>
        <v>33841600</v>
      </c>
      <c r="D80" s="10">
        <f>D81</f>
        <v>33841600</v>
      </c>
      <c r="E80" s="7">
        <v>0</v>
      </c>
      <c r="F80" s="7">
        <v>0</v>
      </c>
    </row>
    <row r="81" spans="1:6" ht="21.75" customHeight="1" x14ac:dyDescent="0.2">
      <c r="A81" s="17" t="s">
        <v>121</v>
      </c>
      <c r="B81" s="5" t="s">
        <v>122</v>
      </c>
      <c r="C81" s="11">
        <f t="shared" ref="C81:C86" si="8">D81+E81</f>
        <v>33841600</v>
      </c>
      <c r="D81" s="12">
        <v>33841600</v>
      </c>
      <c r="E81" s="8">
        <v>0</v>
      </c>
      <c r="F81" s="8">
        <v>0</v>
      </c>
    </row>
    <row r="82" spans="1:6" ht="30" customHeight="1" x14ac:dyDescent="0.2">
      <c r="A82" s="16" t="s">
        <v>123</v>
      </c>
      <c r="B82" s="4" t="s">
        <v>124</v>
      </c>
      <c r="C82" s="9">
        <f t="shared" si="8"/>
        <v>45921900</v>
      </c>
      <c r="D82" s="10">
        <f>D83</f>
        <v>45921900</v>
      </c>
      <c r="E82" s="7">
        <v>0</v>
      </c>
      <c r="F82" s="7">
        <v>0</v>
      </c>
    </row>
    <row r="83" spans="1:6" ht="33.75" customHeight="1" x14ac:dyDescent="0.2">
      <c r="A83" s="17" t="s">
        <v>125</v>
      </c>
      <c r="B83" s="5" t="s">
        <v>126</v>
      </c>
      <c r="C83" s="20">
        <f t="shared" si="8"/>
        <v>45921900</v>
      </c>
      <c r="D83" s="12">
        <v>45921900</v>
      </c>
      <c r="E83" s="8">
        <v>0</v>
      </c>
      <c r="F83" s="8">
        <v>0</v>
      </c>
    </row>
    <row r="84" spans="1:6" ht="39" customHeight="1" x14ac:dyDescent="0.2">
      <c r="A84" s="16" t="s">
        <v>127</v>
      </c>
      <c r="B84" s="4" t="s">
        <v>128</v>
      </c>
      <c r="C84" s="9">
        <f t="shared" si="8"/>
        <v>0</v>
      </c>
      <c r="D84" s="10">
        <f>D85+D86</f>
        <v>0</v>
      </c>
      <c r="E84" s="7">
        <v>0</v>
      </c>
      <c r="F84" s="7">
        <v>0</v>
      </c>
    </row>
    <row r="85" spans="1:6" ht="70.5" customHeight="1" x14ac:dyDescent="0.2">
      <c r="A85" s="17" t="s">
        <v>129</v>
      </c>
      <c r="B85" s="5" t="s">
        <v>130</v>
      </c>
      <c r="C85" s="11">
        <f t="shared" si="8"/>
        <v>0</v>
      </c>
      <c r="D85" s="12">
        <v>0</v>
      </c>
      <c r="E85" s="8">
        <v>0</v>
      </c>
      <c r="F85" s="8">
        <v>0</v>
      </c>
    </row>
    <row r="86" spans="1:6" ht="25.5" customHeight="1" x14ac:dyDescent="0.2">
      <c r="A86" s="17" t="s">
        <v>131</v>
      </c>
      <c r="B86" s="5" t="s">
        <v>132</v>
      </c>
      <c r="C86" s="11">
        <f t="shared" si="8"/>
        <v>0</v>
      </c>
      <c r="D86" s="12">
        <v>0</v>
      </c>
      <c r="E86" s="8">
        <v>0</v>
      </c>
      <c r="F86" s="8">
        <v>0</v>
      </c>
    </row>
    <row r="87" spans="1:6" ht="22.5" customHeight="1" x14ac:dyDescent="0.2">
      <c r="A87" s="6" t="s">
        <v>134</v>
      </c>
      <c r="B87" s="24" t="s">
        <v>133</v>
      </c>
      <c r="C87" s="9">
        <f>C77+C78</f>
        <v>147217400</v>
      </c>
      <c r="D87" s="9">
        <f>D77+D78</f>
        <v>144166200</v>
      </c>
      <c r="E87" s="9">
        <f>E77+E78</f>
        <v>3051200</v>
      </c>
      <c r="F87" s="9">
        <f>F77+F78</f>
        <v>1300000</v>
      </c>
    </row>
    <row r="88" spans="1:6" ht="28.5" customHeight="1" x14ac:dyDescent="0.2"/>
    <row r="89" spans="1:6" ht="18.75" x14ac:dyDescent="0.3">
      <c r="A89" s="30"/>
      <c r="B89" s="30"/>
      <c r="C89" s="30"/>
      <c r="D89" s="30"/>
      <c r="E89" s="30"/>
      <c r="F89" s="30"/>
    </row>
  </sheetData>
  <mergeCells count="13">
    <mergeCell ref="D1:F1"/>
    <mergeCell ref="D2:F2"/>
    <mergeCell ref="D3:F3"/>
    <mergeCell ref="A89:F89"/>
    <mergeCell ref="A5:F5"/>
    <mergeCell ref="A8:A10"/>
    <mergeCell ref="B8:B10"/>
    <mergeCell ref="C8:C10"/>
    <mergeCell ref="D8:D10"/>
    <mergeCell ref="E8:F8"/>
    <mergeCell ref="E9:E10"/>
    <mergeCell ref="F9:F10"/>
    <mergeCell ref="A6:B6"/>
  </mergeCells>
  <pageMargins left="0.39370078740157483" right="0.19685039370078741" top="0.19685039370078741" bottom="0.19685039370078741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2024-12-13T12:57:00Z</cp:lastPrinted>
  <dcterms:created xsi:type="dcterms:W3CDTF">2021-12-21T13:02:46Z</dcterms:created>
  <dcterms:modified xsi:type="dcterms:W3CDTF">2024-12-13T12:58:30Z</dcterms:modified>
</cp:coreProperties>
</file>