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Нова папка 2025 рік\"/>
    </mc:Choice>
  </mc:AlternateContent>
  <bookViews>
    <workbookView xWindow="0" yWindow="0" windowWidth="23040" windowHeight="9204"/>
  </bookViews>
  <sheets>
    <sheet name="Аркуш1" sheetId="1" r:id="rId1"/>
  </sheets>
  <definedNames>
    <definedName name="_xlnm.Print_Titles" localSheetId="0">Аркуш1!$8:$10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</calcChain>
</file>

<file path=xl/sharedStrings.xml><?xml version="1.0" encoding="utf-8"?>
<sst xmlns="http://schemas.openxmlformats.org/spreadsheetml/2006/main" count="243" uniqueCount="162">
  <si>
    <t>грн.</t>
  </si>
  <si>
    <t>КМБ</t>
  </si>
  <si>
    <t>ККД</t>
  </si>
  <si>
    <t>Доходи</t>
  </si>
  <si>
    <t>Поч.річн. план</t>
  </si>
  <si>
    <t>Факт</t>
  </si>
  <si>
    <t>+/-</t>
  </si>
  <si>
    <t>% викон.</t>
  </si>
  <si>
    <t>Загальний фонд</t>
  </si>
  <si>
    <t>Спеціальний фонд</t>
  </si>
  <si>
    <t>1357200000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</si>
  <si>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</si>
  <si>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</si>
  <si>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</si>
  <si>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</si>
  <si>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</si>
  <si>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</si>
  <si>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</si>
  <si>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</si>
  <si>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</si>
  <si>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</si>
  <si>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</si>
  <si>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</si>
  <si>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</si>
  <si>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</si>
  <si>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</si>
  <si>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</si>
  <si>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</si>
  <si>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</si>
  <si>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</si>
  <si>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</si>
  <si>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</si>
  <si>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</si>
  <si>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</si>
  <si>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</si>
  <si>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</si>
  <si>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</si>
  <si>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</si>
  <si>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</si>
  <si>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</si>
  <si>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</si>
  <si>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</si>
  <si>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</si>
  <si>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</si>
  <si>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</si>
  <si>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</si>
  <si>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</si>
  <si>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</si>
  <si>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</si>
  <si>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</si>
  <si>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</si>
  <si>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</si>
  <si>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</si>
  <si>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</si>
  <si>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</si>
  <si>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</si>
  <si>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</si>
  <si>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</si>
  <si>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</si>
  <si>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</si>
  <si>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</si>
  <si>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</si>
  <si>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</si>
  <si>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</si>
  <si>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</si>
  <si>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</si>
  <si>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</si>
  <si>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</si>
  <si>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</si>
  <si>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</si>
  <si>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</si>
  <si>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</si>
  <si>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</si>
  <si>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19000000</t>
  </si>
  <si>
    <t>Інші податки та збори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</si>
  <si>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</si>
  <si>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</si>
  <si>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</si>
  <si>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</si>
  <si>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</si>
  <si>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</si>
  <si>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</si>
  <si>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</si>
  <si>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</si>
  <si>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</si>
  <si>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</si>
  <si>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</si>
  <si>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</si>
  <si>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</si>
  <si>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</si>
  <si>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</si>
  <si>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</si>
  <si>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</si>
  <si>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</si>
  <si>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</si>
  <si>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</si>
  <si>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</si>
  <si>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</si>
  <si>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</si>
  <si>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</si>
  <si>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</si>
  <si>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</si>
  <si>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</si>
  <si>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</si>
  <si>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</si>
  <si>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24000000</t>
  </si>
  <si>
    <t>Інші неподаткові надходження</t>
  </si>
  <si>
    <t>24060000</t>
  </si>
  <si>
    <t>24060300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</si>
  <si>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</si>
  <si>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</si>
  <si>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</si>
  <si>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</si>
  <si>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</si>
  <si>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</si>
  <si>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</si>
  <si>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</si>
  <si>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</si>
  <si>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</si>
  <si>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</si>
  <si>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</si>
  <si>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</si>
  <si>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</si>
  <si>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</si>
  <si>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</si>
  <si>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</si>
  <si>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</si>
  <si>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</si>
  <si>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</si>
  <si>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</si>
  <si>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</si>
  <si>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</si>
  <si>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</si>
  <si>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</si>
  <si>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</si>
  <si>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</si>
  <si>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</si>
  <si>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</si>
  <si>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</si>
  <si>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</si>
  <si>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</si>
  <si>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</si>
  <si>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</si>
  <si>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</si>
  <si>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</si>
  <si>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</si>
  <si>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</si>
  <si>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</si>
  <si>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</si>
  <si>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</si>
  <si>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</si>
  <si>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</si>
  <si>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</si>
  <si>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</si>
  <si>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Уточ.річ.план</t>
  </si>
  <si>
    <t xml:space="preserve">Звіт про виконання бюджету Поморянської селищної територіальної громади </t>
  </si>
  <si>
    <t>за       2024 рік</t>
  </si>
  <si>
    <t>Додаток 1</t>
  </si>
  <si>
    <t>до рішення сесії селищної ради</t>
  </si>
  <si>
    <t>№                  від</t>
  </si>
  <si>
    <t xml:space="preserve">Начальник             </t>
  </si>
  <si>
    <t>Олександра СТАРИЦЬКА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</si>
</sst>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Звичайний" xfId="0" builtinId="0"/>
  </cellStyles>
  <dxfs count="1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B1" workbookViewId="0">
      <selection activeCell="F91" sqref="F91"/>
    </sheetView>
  </sheetViews>
  <sheetFormatPr defaultRowHeight="13.8" x14ac:dyDescent="0.3"/>
  <cols>
    <col min="1" max="1" width="0" hidden="1" customWidth="1"/>
    <col min="2" max="3" width="12.33203125" style="30" customWidth="1"/>
    <col min="4" max="4" width="50.77734375" style="7" customWidth="1"/>
    <col min="5" max="14" width="16.109375" style="9" customWidth="1"/>
  </cols>
  <sheetData>
    <row r="1" spans="1:14" x14ac:dyDescent="0.3">
      <c r="L1" s="9" t="s">
        <v>157</v>
      </c>
    </row>
    <row r="2" spans="1:14" x14ac:dyDescent="0.3">
      <c r="B2" s="32"/>
      <c r="L2" s="9" t="s">
        <v>158</v>
      </c>
    </row>
    <row r="3" spans="1:14" x14ac:dyDescent="0.3">
      <c r="B3" s="1"/>
      <c r="C3" s="1"/>
      <c r="D3" s="6"/>
      <c r="E3" s="10"/>
      <c r="F3" s="10"/>
      <c r="G3" s="10"/>
      <c r="H3" s="10"/>
      <c r="I3" s="10"/>
      <c r="J3" s="10"/>
      <c r="K3" s="10"/>
      <c r="L3" s="10" t="s">
        <v>159</v>
      </c>
      <c r="M3" s="10"/>
      <c r="N3" s="10"/>
    </row>
    <row r="4" spans="1:14" ht="23.4" x14ac:dyDescent="0.45">
      <c r="B4" s="2" t="s">
        <v>155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3">
      <c r="B5" s="1"/>
      <c r="C5" s="1"/>
      <c r="D5" s="6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8" x14ac:dyDescent="0.35">
      <c r="B6" s="4" t="s">
        <v>156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E7" s="11"/>
      <c r="N7" s="12" t="s">
        <v>0</v>
      </c>
    </row>
    <row r="8" spans="1:14" ht="28.5" customHeight="1" x14ac:dyDescent="0.3">
      <c r="A8" s="13"/>
      <c r="B8" s="14" t="s">
        <v>1</v>
      </c>
      <c r="C8" s="14" t="s">
        <v>2</v>
      </c>
      <c r="D8" s="15" t="s">
        <v>3</v>
      </c>
      <c r="E8" s="16" t="s">
        <v>4</v>
      </c>
      <c r="F8" s="17"/>
      <c r="G8" s="19" t="s">
        <v>154</v>
      </c>
      <c r="H8" s="18"/>
      <c r="I8" s="19" t="s">
        <v>5</v>
      </c>
      <c r="J8" s="18"/>
      <c r="K8" s="19" t="s">
        <v>6</v>
      </c>
      <c r="L8" s="18"/>
      <c r="M8" s="19" t="s">
        <v>7</v>
      </c>
      <c r="N8" s="18"/>
    </row>
    <row r="9" spans="1:14" s="8" customFormat="1" x14ac:dyDescent="0.3">
      <c r="A9" s="20"/>
      <c r="B9" s="21"/>
      <c r="C9" s="21"/>
      <c r="D9" s="22"/>
      <c r="E9" s="23" t="s">
        <v>8</v>
      </c>
      <c r="F9" s="23" t="s">
        <v>9</v>
      </c>
      <c r="G9" s="23" t="s">
        <v>8</v>
      </c>
      <c r="H9" s="23" t="s">
        <v>9</v>
      </c>
      <c r="I9" s="23" t="s">
        <v>8</v>
      </c>
      <c r="J9" s="23" t="s">
        <v>9</v>
      </c>
      <c r="K9" s="23" t="s">
        <v>8</v>
      </c>
      <c r="L9" s="23" t="s">
        <v>9</v>
      </c>
      <c r="M9" s="23" t="s">
        <v>8</v>
      </c>
      <c r="N9" s="23" t="s">
        <v>9</v>
      </c>
    </row>
    <row r="10" spans="1:14" x14ac:dyDescent="0.3">
      <c r="A10" s="13"/>
      <c r="B10" s="28">
        <v>1</v>
      </c>
      <c r="C10" s="28">
        <v>2</v>
      </c>
      <c r="D10" s="29">
        <v>3</v>
      </c>
      <c r="E10" s="28">
        <v>4</v>
      </c>
      <c r="F10" s="28">
        <v>5</v>
      </c>
      <c r="G10" s="28">
        <v>8</v>
      </c>
      <c r="H10" s="28">
        <v>9</v>
      </c>
      <c r="I10" s="28">
        <v>10</v>
      </c>
      <c r="J10" s="28">
        <v>11</v>
      </c>
      <c r="K10" s="28">
        <v>12</v>
      </c>
      <c r="L10" s="28">
        <v>13</v>
      </c>
      <c r="M10" s="28">
        <v>14</v>
      </c>
      <c r="N10" s="28">
        <v>15</v>
      </c>
    </row>
    <row r="11" spans="1:14" x14ac:dyDescent="0.3">
      <c r="A11" s="24">
        <v>1</v>
      </c>
      <c r="B11" s="31" t="s">
        <v>10</v>
      </c>
      <c r="C11" s="31" t="s">
        <v>11</v>
      </c>
      <c r="D11" s="25" t="s">
        <v>12</v>
      </c>
      <c r="E11" s="26">
        <v>26820500</v>
      </c>
      <c r="F11" s="26">
        <v>0</v>
      </c>
      <c r="G11" s="26">
        <v>26820500</v>
      </c>
      <c r="H11" s="26">
        <v>0</v>
      </c>
      <c r="I11" s="26">
        <v>27735775.979999997</v>
      </c>
      <c r="J11" s="26">
        <v>2786.78</v>
      </c>
      <c r="K11" s="27">
        <f t="shared" ref="K11:K42" si="0">I11-G11</f>
        <v>915275.97999999672</v>
      </c>
      <c r="L11" s="27">
        <f t="shared" ref="L11:L42" si="1">J11-H11</f>
        <v>2786.78</v>
      </c>
      <c r="M11" s="27">
        <f t="shared" ref="M11:M42" si="2">IF(G11=0,0,I11/G11*100)</f>
        <v>103.41259849741802</v>
      </c>
      <c r="N11" s="27">
        <f t="shared" ref="N11:N42" si="3">IF(H11=0,0,J11/H11*100)</f>
        <v>0</v>
      </c>
    </row>
    <row r="12" spans="1:14" ht="27.6" x14ac:dyDescent="0.3">
      <c r="A12" s="24">
        <v>1</v>
      </c>
      <c r="B12" s="31" t="s">
        <v>10</v>
      </c>
      <c r="C12" s="31" t="s">
        <v>13</v>
      </c>
      <c r="D12" s="25" t="s">
        <v>14</v>
      </c>
      <c r="E12" s="26">
        <v>13350000</v>
      </c>
      <c r="F12" s="26">
        <v>0</v>
      </c>
      <c r="G12" s="26">
        <v>13350000</v>
      </c>
      <c r="H12" s="26">
        <v>0</v>
      </c>
      <c r="I12" s="26">
        <v>13565431.299999999</v>
      </c>
      <c r="J12" s="26">
        <v>0</v>
      </c>
      <c r="K12" s="27">
        <f t="shared" si="0"/>
        <v>215431.29999999888</v>
      </c>
      <c r="L12" s="27">
        <f t="shared" si="1"/>
        <v>0</v>
      </c>
      <c r="M12" s="27">
        <f t="shared" si="2"/>
        <v>101.61371760299625</v>
      </c>
      <c r="N12" s="27">
        <f t="shared" si="3"/>
        <v>0</v>
      </c>
    </row>
    <row r="13" spans="1:14" x14ac:dyDescent="0.3">
      <c r="A13" s="24">
        <v>1</v>
      </c>
      <c r="B13" s="31" t="s">
        <v>10</v>
      </c>
      <c r="C13" s="31" t="s">
        <v>15</v>
      </c>
      <c r="D13" s="25" t="s">
        <v>16</v>
      </c>
      <c r="E13" s="26">
        <v>13350000</v>
      </c>
      <c r="F13" s="26">
        <v>0</v>
      </c>
      <c r="G13" s="26">
        <v>13350000</v>
      </c>
      <c r="H13" s="26">
        <v>0</v>
      </c>
      <c r="I13" s="26">
        <v>13565431.299999999</v>
      </c>
      <c r="J13" s="26">
        <v>0</v>
      </c>
      <c r="K13" s="27">
        <f t="shared" si="0"/>
        <v>215431.29999999888</v>
      </c>
      <c r="L13" s="27">
        <f t="shared" si="1"/>
        <v>0</v>
      </c>
      <c r="M13" s="27">
        <f t="shared" si="2"/>
        <v>101.61371760299625</v>
      </c>
      <c r="N13" s="27">
        <f t="shared" si="3"/>
        <v>0</v>
      </c>
    </row>
    <row r="14" spans="1:14" ht="41.4" x14ac:dyDescent="0.3">
      <c r="A14" s="24">
        <v>0</v>
      </c>
      <c r="B14" s="31" t="s">
        <v>10</v>
      </c>
      <c r="C14" s="31" t="s">
        <v>17</v>
      </c>
      <c r="D14" s="25" t="s">
        <v>18</v>
      </c>
      <c r="E14" s="26">
        <v>8100000</v>
      </c>
      <c r="F14" s="26">
        <v>0</v>
      </c>
      <c r="G14" s="26">
        <v>8100000</v>
      </c>
      <c r="H14" s="26">
        <v>0</v>
      </c>
      <c r="I14" s="26">
        <v>7479756.5800000001</v>
      </c>
      <c r="J14" s="26">
        <v>0</v>
      </c>
      <c r="K14" s="27">
        <f t="shared" si="0"/>
        <v>-620243.41999999993</v>
      </c>
      <c r="L14" s="27">
        <f t="shared" si="1"/>
        <v>0</v>
      </c>
      <c r="M14" s="27">
        <f t="shared" si="2"/>
        <v>92.342673827160496</v>
      </c>
      <c r="N14" s="27">
        <f t="shared" si="3"/>
        <v>0</v>
      </c>
    </row>
    <row r="15" spans="1:14" ht="41.4" x14ac:dyDescent="0.3">
      <c r="A15" s="24">
        <v>0</v>
      </c>
      <c r="B15" s="31" t="s">
        <v>10</v>
      </c>
      <c r="C15" s="31" t="s">
        <v>19</v>
      </c>
      <c r="D15" s="25" t="s">
        <v>20</v>
      </c>
      <c r="E15" s="26">
        <v>5200000</v>
      </c>
      <c r="F15" s="26">
        <v>0</v>
      </c>
      <c r="G15" s="26">
        <v>5200000</v>
      </c>
      <c r="H15" s="26">
        <v>0</v>
      </c>
      <c r="I15" s="26">
        <v>6065872.4199999999</v>
      </c>
      <c r="J15" s="26">
        <v>0</v>
      </c>
      <c r="K15" s="27">
        <f t="shared" si="0"/>
        <v>865872.41999999993</v>
      </c>
      <c r="L15" s="27">
        <f t="shared" si="1"/>
        <v>0</v>
      </c>
      <c r="M15" s="27">
        <f t="shared" si="2"/>
        <v>116.65139269230768</v>
      </c>
      <c r="N15" s="27">
        <f t="shared" si="3"/>
        <v>0</v>
      </c>
    </row>
    <row r="16" spans="1:14" ht="27.6" x14ac:dyDescent="0.3">
      <c r="A16" s="24">
        <v>0</v>
      </c>
      <c r="B16" s="31" t="s">
        <v>10</v>
      </c>
      <c r="C16" s="31" t="s">
        <v>21</v>
      </c>
      <c r="D16" s="25" t="s">
        <v>22</v>
      </c>
      <c r="E16" s="26">
        <v>50000</v>
      </c>
      <c r="F16" s="26">
        <v>0</v>
      </c>
      <c r="G16" s="26">
        <v>50000</v>
      </c>
      <c r="H16" s="26">
        <v>0</v>
      </c>
      <c r="I16" s="26">
        <v>7405.27</v>
      </c>
      <c r="J16" s="26">
        <v>0</v>
      </c>
      <c r="K16" s="27">
        <f t="shared" si="0"/>
        <v>-42594.729999999996</v>
      </c>
      <c r="L16" s="27">
        <f t="shared" si="1"/>
        <v>0</v>
      </c>
      <c r="M16" s="27">
        <f t="shared" si="2"/>
        <v>14.81054</v>
      </c>
      <c r="N16" s="27">
        <f t="shared" si="3"/>
        <v>0</v>
      </c>
    </row>
    <row r="17" spans="1:14" ht="41.4" x14ac:dyDescent="0.3">
      <c r="A17" s="24">
        <v>0</v>
      </c>
      <c r="B17" s="31" t="s">
        <v>10</v>
      </c>
      <c r="C17" s="31" t="s">
        <v>23</v>
      </c>
      <c r="D17" s="25" t="s">
        <v>24</v>
      </c>
      <c r="E17" s="26">
        <v>0</v>
      </c>
      <c r="F17" s="26">
        <v>0</v>
      </c>
      <c r="G17" s="26">
        <v>0</v>
      </c>
      <c r="H17" s="26">
        <v>0</v>
      </c>
      <c r="I17" s="26">
        <v>12397.03</v>
      </c>
      <c r="J17" s="26">
        <v>0</v>
      </c>
      <c r="K17" s="27">
        <f t="shared" si="0"/>
        <v>12397.03</v>
      </c>
      <c r="L17" s="27">
        <f t="shared" si="1"/>
        <v>0</v>
      </c>
      <c r="M17" s="27">
        <f t="shared" si="2"/>
        <v>0</v>
      </c>
      <c r="N17" s="27">
        <f t="shared" si="3"/>
        <v>0</v>
      </c>
    </row>
    <row r="18" spans="1:14" ht="27.6" x14ac:dyDescent="0.3">
      <c r="A18" s="24">
        <v>1</v>
      </c>
      <c r="B18" s="31" t="s">
        <v>10</v>
      </c>
      <c r="C18" s="31" t="s">
        <v>25</v>
      </c>
      <c r="D18" s="25" t="s">
        <v>26</v>
      </c>
      <c r="E18" s="26">
        <v>170000</v>
      </c>
      <c r="F18" s="26">
        <v>0</v>
      </c>
      <c r="G18" s="26">
        <v>170000</v>
      </c>
      <c r="H18" s="26">
        <v>0</v>
      </c>
      <c r="I18" s="26">
        <v>123942.11000000002</v>
      </c>
      <c r="J18" s="26">
        <v>0</v>
      </c>
      <c r="K18" s="27">
        <f t="shared" si="0"/>
        <v>-46057.889999999985</v>
      </c>
      <c r="L18" s="27">
        <f t="shared" si="1"/>
        <v>0</v>
      </c>
      <c r="M18" s="27">
        <f t="shared" si="2"/>
        <v>72.907123529411777</v>
      </c>
      <c r="N18" s="27">
        <f t="shared" si="3"/>
        <v>0</v>
      </c>
    </row>
    <row r="19" spans="1:14" x14ac:dyDescent="0.3">
      <c r="A19" s="24">
        <v>1</v>
      </c>
      <c r="B19" s="31" t="s">
        <v>10</v>
      </c>
      <c r="C19" s="31" t="s">
        <v>27</v>
      </c>
      <c r="D19" s="25" t="s">
        <v>28</v>
      </c>
      <c r="E19" s="26">
        <v>170000</v>
      </c>
      <c r="F19" s="26">
        <v>0</v>
      </c>
      <c r="G19" s="26">
        <v>170000</v>
      </c>
      <c r="H19" s="26">
        <v>0</v>
      </c>
      <c r="I19" s="26">
        <v>122837.26000000001</v>
      </c>
      <c r="J19" s="26">
        <v>0</v>
      </c>
      <c r="K19" s="27">
        <f t="shared" si="0"/>
        <v>-47162.739999999991</v>
      </c>
      <c r="L19" s="27">
        <f t="shared" si="1"/>
        <v>0</v>
      </c>
      <c r="M19" s="27">
        <f t="shared" si="2"/>
        <v>72.257211764705886</v>
      </c>
      <c r="N19" s="27">
        <f t="shared" si="3"/>
        <v>0</v>
      </c>
    </row>
    <row r="20" spans="1:14" ht="41.4" x14ac:dyDescent="0.3">
      <c r="A20" s="24">
        <v>0</v>
      </c>
      <c r="B20" s="31" t="s">
        <v>10</v>
      </c>
      <c r="C20" s="31" t="s">
        <v>29</v>
      </c>
      <c r="D20" s="25" t="s">
        <v>30</v>
      </c>
      <c r="E20" s="26">
        <v>120000</v>
      </c>
      <c r="F20" s="26">
        <v>0</v>
      </c>
      <c r="G20" s="26">
        <v>120000</v>
      </c>
      <c r="H20" s="26">
        <v>0</v>
      </c>
      <c r="I20" s="26">
        <v>93004.1</v>
      </c>
      <c r="J20" s="26">
        <v>0</v>
      </c>
      <c r="K20" s="27">
        <f t="shared" si="0"/>
        <v>-26995.899999999994</v>
      </c>
      <c r="L20" s="27">
        <f t="shared" si="1"/>
        <v>0</v>
      </c>
      <c r="M20" s="27">
        <f t="shared" si="2"/>
        <v>77.503416666666666</v>
      </c>
      <c r="N20" s="27">
        <f t="shared" si="3"/>
        <v>0</v>
      </c>
    </row>
    <row r="21" spans="1:14" ht="55.2" x14ac:dyDescent="0.3">
      <c r="A21" s="24">
        <v>0</v>
      </c>
      <c r="B21" s="31" t="s">
        <v>10</v>
      </c>
      <c r="C21" s="31" t="s">
        <v>31</v>
      </c>
      <c r="D21" s="25" t="s">
        <v>32</v>
      </c>
      <c r="E21" s="26">
        <v>50000</v>
      </c>
      <c r="F21" s="26">
        <v>0</v>
      </c>
      <c r="G21" s="26">
        <v>50000</v>
      </c>
      <c r="H21" s="26">
        <v>0</v>
      </c>
      <c r="I21" s="26">
        <v>29833.16</v>
      </c>
      <c r="J21" s="26">
        <v>0</v>
      </c>
      <c r="K21" s="27">
        <f t="shared" si="0"/>
        <v>-20166.84</v>
      </c>
      <c r="L21" s="27">
        <f t="shared" si="1"/>
        <v>0</v>
      </c>
      <c r="M21" s="27">
        <f t="shared" si="2"/>
        <v>59.666319999999992</v>
      </c>
      <c r="N21" s="27">
        <f t="shared" si="3"/>
        <v>0</v>
      </c>
    </row>
    <row r="22" spans="1:14" ht="27.6" x14ac:dyDescent="0.3">
      <c r="A22" s="24">
        <v>1</v>
      </c>
      <c r="B22" s="31" t="s">
        <v>10</v>
      </c>
      <c r="C22" s="31" t="s">
        <v>33</v>
      </c>
      <c r="D22" s="25" t="s">
        <v>34</v>
      </c>
      <c r="E22" s="26">
        <v>0</v>
      </c>
      <c r="F22" s="26">
        <v>0</v>
      </c>
      <c r="G22" s="26">
        <v>0</v>
      </c>
      <c r="H22" s="26">
        <v>0</v>
      </c>
      <c r="I22" s="26">
        <v>1104.8499999999999</v>
      </c>
      <c r="J22" s="26">
        <v>0</v>
      </c>
      <c r="K22" s="27">
        <f t="shared" si="0"/>
        <v>1104.8499999999999</v>
      </c>
      <c r="L22" s="27">
        <f t="shared" si="1"/>
        <v>0</v>
      </c>
      <c r="M22" s="27">
        <f t="shared" si="2"/>
        <v>0</v>
      </c>
      <c r="N22" s="27">
        <f t="shared" si="3"/>
        <v>0</v>
      </c>
    </row>
    <row r="23" spans="1:14" ht="27.6" x14ac:dyDescent="0.3">
      <c r="A23" s="24">
        <v>0</v>
      </c>
      <c r="B23" s="31" t="s">
        <v>10</v>
      </c>
      <c r="C23" s="31" t="s">
        <v>35</v>
      </c>
      <c r="D23" s="25" t="s">
        <v>36</v>
      </c>
      <c r="E23" s="26">
        <v>0</v>
      </c>
      <c r="F23" s="26">
        <v>0</v>
      </c>
      <c r="G23" s="26">
        <v>0</v>
      </c>
      <c r="H23" s="26">
        <v>0</v>
      </c>
      <c r="I23" s="26">
        <v>1104.8499999999999</v>
      </c>
      <c r="J23" s="26">
        <v>0</v>
      </c>
      <c r="K23" s="27">
        <f t="shared" si="0"/>
        <v>1104.8499999999999</v>
      </c>
      <c r="L23" s="27">
        <f t="shared" si="1"/>
        <v>0</v>
      </c>
      <c r="M23" s="27">
        <f t="shared" si="2"/>
        <v>0</v>
      </c>
      <c r="N23" s="27">
        <f t="shared" si="3"/>
        <v>0</v>
      </c>
    </row>
    <row r="24" spans="1:14" x14ac:dyDescent="0.3">
      <c r="A24" s="24">
        <v>1</v>
      </c>
      <c r="B24" s="31" t="s">
        <v>10</v>
      </c>
      <c r="C24" s="31" t="s">
        <v>37</v>
      </c>
      <c r="D24" s="25" t="s">
        <v>38</v>
      </c>
      <c r="E24" s="26">
        <v>90000</v>
      </c>
      <c r="F24" s="26">
        <v>0</v>
      </c>
      <c r="G24" s="26">
        <v>90000</v>
      </c>
      <c r="H24" s="26">
        <v>0</v>
      </c>
      <c r="I24" s="26">
        <v>78397.399999999994</v>
      </c>
      <c r="J24" s="26">
        <v>0</v>
      </c>
      <c r="K24" s="27">
        <f t="shared" si="0"/>
        <v>-11602.600000000006</v>
      </c>
      <c r="L24" s="27">
        <f t="shared" si="1"/>
        <v>0</v>
      </c>
      <c r="M24" s="27">
        <f t="shared" si="2"/>
        <v>87.108222222222224</v>
      </c>
      <c r="N24" s="27">
        <f t="shared" si="3"/>
        <v>0</v>
      </c>
    </row>
    <row r="25" spans="1:14" ht="27.6" x14ac:dyDescent="0.3">
      <c r="A25" s="24">
        <v>1</v>
      </c>
      <c r="B25" s="31" t="s">
        <v>10</v>
      </c>
      <c r="C25" s="31" t="s">
        <v>39</v>
      </c>
      <c r="D25" s="25" t="s">
        <v>40</v>
      </c>
      <c r="E25" s="26">
        <v>90000</v>
      </c>
      <c r="F25" s="26">
        <v>0</v>
      </c>
      <c r="G25" s="26">
        <v>90000</v>
      </c>
      <c r="H25" s="26">
        <v>0</v>
      </c>
      <c r="I25" s="26">
        <v>78397.399999999994</v>
      </c>
      <c r="J25" s="26">
        <v>0</v>
      </c>
      <c r="K25" s="27">
        <f t="shared" si="0"/>
        <v>-11602.600000000006</v>
      </c>
      <c r="L25" s="27">
        <f t="shared" si="1"/>
        <v>0</v>
      </c>
      <c r="M25" s="27">
        <f t="shared" si="2"/>
        <v>87.108222222222224</v>
      </c>
      <c r="N25" s="27">
        <f t="shared" si="3"/>
        <v>0</v>
      </c>
    </row>
    <row r="26" spans="1:14" ht="69" x14ac:dyDescent="0.3">
      <c r="A26" s="24">
        <v>0</v>
      </c>
      <c r="B26" s="31" t="s">
        <v>10</v>
      </c>
      <c r="C26" s="31" t="s">
        <v>41</v>
      </c>
      <c r="D26" s="25" t="s">
        <v>42</v>
      </c>
      <c r="E26" s="26">
        <v>20000</v>
      </c>
      <c r="F26" s="26">
        <v>0</v>
      </c>
      <c r="G26" s="26">
        <v>20000</v>
      </c>
      <c r="H26" s="26">
        <v>0</v>
      </c>
      <c r="I26" s="26">
        <v>30203.75</v>
      </c>
      <c r="J26" s="26">
        <v>0</v>
      </c>
      <c r="K26" s="27">
        <f t="shared" si="0"/>
        <v>10203.75</v>
      </c>
      <c r="L26" s="27">
        <f t="shared" si="1"/>
        <v>0</v>
      </c>
      <c r="M26" s="27">
        <f t="shared" si="2"/>
        <v>151.01875000000001</v>
      </c>
      <c r="N26" s="27">
        <f t="shared" si="3"/>
        <v>0</v>
      </c>
    </row>
    <row r="27" spans="1:14" ht="55.2" x14ac:dyDescent="0.3">
      <c r="A27" s="24">
        <v>0</v>
      </c>
      <c r="B27" s="31" t="s">
        <v>10</v>
      </c>
      <c r="C27" s="31" t="s">
        <v>43</v>
      </c>
      <c r="D27" s="25" t="s">
        <v>44</v>
      </c>
      <c r="E27" s="26">
        <v>70000</v>
      </c>
      <c r="F27" s="26">
        <v>0</v>
      </c>
      <c r="G27" s="26">
        <v>70000</v>
      </c>
      <c r="H27" s="26">
        <v>0</v>
      </c>
      <c r="I27" s="26">
        <v>48193.65</v>
      </c>
      <c r="J27" s="26">
        <v>0</v>
      </c>
      <c r="K27" s="27">
        <f t="shared" si="0"/>
        <v>-21806.35</v>
      </c>
      <c r="L27" s="27">
        <f t="shared" si="1"/>
        <v>0</v>
      </c>
      <c r="M27" s="27">
        <f t="shared" si="2"/>
        <v>68.84807142857143</v>
      </c>
      <c r="N27" s="27">
        <f t="shared" si="3"/>
        <v>0</v>
      </c>
    </row>
    <row r="28" spans="1:14" ht="27.6" x14ac:dyDescent="0.3">
      <c r="A28" s="24">
        <v>1</v>
      </c>
      <c r="B28" s="31" t="s">
        <v>10</v>
      </c>
      <c r="C28" s="31" t="s">
        <v>45</v>
      </c>
      <c r="D28" s="25" t="s">
        <v>46</v>
      </c>
      <c r="E28" s="26">
        <v>13210500</v>
      </c>
      <c r="F28" s="26">
        <v>0</v>
      </c>
      <c r="G28" s="26">
        <v>13210500</v>
      </c>
      <c r="H28" s="26">
        <v>0</v>
      </c>
      <c r="I28" s="26">
        <v>13968005.170000002</v>
      </c>
      <c r="J28" s="26">
        <v>0</v>
      </c>
      <c r="K28" s="27">
        <f t="shared" si="0"/>
        <v>757505.17000000179</v>
      </c>
      <c r="L28" s="27">
        <f t="shared" si="1"/>
        <v>0</v>
      </c>
      <c r="M28" s="27">
        <f t="shared" si="2"/>
        <v>105.73411430301655</v>
      </c>
      <c r="N28" s="27">
        <f t="shared" si="3"/>
        <v>0</v>
      </c>
    </row>
    <row r="29" spans="1:14" x14ac:dyDescent="0.3">
      <c r="A29" s="24">
        <v>1</v>
      </c>
      <c r="B29" s="31" t="s">
        <v>10</v>
      </c>
      <c r="C29" s="31" t="s">
        <v>47</v>
      </c>
      <c r="D29" s="25" t="s">
        <v>48</v>
      </c>
      <c r="E29" s="26">
        <v>8647000</v>
      </c>
      <c r="F29" s="26">
        <v>0</v>
      </c>
      <c r="G29" s="26">
        <v>8647000</v>
      </c>
      <c r="H29" s="26">
        <v>0</v>
      </c>
      <c r="I29" s="26">
        <v>9092568.1900000013</v>
      </c>
      <c r="J29" s="26">
        <v>0</v>
      </c>
      <c r="K29" s="27">
        <f t="shared" si="0"/>
        <v>445568.19000000134</v>
      </c>
      <c r="L29" s="27">
        <f t="shared" si="1"/>
        <v>0</v>
      </c>
      <c r="M29" s="27">
        <f t="shared" si="2"/>
        <v>105.15286446166301</v>
      </c>
      <c r="N29" s="27">
        <f t="shared" si="3"/>
        <v>0</v>
      </c>
    </row>
    <row r="30" spans="1:14" ht="41.4" x14ac:dyDescent="0.3">
      <c r="A30" s="24">
        <v>0</v>
      </c>
      <c r="B30" s="31" t="s">
        <v>10</v>
      </c>
      <c r="C30" s="31" t="s">
        <v>49</v>
      </c>
      <c r="D30" s="25" t="s">
        <v>50</v>
      </c>
      <c r="E30" s="26">
        <v>2000</v>
      </c>
      <c r="F30" s="26">
        <v>0</v>
      </c>
      <c r="G30" s="26">
        <v>2000</v>
      </c>
      <c r="H30" s="26">
        <v>0</v>
      </c>
      <c r="I30" s="26">
        <v>894.88</v>
      </c>
      <c r="J30" s="26">
        <v>0</v>
      </c>
      <c r="K30" s="27">
        <f t="shared" si="0"/>
        <v>-1105.1199999999999</v>
      </c>
      <c r="L30" s="27">
        <f t="shared" si="1"/>
        <v>0</v>
      </c>
      <c r="M30" s="27">
        <f t="shared" si="2"/>
        <v>44.744</v>
      </c>
      <c r="N30" s="27">
        <f t="shared" si="3"/>
        <v>0</v>
      </c>
    </row>
    <row r="31" spans="1:14" ht="41.4" x14ac:dyDescent="0.3">
      <c r="A31" s="24">
        <v>0</v>
      </c>
      <c r="B31" s="31" t="s">
        <v>10</v>
      </c>
      <c r="C31" s="31" t="s">
        <v>51</v>
      </c>
      <c r="D31" s="25" t="s">
        <v>52</v>
      </c>
      <c r="E31" s="26">
        <v>5000</v>
      </c>
      <c r="F31" s="26">
        <v>0</v>
      </c>
      <c r="G31" s="26">
        <v>5000</v>
      </c>
      <c r="H31" s="26">
        <v>0</v>
      </c>
      <c r="I31" s="26">
        <v>109782.79</v>
      </c>
      <c r="J31" s="26">
        <v>0</v>
      </c>
      <c r="K31" s="27">
        <f t="shared" si="0"/>
        <v>104782.79</v>
      </c>
      <c r="L31" s="27">
        <f t="shared" si="1"/>
        <v>0</v>
      </c>
      <c r="M31" s="27">
        <f t="shared" si="2"/>
        <v>2195.6557999999995</v>
      </c>
      <c r="N31" s="27">
        <f t="shared" si="3"/>
        <v>0</v>
      </c>
    </row>
    <row r="32" spans="1:14" ht="41.4" x14ac:dyDescent="0.3">
      <c r="A32" s="24">
        <v>0</v>
      </c>
      <c r="B32" s="31" t="s">
        <v>10</v>
      </c>
      <c r="C32" s="31" t="s">
        <v>53</v>
      </c>
      <c r="D32" s="25" t="s">
        <v>54</v>
      </c>
      <c r="E32" s="26">
        <v>80000</v>
      </c>
      <c r="F32" s="26">
        <v>0</v>
      </c>
      <c r="G32" s="26">
        <v>80000</v>
      </c>
      <c r="H32" s="26">
        <v>0</v>
      </c>
      <c r="I32" s="26">
        <v>260722.28</v>
      </c>
      <c r="J32" s="26">
        <v>0</v>
      </c>
      <c r="K32" s="27">
        <f t="shared" si="0"/>
        <v>180722.28</v>
      </c>
      <c r="L32" s="27">
        <f t="shared" si="1"/>
        <v>0</v>
      </c>
      <c r="M32" s="27">
        <f t="shared" si="2"/>
        <v>325.90285</v>
      </c>
      <c r="N32" s="27">
        <f t="shared" si="3"/>
        <v>0</v>
      </c>
    </row>
    <row r="33" spans="1:14" ht="41.4" x14ac:dyDescent="0.3">
      <c r="A33" s="24">
        <v>0</v>
      </c>
      <c r="B33" s="31" t="s">
        <v>10</v>
      </c>
      <c r="C33" s="31" t="s">
        <v>55</v>
      </c>
      <c r="D33" s="25" t="s">
        <v>56</v>
      </c>
      <c r="E33" s="26">
        <v>160000</v>
      </c>
      <c r="F33" s="26">
        <v>0</v>
      </c>
      <c r="G33" s="26">
        <v>160000</v>
      </c>
      <c r="H33" s="26">
        <v>0</v>
      </c>
      <c r="I33" s="26">
        <v>186082.08</v>
      </c>
      <c r="J33" s="26">
        <v>0</v>
      </c>
      <c r="K33" s="27">
        <f t="shared" si="0"/>
        <v>26082.079999999987</v>
      </c>
      <c r="L33" s="27">
        <f t="shared" si="1"/>
        <v>0</v>
      </c>
      <c r="M33" s="27">
        <f t="shared" si="2"/>
        <v>116.30129999999998</v>
      </c>
      <c r="N33" s="27">
        <f t="shared" si="3"/>
        <v>0</v>
      </c>
    </row>
    <row r="34" spans="1:14" x14ac:dyDescent="0.3">
      <c r="A34" s="24">
        <v>0</v>
      </c>
      <c r="B34" s="31" t="s">
        <v>10</v>
      </c>
      <c r="C34" s="31" t="s">
        <v>57</v>
      </c>
      <c r="D34" s="25" t="s">
        <v>58</v>
      </c>
      <c r="E34" s="26">
        <v>300000</v>
      </c>
      <c r="F34" s="26">
        <v>0</v>
      </c>
      <c r="G34" s="26">
        <v>300000</v>
      </c>
      <c r="H34" s="26">
        <v>0</v>
      </c>
      <c r="I34" s="26">
        <v>224188.36</v>
      </c>
      <c r="J34" s="26">
        <v>0</v>
      </c>
      <c r="K34" s="27">
        <f t="shared" si="0"/>
        <v>-75811.640000000014</v>
      </c>
      <c r="L34" s="27">
        <f t="shared" si="1"/>
        <v>0</v>
      </c>
      <c r="M34" s="27">
        <f t="shared" si="2"/>
        <v>74.729453333333325</v>
      </c>
      <c r="N34" s="27">
        <f t="shared" si="3"/>
        <v>0</v>
      </c>
    </row>
    <row r="35" spans="1:14" x14ac:dyDescent="0.3">
      <c r="A35" s="24">
        <v>0</v>
      </c>
      <c r="B35" s="31" t="s">
        <v>10</v>
      </c>
      <c r="C35" s="31" t="s">
        <v>59</v>
      </c>
      <c r="D35" s="25" t="s">
        <v>60</v>
      </c>
      <c r="E35" s="26">
        <v>7900000</v>
      </c>
      <c r="F35" s="26">
        <v>0</v>
      </c>
      <c r="G35" s="26">
        <v>7900000</v>
      </c>
      <c r="H35" s="26">
        <v>0</v>
      </c>
      <c r="I35" s="26">
        <v>8096618.9900000002</v>
      </c>
      <c r="J35" s="26">
        <v>0</v>
      </c>
      <c r="K35" s="27">
        <f t="shared" si="0"/>
        <v>196618.99000000022</v>
      </c>
      <c r="L35" s="27">
        <f t="shared" si="1"/>
        <v>0</v>
      </c>
      <c r="M35" s="27">
        <f t="shared" si="2"/>
        <v>102.48884797468354</v>
      </c>
      <c r="N35" s="27">
        <f t="shared" si="3"/>
        <v>0</v>
      </c>
    </row>
    <row r="36" spans="1:14" x14ac:dyDescent="0.3">
      <c r="A36" s="24">
        <v>0</v>
      </c>
      <c r="B36" s="31" t="s">
        <v>10</v>
      </c>
      <c r="C36" s="31" t="s">
        <v>61</v>
      </c>
      <c r="D36" s="25" t="s">
        <v>62</v>
      </c>
      <c r="E36" s="26">
        <v>150000</v>
      </c>
      <c r="F36" s="26">
        <v>0</v>
      </c>
      <c r="G36" s="26">
        <v>150000</v>
      </c>
      <c r="H36" s="26">
        <v>0</v>
      </c>
      <c r="I36" s="26">
        <v>174061.15</v>
      </c>
      <c r="J36" s="26">
        <v>0</v>
      </c>
      <c r="K36" s="27">
        <f t="shared" si="0"/>
        <v>24061.149999999994</v>
      </c>
      <c r="L36" s="27">
        <f t="shared" si="1"/>
        <v>0</v>
      </c>
      <c r="M36" s="27">
        <f t="shared" si="2"/>
        <v>116.04076666666667</v>
      </c>
      <c r="N36" s="27">
        <f t="shared" si="3"/>
        <v>0</v>
      </c>
    </row>
    <row r="37" spans="1:14" x14ac:dyDescent="0.3">
      <c r="A37" s="24">
        <v>0</v>
      </c>
      <c r="B37" s="31" t="s">
        <v>10</v>
      </c>
      <c r="C37" s="31" t="s">
        <v>63</v>
      </c>
      <c r="D37" s="25" t="s">
        <v>64</v>
      </c>
      <c r="E37" s="26">
        <v>50000</v>
      </c>
      <c r="F37" s="26">
        <v>0</v>
      </c>
      <c r="G37" s="26">
        <v>50000</v>
      </c>
      <c r="H37" s="26">
        <v>0</v>
      </c>
      <c r="I37" s="26">
        <v>40217.660000000003</v>
      </c>
      <c r="J37" s="26">
        <v>0</v>
      </c>
      <c r="K37" s="27">
        <f t="shared" si="0"/>
        <v>-9782.3399999999965</v>
      </c>
      <c r="L37" s="27">
        <f t="shared" si="1"/>
        <v>0</v>
      </c>
      <c r="M37" s="27">
        <f t="shared" si="2"/>
        <v>80.435320000000004</v>
      </c>
      <c r="N37" s="27">
        <f t="shared" si="3"/>
        <v>0</v>
      </c>
    </row>
    <row r="38" spans="1:14" x14ac:dyDescent="0.3">
      <c r="A38" s="24">
        <v>1</v>
      </c>
      <c r="B38" s="31" t="s">
        <v>10</v>
      </c>
      <c r="C38" s="31" t="s">
        <v>65</v>
      </c>
      <c r="D38" s="25" t="s">
        <v>66</v>
      </c>
      <c r="E38" s="26">
        <v>4563500</v>
      </c>
      <c r="F38" s="26">
        <v>0</v>
      </c>
      <c r="G38" s="26">
        <v>4563500</v>
      </c>
      <c r="H38" s="26">
        <v>0</v>
      </c>
      <c r="I38" s="26">
        <v>4875436.9800000004</v>
      </c>
      <c r="J38" s="26">
        <v>0</v>
      </c>
      <c r="K38" s="27">
        <f t="shared" si="0"/>
        <v>311936.98000000045</v>
      </c>
      <c r="L38" s="27">
        <f t="shared" si="1"/>
        <v>0</v>
      </c>
      <c r="M38" s="27">
        <f t="shared" si="2"/>
        <v>106.83547671743182</v>
      </c>
      <c r="N38" s="27">
        <f t="shared" si="3"/>
        <v>0</v>
      </c>
    </row>
    <row r="39" spans="1:14" x14ac:dyDescent="0.3">
      <c r="A39" s="24">
        <v>0</v>
      </c>
      <c r="B39" s="31" t="s">
        <v>10</v>
      </c>
      <c r="C39" s="31" t="s">
        <v>67</v>
      </c>
      <c r="D39" s="25" t="s">
        <v>68</v>
      </c>
      <c r="E39" s="26">
        <v>500000</v>
      </c>
      <c r="F39" s="26">
        <v>0</v>
      </c>
      <c r="G39" s="26">
        <v>500000</v>
      </c>
      <c r="H39" s="26">
        <v>0</v>
      </c>
      <c r="I39" s="26">
        <v>241600</v>
      </c>
      <c r="J39" s="26">
        <v>0</v>
      </c>
      <c r="K39" s="27">
        <f t="shared" si="0"/>
        <v>-258400</v>
      </c>
      <c r="L39" s="27">
        <f t="shared" si="1"/>
        <v>0</v>
      </c>
      <c r="M39" s="27">
        <f t="shared" si="2"/>
        <v>48.32</v>
      </c>
      <c r="N39" s="27">
        <f t="shared" si="3"/>
        <v>0</v>
      </c>
    </row>
    <row r="40" spans="1:14" x14ac:dyDescent="0.3">
      <c r="A40" s="24">
        <v>0</v>
      </c>
      <c r="B40" s="31" t="s">
        <v>10</v>
      </c>
      <c r="C40" s="31" t="s">
        <v>69</v>
      </c>
      <c r="D40" s="25" t="s">
        <v>70</v>
      </c>
      <c r="E40" s="26">
        <v>2363500</v>
      </c>
      <c r="F40" s="26">
        <v>0</v>
      </c>
      <c r="G40" s="26">
        <v>2363500</v>
      </c>
      <c r="H40" s="26">
        <v>0</v>
      </c>
      <c r="I40" s="26">
        <v>3191394.37</v>
      </c>
      <c r="J40" s="26">
        <v>0</v>
      </c>
      <c r="K40" s="27">
        <f t="shared" si="0"/>
        <v>827894.37000000011</v>
      </c>
      <c r="L40" s="27">
        <f t="shared" si="1"/>
        <v>0</v>
      </c>
      <c r="M40" s="27">
        <f t="shared" si="2"/>
        <v>135.02832113391156</v>
      </c>
      <c r="N40" s="27">
        <f t="shared" si="3"/>
        <v>0</v>
      </c>
    </row>
    <row r="41" spans="1:14" ht="55.2" x14ac:dyDescent="0.3">
      <c r="A41" s="24">
        <v>0</v>
      </c>
      <c r="B41" s="31" t="s">
        <v>10</v>
      </c>
      <c r="C41" s="31" t="s">
        <v>71</v>
      </c>
      <c r="D41" s="25" t="s">
        <v>72</v>
      </c>
      <c r="E41" s="26">
        <v>1700000</v>
      </c>
      <c r="F41" s="26">
        <v>0</v>
      </c>
      <c r="G41" s="26">
        <v>1700000</v>
      </c>
      <c r="H41" s="26">
        <v>0</v>
      </c>
      <c r="I41" s="26">
        <v>1442442.61</v>
      </c>
      <c r="J41" s="26">
        <v>0</v>
      </c>
      <c r="K41" s="27">
        <f t="shared" si="0"/>
        <v>-257557.3899999999</v>
      </c>
      <c r="L41" s="27">
        <f t="shared" si="1"/>
        <v>0</v>
      </c>
      <c r="M41" s="27">
        <f t="shared" si="2"/>
        <v>84.849565294117653</v>
      </c>
      <c r="N41" s="27">
        <f t="shared" si="3"/>
        <v>0</v>
      </c>
    </row>
    <row r="42" spans="1:14" x14ac:dyDescent="0.3">
      <c r="A42" s="24">
        <v>1</v>
      </c>
      <c r="B42" s="31" t="s">
        <v>10</v>
      </c>
      <c r="C42" s="31" t="s">
        <v>73</v>
      </c>
      <c r="D42" s="25" t="s">
        <v>74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2786.78</v>
      </c>
      <c r="K42" s="27">
        <f t="shared" si="0"/>
        <v>0</v>
      </c>
      <c r="L42" s="27">
        <f t="shared" si="1"/>
        <v>2786.78</v>
      </c>
      <c r="M42" s="27">
        <f t="shared" si="2"/>
        <v>0</v>
      </c>
      <c r="N42" s="27">
        <f t="shared" si="3"/>
        <v>0</v>
      </c>
    </row>
    <row r="43" spans="1:14" x14ac:dyDescent="0.3">
      <c r="A43" s="24">
        <v>1</v>
      </c>
      <c r="B43" s="31" t="s">
        <v>10</v>
      </c>
      <c r="C43" s="31" t="s">
        <v>75</v>
      </c>
      <c r="D43" s="25" t="s">
        <v>76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2786.78</v>
      </c>
      <c r="K43" s="27">
        <f t="shared" ref="K43:K74" si="4">I43-G43</f>
        <v>0</v>
      </c>
      <c r="L43" s="27">
        <f t="shared" ref="L43:L74" si="5">J43-H43</f>
        <v>2786.78</v>
      </c>
      <c r="M43" s="27">
        <f t="shared" ref="M43:M74" si="6">IF(G43=0,0,I43/G43*100)</f>
        <v>0</v>
      </c>
      <c r="N43" s="27">
        <f t="shared" ref="N43:N74" si="7">IF(H43=0,0,J43/H43*100)</f>
        <v>0</v>
      </c>
    </row>
    <row r="44" spans="1:14" ht="55.2" x14ac:dyDescent="0.3">
      <c r="A44" s="24">
        <v>0</v>
      </c>
      <c r="B44" s="31" t="s">
        <v>10</v>
      </c>
      <c r="C44" s="31" t="s">
        <v>77</v>
      </c>
      <c r="D44" s="25" t="s">
        <v>78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1531.7</v>
      </c>
      <c r="K44" s="27">
        <f t="shared" si="4"/>
        <v>0</v>
      </c>
      <c r="L44" s="27">
        <f t="shared" si="5"/>
        <v>1531.7</v>
      </c>
      <c r="M44" s="27">
        <f t="shared" si="6"/>
        <v>0</v>
      </c>
      <c r="N44" s="27">
        <f t="shared" si="7"/>
        <v>0</v>
      </c>
    </row>
    <row r="45" spans="1:14" ht="27.6" x14ac:dyDescent="0.3">
      <c r="A45" s="24">
        <v>0</v>
      </c>
      <c r="B45" s="31" t="s">
        <v>10</v>
      </c>
      <c r="C45" s="31" t="s">
        <v>79</v>
      </c>
      <c r="D45" s="25" t="s">
        <v>80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1233.98</v>
      </c>
      <c r="K45" s="27">
        <f t="shared" si="4"/>
        <v>0</v>
      </c>
      <c r="L45" s="27">
        <f t="shared" si="5"/>
        <v>1233.98</v>
      </c>
      <c r="M45" s="27">
        <f t="shared" si="6"/>
        <v>0</v>
      </c>
      <c r="N45" s="27">
        <f t="shared" si="7"/>
        <v>0</v>
      </c>
    </row>
    <row r="46" spans="1:14" ht="41.4" x14ac:dyDescent="0.3">
      <c r="A46" s="24">
        <v>0</v>
      </c>
      <c r="B46" s="31" t="s">
        <v>10</v>
      </c>
      <c r="C46" s="31" t="s">
        <v>81</v>
      </c>
      <c r="D46" s="25" t="s">
        <v>82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21.1</v>
      </c>
      <c r="K46" s="27">
        <f t="shared" si="4"/>
        <v>0</v>
      </c>
      <c r="L46" s="27">
        <f t="shared" si="5"/>
        <v>21.1</v>
      </c>
      <c r="M46" s="27">
        <f t="shared" si="6"/>
        <v>0</v>
      </c>
      <c r="N46" s="27">
        <f t="shared" si="7"/>
        <v>0</v>
      </c>
    </row>
    <row r="47" spans="1:14" x14ac:dyDescent="0.3">
      <c r="A47" s="24">
        <v>1</v>
      </c>
      <c r="B47" s="31" t="s">
        <v>10</v>
      </c>
      <c r="C47" s="31" t="s">
        <v>83</v>
      </c>
      <c r="D47" s="25" t="s">
        <v>84</v>
      </c>
      <c r="E47" s="26">
        <v>15000</v>
      </c>
      <c r="F47" s="26">
        <v>395500</v>
      </c>
      <c r="G47" s="26">
        <v>15000</v>
      </c>
      <c r="H47" s="26">
        <v>395500</v>
      </c>
      <c r="I47" s="26">
        <v>178719.96</v>
      </c>
      <c r="J47" s="26">
        <v>1728679.98</v>
      </c>
      <c r="K47" s="27">
        <f t="shared" si="4"/>
        <v>163719.96</v>
      </c>
      <c r="L47" s="27">
        <f t="shared" si="5"/>
        <v>1333179.98</v>
      </c>
      <c r="M47" s="27">
        <f t="shared" si="6"/>
        <v>1191.4664</v>
      </c>
      <c r="N47" s="27">
        <f t="shared" si="7"/>
        <v>437.08722629582803</v>
      </c>
    </row>
    <row r="48" spans="1:14" x14ac:dyDescent="0.3">
      <c r="A48" s="24">
        <v>1</v>
      </c>
      <c r="B48" s="31" t="s">
        <v>10</v>
      </c>
      <c r="C48" s="31" t="s">
        <v>85</v>
      </c>
      <c r="D48" s="25" t="s">
        <v>86</v>
      </c>
      <c r="E48" s="26">
        <v>0</v>
      </c>
      <c r="F48" s="26">
        <v>0</v>
      </c>
      <c r="G48" s="26">
        <v>0</v>
      </c>
      <c r="H48" s="26">
        <v>0</v>
      </c>
      <c r="I48" s="26">
        <v>5525</v>
      </c>
      <c r="J48" s="26">
        <v>0</v>
      </c>
      <c r="K48" s="27">
        <f t="shared" si="4"/>
        <v>5525</v>
      </c>
      <c r="L48" s="27">
        <f t="shared" si="5"/>
        <v>0</v>
      </c>
      <c r="M48" s="27">
        <f t="shared" si="6"/>
        <v>0</v>
      </c>
      <c r="N48" s="27">
        <f t="shared" si="7"/>
        <v>0</v>
      </c>
    </row>
    <row r="49" spans="1:14" x14ac:dyDescent="0.3">
      <c r="A49" s="24">
        <v>1</v>
      </c>
      <c r="B49" s="31" t="s">
        <v>10</v>
      </c>
      <c r="C49" s="31" t="s">
        <v>87</v>
      </c>
      <c r="D49" s="25" t="s">
        <v>88</v>
      </c>
      <c r="E49" s="26">
        <v>0</v>
      </c>
      <c r="F49" s="26">
        <v>0</v>
      </c>
      <c r="G49" s="26">
        <v>0</v>
      </c>
      <c r="H49" s="26">
        <v>0</v>
      </c>
      <c r="I49" s="26">
        <v>5525</v>
      </c>
      <c r="J49" s="26">
        <v>0</v>
      </c>
      <c r="K49" s="27">
        <f t="shared" si="4"/>
        <v>5525</v>
      </c>
      <c r="L49" s="27">
        <f t="shared" si="5"/>
        <v>0</v>
      </c>
      <c r="M49" s="27">
        <f t="shared" si="6"/>
        <v>0</v>
      </c>
      <c r="N49" s="27">
        <f t="shared" si="7"/>
        <v>0</v>
      </c>
    </row>
    <row r="50" spans="1:14" x14ac:dyDescent="0.3">
      <c r="A50" s="24">
        <v>0</v>
      </c>
      <c r="B50" s="31" t="s">
        <v>10</v>
      </c>
      <c r="C50" s="31" t="s">
        <v>89</v>
      </c>
      <c r="D50" s="25" t="s">
        <v>90</v>
      </c>
      <c r="E50" s="26">
        <v>0</v>
      </c>
      <c r="F50" s="26">
        <v>0</v>
      </c>
      <c r="G50" s="26">
        <v>0</v>
      </c>
      <c r="H50" s="26">
        <v>0</v>
      </c>
      <c r="I50" s="26">
        <v>5525</v>
      </c>
      <c r="J50" s="26">
        <v>0</v>
      </c>
      <c r="K50" s="27">
        <f t="shared" si="4"/>
        <v>5525</v>
      </c>
      <c r="L50" s="27">
        <f t="shared" si="5"/>
        <v>0</v>
      </c>
      <c r="M50" s="27">
        <f t="shared" si="6"/>
        <v>0</v>
      </c>
      <c r="N50" s="27">
        <f t="shared" si="7"/>
        <v>0</v>
      </c>
    </row>
    <row r="51" spans="1:14" ht="27.6" x14ac:dyDescent="0.3">
      <c r="A51" s="24">
        <v>1</v>
      </c>
      <c r="B51" s="31" t="s">
        <v>10</v>
      </c>
      <c r="C51" s="31" t="s">
        <v>91</v>
      </c>
      <c r="D51" s="25" t="s">
        <v>92</v>
      </c>
      <c r="E51" s="26">
        <v>15000</v>
      </c>
      <c r="F51" s="26">
        <v>0</v>
      </c>
      <c r="G51" s="26">
        <v>15000</v>
      </c>
      <c r="H51" s="26">
        <v>0</v>
      </c>
      <c r="I51" s="26">
        <v>31726.679999999997</v>
      </c>
      <c r="J51" s="26">
        <v>0</v>
      </c>
      <c r="K51" s="27">
        <f t="shared" si="4"/>
        <v>16726.679999999997</v>
      </c>
      <c r="L51" s="27">
        <f t="shared" si="5"/>
        <v>0</v>
      </c>
      <c r="M51" s="27">
        <f t="shared" si="6"/>
        <v>211.51119999999997</v>
      </c>
      <c r="N51" s="27">
        <f t="shared" si="7"/>
        <v>0</v>
      </c>
    </row>
    <row r="52" spans="1:14" x14ac:dyDescent="0.3">
      <c r="A52" s="24">
        <v>1</v>
      </c>
      <c r="B52" s="31" t="s">
        <v>10</v>
      </c>
      <c r="C52" s="31" t="s">
        <v>93</v>
      </c>
      <c r="D52" s="25" t="s">
        <v>94</v>
      </c>
      <c r="E52" s="26">
        <v>3000</v>
      </c>
      <c r="F52" s="26">
        <v>0</v>
      </c>
      <c r="G52" s="26">
        <v>3000</v>
      </c>
      <c r="H52" s="26">
        <v>0</v>
      </c>
      <c r="I52" s="26">
        <v>8164.48</v>
      </c>
      <c r="J52" s="26">
        <v>0</v>
      </c>
      <c r="K52" s="27">
        <f t="shared" si="4"/>
        <v>5164.4799999999996</v>
      </c>
      <c r="L52" s="27">
        <f t="shared" si="5"/>
        <v>0</v>
      </c>
      <c r="M52" s="27">
        <f t="shared" si="6"/>
        <v>272.14933333333329</v>
      </c>
      <c r="N52" s="27">
        <f t="shared" si="7"/>
        <v>0</v>
      </c>
    </row>
    <row r="53" spans="1:14" x14ac:dyDescent="0.3">
      <c r="A53" s="24">
        <v>0</v>
      </c>
      <c r="B53" s="31" t="s">
        <v>10</v>
      </c>
      <c r="C53" s="31" t="s">
        <v>95</v>
      </c>
      <c r="D53" s="25" t="s">
        <v>96</v>
      </c>
      <c r="E53" s="26">
        <v>3000</v>
      </c>
      <c r="F53" s="26">
        <v>0</v>
      </c>
      <c r="G53" s="26">
        <v>3000</v>
      </c>
      <c r="H53" s="26">
        <v>0</v>
      </c>
      <c r="I53" s="26">
        <v>8164.48</v>
      </c>
      <c r="J53" s="26">
        <v>0</v>
      </c>
      <c r="K53" s="27">
        <f t="shared" si="4"/>
        <v>5164.4799999999996</v>
      </c>
      <c r="L53" s="27">
        <f t="shared" si="5"/>
        <v>0</v>
      </c>
      <c r="M53" s="27">
        <f t="shared" si="6"/>
        <v>272.14933333333329</v>
      </c>
      <c r="N53" s="27">
        <f t="shared" si="7"/>
        <v>0</v>
      </c>
    </row>
    <row r="54" spans="1:14" ht="27.6" x14ac:dyDescent="0.3">
      <c r="A54" s="24">
        <v>1</v>
      </c>
      <c r="B54" s="31" t="s">
        <v>10</v>
      </c>
      <c r="C54" s="31" t="s">
        <v>97</v>
      </c>
      <c r="D54" s="25" t="s">
        <v>98</v>
      </c>
      <c r="E54" s="26">
        <v>12000</v>
      </c>
      <c r="F54" s="26">
        <v>0</v>
      </c>
      <c r="G54" s="26">
        <v>12000</v>
      </c>
      <c r="H54" s="26">
        <v>0</v>
      </c>
      <c r="I54" s="26">
        <v>23386.26</v>
      </c>
      <c r="J54" s="26">
        <v>0</v>
      </c>
      <c r="K54" s="27">
        <f t="shared" si="4"/>
        <v>11386.259999999998</v>
      </c>
      <c r="L54" s="27">
        <f t="shared" si="5"/>
        <v>0</v>
      </c>
      <c r="M54" s="27">
        <f t="shared" si="6"/>
        <v>194.88549999999998</v>
      </c>
      <c r="N54" s="27">
        <f t="shared" si="7"/>
        <v>0</v>
      </c>
    </row>
    <row r="55" spans="1:14" ht="41.4" x14ac:dyDescent="0.3">
      <c r="A55" s="24">
        <v>0</v>
      </c>
      <c r="B55" s="31" t="s">
        <v>10</v>
      </c>
      <c r="C55" s="31" t="s">
        <v>99</v>
      </c>
      <c r="D55" s="25" t="s">
        <v>100</v>
      </c>
      <c r="E55" s="26">
        <v>12000</v>
      </c>
      <c r="F55" s="26">
        <v>0</v>
      </c>
      <c r="G55" s="26">
        <v>12000</v>
      </c>
      <c r="H55" s="26">
        <v>0</v>
      </c>
      <c r="I55" s="26">
        <v>23386.26</v>
      </c>
      <c r="J55" s="26">
        <v>0</v>
      </c>
      <c r="K55" s="27">
        <f t="shared" si="4"/>
        <v>11386.259999999998</v>
      </c>
      <c r="L55" s="27">
        <f t="shared" si="5"/>
        <v>0</v>
      </c>
      <c r="M55" s="27">
        <f t="shared" si="6"/>
        <v>194.88549999999998</v>
      </c>
      <c r="N55" s="27">
        <f t="shared" si="7"/>
        <v>0</v>
      </c>
    </row>
    <row r="56" spans="1:14" x14ac:dyDescent="0.3">
      <c r="A56" s="24">
        <v>1</v>
      </c>
      <c r="B56" s="31" t="s">
        <v>10</v>
      </c>
      <c r="C56" s="31" t="s">
        <v>101</v>
      </c>
      <c r="D56" s="25" t="s">
        <v>102</v>
      </c>
      <c r="E56" s="26">
        <v>0</v>
      </c>
      <c r="F56" s="26">
        <v>0</v>
      </c>
      <c r="G56" s="26">
        <v>0</v>
      </c>
      <c r="H56" s="26">
        <v>0</v>
      </c>
      <c r="I56" s="26">
        <v>175.94</v>
      </c>
      <c r="J56" s="26">
        <v>0</v>
      </c>
      <c r="K56" s="27">
        <f t="shared" si="4"/>
        <v>175.94</v>
      </c>
      <c r="L56" s="27">
        <f t="shared" si="5"/>
        <v>0</v>
      </c>
      <c r="M56" s="27">
        <f t="shared" si="6"/>
        <v>0</v>
      </c>
      <c r="N56" s="27">
        <f t="shared" si="7"/>
        <v>0</v>
      </c>
    </row>
    <row r="57" spans="1:14" ht="41.4" x14ac:dyDescent="0.3">
      <c r="A57" s="24">
        <v>0</v>
      </c>
      <c r="B57" s="31" t="s">
        <v>10</v>
      </c>
      <c r="C57" s="31" t="s">
        <v>103</v>
      </c>
      <c r="D57" s="25" t="s">
        <v>104</v>
      </c>
      <c r="E57" s="26">
        <v>0</v>
      </c>
      <c r="F57" s="26">
        <v>0</v>
      </c>
      <c r="G57" s="26">
        <v>0</v>
      </c>
      <c r="H57" s="26">
        <v>0</v>
      </c>
      <c r="I57" s="26">
        <v>175.94</v>
      </c>
      <c r="J57" s="26">
        <v>0</v>
      </c>
      <c r="K57" s="27">
        <f t="shared" si="4"/>
        <v>175.94</v>
      </c>
      <c r="L57" s="27">
        <f t="shared" si="5"/>
        <v>0</v>
      </c>
      <c r="M57" s="27">
        <f t="shared" si="6"/>
        <v>0</v>
      </c>
      <c r="N57" s="27">
        <f t="shared" si="7"/>
        <v>0</v>
      </c>
    </row>
    <row r="58" spans="1:14" x14ac:dyDescent="0.3">
      <c r="A58" s="24">
        <v>1</v>
      </c>
      <c r="B58" s="31" t="s">
        <v>10</v>
      </c>
      <c r="C58" s="31" t="s">
        <v>105</v>
      </c>
      <c r="D58" s="25" t="s">
        <v>106</v>
      </c>
      <c r="E58" s="26">
        <v>0</v>
      </c>
      <c r="F58" s="26">
        <v>0</v>
      </c>
      <c r="G58" s="26">
        <v>0</v>
      </c>
      <c r="H58" s="26">
        <v>0</v>
      </c>
      <c r="I58" s="26">
        <v>141468.28</v>
      </c>
      <c r="J58" s="26">
        <v>0</v>
      </c>
      <c r="K58" s="27">
        <f t="shared" si="4"/>
        <v>141468.28</v>
      </c>
      <c r="L58" s="27">
        <f t="shared" si="5"/>
        <v>0</v>
      </c>
      <c r="M58" s="27">
        <f t="shared" si="6"/>
        <v>0</v>
      </c>
      <c r="N58" s="27">
        <f t="shared" si="7"/>
        <v>0</v>
      </c>
    </row>
    <row r="59" spans="1:14" x14ac:dyDescent="0.3">
      <c r="A59" s="24">
        <v>1</v>
      </c>
      <c r="B59" s="31" t="s">
        <v>10</v>
      </c>
      <c r="C59" s="31" t="s">
        <v>107</v>
      </c>
      <c r="D59" s="25" t="s">
        <v>88</v>
      </c>
      <c r="E59" s="26">
        <v>0</v>
      </c>
      <c r="F59" s="26">
        <v>0</v>
      </c>
      <c r="G59" s="26">
        <v>0</v>
      </c>
      <c r="H59" s="26">
        <v>0</v>
      </c>
      <c r="I59" s="26">
        <v>141468.28</v>
      </c>
      <c r="J59" s="26">
        <v>0</v>
      </c>
      <c r="K59" s="27">
        <f t="shared" si="4"/>
        <v>141468.28</v>
      </c>
      <c r="L59" s="27">
        <f t="shared" si="5"/>
        <v>0</v>
      </c>
      <c r="M59" s="27">
        <f t="shared" si="6"/>
        <v>0</v>
      </c>
      <c r="N59" s="27">
        <f t="shared" si="7"/>
        <v>0</v>
      </c>
    </row>
    <row r="60" spans="1:14" x14ac:dyDescent="0.3">
      <c r="A60" s="24">
        <v>0</v>
      </c>
      <c r="B60" s="31" t="s">
        <v>10</v>
      </c>
      <c r="C60" s="31" t="s">
        <v>108</v>
      </c>
      <c r="D60" s="25" t="s">
        <v>88</v>
      </c>
      <c r="E60" s="26">
        <v>0</v>
      </c>
      <c r="F60" s="26">
        <v>0</v>
      </c>
      <c r="G60" s="26">
        <v>0</v>
      </c>
      <c r="H60" s="26">
        <v>0</v>
      </c>
      <c r="I60" s="26">
        <v>141468.28</v>
      </c>
      <c r="J60" s="26">
        <v>0</v>
      </c>
      <c r="K60" s="27">
        <f t="shared" si="4"/>
        <v>141468.28</v>
      </c>
      <c r="L60" s="27">
        <f t="shared" si="5"/>
        <v>0</v>
      </c>
      <c r="M60" s="27">
        <f t="shared" si="6"/>
        <v>0</v>
      </c>
      <c r="N60" s="27">
        <f t="shared" si="7"/>
        <v>0</v>
      </c>
    </row>
    <row r="61" spans="1:14" x14ac:dyDescent="0.3">
      <c r="A61" s="24">
        <v>1</v>
      </c>
      <c r="B61" s="31" t="s">
        <v>10</v>
      </c>
      <c r="C61" s="31" t="s">
        <v>109</v>
      </c>
      <c r="D61" s="25" t="s">
        <v>110</v>
      </c>
      <c r="E61" s="26">
        <v>0</v>
      </c>
      <c r="F61" s="26">
        <v>395500</v>
      </c>
      <c r="G61" s="26">
        <v>0</v>
      </c>
      <c r="H61" s="26">
        <v>395500</v>
      </c>
      <c r="I61" s="26">
        <v>0</v>
      </c>
      <c r="J61" s="26">
        <v>1728679.98</v>
      </c>
      <c r="K61" s="27">
        <f t="shared" si="4"/>
        <v>0</v>
      </c>
      <c r="L61" s="27">
        <f t="shared" si="5"/>
        <v>1333179.98</v>
      </c>
      <c r="M61" s="27">
        <f t="shared" si="6"/>
        <v>0</v>
      </c>
      <c r="N61" s="27">
        <f t="shared" si="7"/>
        <v>437.08722629582803</v>
      </c>
    </row>
    <row r="62" spans="1:14" ht="27.6" x14ac:dyDescent="0.3">
      <c r="A62" s="24">
        <v>1</v>
      </c>
      <c r="B62" s="31" t="s">
        <v>10</v>
      </c>
      <c r="C62" s="31" t="s">
        <v>111</v>
      </c>
      <c r="D62" s="25" t="s">
        <v>112</v>
      </c>
      <c r="E62" s="26">
        <v>0</v>
      </c>
      <c r="F62" s="26">
        <v>395500</v>
      </c>
      <c r="G62" s="26">
        <v>0</v>
      </c>
      <c r="H62" s="26">
        <v>395500</v>
      </c>
      <c r="I62" s="26">
        <v>0</v>
      </c>
      <c r="J62" s="26">
        <v>259814.36000000002</v>
      </c>
      <c r="K62" s="27">
        <f t="shared" si="4"/>
        <v>0</v>
      </c>
      <c r="L62" s="27">
        <f t="shared" si="5"/>
        <v>-135685.63999999998</v>
      </c>
      <c r="M62" s="27">
        <f t="shared" si="6"/>
        <v>0</v>
      </c>
      <c r="N62" s="27">
        <f t="shared" si="7"/>
        <v>65.692632111251584</v>
      </c>
    </row>
    <row r="63" spans="1:14" ht="27.6" x14ac:dyDescent="0.3">
      <c r="A63" s="24">
        <v>0</v>
      </c>
      <c r="B63" s="31" t="s">
        <v>10</v>
      </c>
      <c r="C63" s="31" t="s">
        <v>113</v>
      </c>
      <c r="D63" s="25" t="s">
        <v>114</v>
      </c>
      <c r="E63" s="26">
        <v>0</v>
      </c>
      <c r="F63" s="26">
        <v>395500</v>
      </c>
      <c r="G63" s="26">
        <v>0</v>
      </c>
      <c r="H63" s="26">
        <v>395500</v>
      </c>
      <c r="I63" s="26">
        <v>0</v>
      </c>
      <c r="J63" s="26">
        <v>256162.95</v>
      </c>
      <c r="K63" s="27">
        <f t="shared" si="4"/>
        <v>0</v>
      </c>
      <c r="L63" s="27">
        <f t="shared" si="5"/>
        <v>-139337.04999999999</v>
      </c>
      <c r="M63" s="27">
        <f t="shared" si="6"/>
        <v>0</v>
      </c>
      <c r="N63" s="27">
        <f t="shared" si="7"/>
        <v>64.76939317319848</v>
      </c>
    </row>
    <row r="64" spans="1:14" ht="27.6" x14ac:dyDescent="0.3">
      <c r="A64" s="24">
        <v>0</v>
      </c>
      <c r="B64" s="31" t="s">
        <v>10</v>
      </c>
      <c r="C64" s="31" t="s">
        <v>115</v>
      </c>
      <c r="D64" s="25" t="s">
        <v>116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3651.41</v>
      </c>
      <c r="K64" s="27">
        <f t="shared" si="4"/>
        <v>0</v>
      </c>
      <c r="L64" s="27">
        <f t="shared" si="5"/>
        <v>3651.41</v>
      </c>
      <c r="M64" s="27">
        <f t="shared" si="6"/>
        <v>0</v>
      </c>
      <c r="N64" s="27">
        <f t="shared" si="7"/>
        <v>0</v>
      </c>
    </row>
    <row r="65" spans="1:14" x14ac:dyDescent="0.3">
      <c r="A65" s="24">
        <v>1</v>
      </c>
      <c r="B65" s="31" t="s">
        <v>10</v>
      </c>
      <c r="C65" s="31" t="s">
        <v>117</v>
      </c>
      <c r="D65" s="25" t="s">
        <v>118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1468865.62</v>
      </c>
      <c r="K65" s="27">
        <f t="shared" si="4"/>
        <v>0</v>
      </c>
      <c r="L65" s="27">
        <f t="shared" si="5"/>
        <v>1468865.62</v>
      </c>
      <c r="M65" s="27">
        <f t="shared" si="6"/>
        <v>0</v>
      </c>
      <c r="N65" s="27">
        <f t="shared" si="7"/>
        <v>0</v>
      </c>
    </row>
    <row r="66" spans="1:14" x14ac:dyDescent="0.3">
      <c r="A66" s="24">
        <v>0</v>
      </c>
      <c r="B66" s="31" t="s">
        <v>10</v>
      </c>
      <c r="C66" s="31" t="s">
        <v>119</v>
      </c>
      <c r="D66" s="25" t="s">
        <v>120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29994.6</v>
      </c>
      <c r="K66" s="27">
        <f t="shared" si="4"/>
        <v>0</v>
      </c>
      <c r="L66" s="27">
        <f t="shared" si="5"/>
        <v>29994.6</v>
      </c>
      <c r="M66" s="27">
        <f t="shared" si="6"/>
        <v>0</v>
      </c>
      <c r="N66" s="27">
        <f t="shared" si="7"/>
        <v>0</v>
      </c>
    </row>
    <row r="67" spans="1:14" ht="69" x14ac:dyDescent="0.3">
      <c r="A67" s="24">
        <v>0</v>
      </c>
      <c r="B67" s="31" t="s">
        <v>10</v>
      </c>
      <c r="C67" s="31" t="s">
        <v>121</v>
      </c>
      <c r="D67" s="25" t="s">
        <v>122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1438871.02</v>
      </c>
      <c r="K67" s="27">
        <f t="shared" si="4"/>
        <v>0</v>
      </c>
      <c r="L67" s="27">
        <f t="shared" si="5"/>
        <v>1438871.02</v>
      </c>
      <c r="M67" s="27">
        <f t="shared" si="6"/>
        <v>0</v>
      </c>
      <c r="N67" s="27">
        <f t="shared" si="7"/>
        <v>0</v>
      </c>
    </row>
    <row r="68" spans="1:14" x14ac:dyDescent="0.3">
      <c r="A68" s="24">
        <v>1</v>
      </c>
      <c r="B68" s="31" t="s">
        <v>10</v>
      </c>
      <c r="C68" s="31" t="s">
        <v>123</v>
      </c>
      <c r="D68" s="25" t="s">
        <v>124</v>
      </c>
      <c r="E68" s="26">
        <v>27955400</v>
      </c>
      <c r="F68" s="26">
        <v>0</v>
      </c>
      <c r="G68" s="26">
        <v>31480610</v>
      </c>
      <c r="H68" s="26">
        <v>1537455</v>
      </c>
      <c r="I68" s="26">
        <v>31202742.07</v>
      </c>
      <c r="J68" s="26">
        <v>1534800</v>
      </c>
      <c r="K68" s="27">
        <f t="shared" si="4"/>
        <v>-277867.9299999997</v>
      </c>
      <c r="L68" s="27">
        <f t="shared" si="5"/>
        <v>-2655</v>
      </c>
      <c r="M68" s="27">
        <f t="shared" si="6"/>
        <v>99.117336258731953</v>
      </c>
      <c r="N68" s="27">
        <f t="shared" si="7"/>
        <v>99.827312018888364</v>
      </c>
    </row>
    <row r="69" spans="1:14" x14ac:dyDescent="0.3">
      <c r="A69" s="24">
        <v>1</v>
      </c>
      <c r="B69" s="31" t="s">
        <v>10</v>
      </c>
      <c r="C69" s="31" t="s">
        <v>125</v>
      </c>
      <c r="D69" s="25" t="s">
        <v>126</v>
      </c>
      <c r="E69" s="26">
        <v>27955400</v>
      </c>
      <c r="F69" s="26">
        <v>0</v>
      </c>
      <c r="G69" s="26">
        <v>31480610</v>
      </c>
      <c r="H69" s="26">
        <v>1537455</v>
      </c>
      <c r="I69" s="26">
        <v>31202742.07</v>
      </c>
      <c r="J69" s="26">
        <v>1534800</v>
      </c>
      <c r="K69" s="27">
        <f t="shared" si="4"/>
        <v>-277867.9299999997</v>
      </c>
      <c r="L69" s="27">
        <f t="shared" si="5"/>
        <v>-2655</v>
      </c>
      <c r="M69" s="27">
        <f t="shared" si="6"/>
        <v>99.117336258731953</v>
      </c>
      <c r="N69" s="27">
        <f t="shared" si="7"/>
        <v>99.827312018888364</v>
      </c>
    </row>
    <row r="70" spans="1:14" x14ac:dyDescent="0.3">
      <c r="A70" s="24">
        <v>1</v>
      </c>
      <c r="B70" s="31" t="s">
        <v>10</v>
      </c>
      <c r="C70" s="31" t="s">
        <v>127</v>
      </c>
      <c r="D70" s="25" t="s">
        <v>128</v>
      </c>
      <c r="E70" s="26">
        <v>9473000</v>
      </c>
      <c r="F70" s="26">
        <v>0</v>
      </c>
      <c r="G70" s="26">
        <v>12126900</v>
      </c>
      <c r="H70" s="26">
        <v>0</v>
      </c>
      <c r="I70" s="26">
        <v>12126900</v>
      </c>
      <c r="J70" s="26">
        <v>0</v>
      </c>
      <c r="K70" s="27">
        <f t="shared" si="4"/>
        <v>0</v>
      </c>
      <c r="L70" s="27">
        <f t="shared" si="5"/>
        <v>0</v>
      </c>
      <c r="M70" s="27">
        <f t="shared" si="6"/>
        <v>100</v>
      </c>
      <c r="N70" s="27">
        <f t="shared" si="7"/>
        <v>0</v>
      </c>
    </row>
    <row r="71" spans="1:14" x14ac:dyDescent="0.3">
      <c r="A71" s="24">
        <v>0</v>
      </c>
      <c r="B71" s="31" t="s">
        <v>10</v>
      </c>
      <c r="C71" s="31" t="s">
        <v>129</v>
      </c>
      <c r="D71" s="25" t="s">
        <v>130</v>
      </c>
      <c r="E71" s="26">
        <v>9473000</v>
      </c>
      <c r="F71" s="26">
        <v>0</v>
      </c>
      <c r="G71" s="26">
        <v>9473000</v>
      </c>
      <c r="H71" s="26">
        <v>0</v>
      </c>
      <c r="I71" s="26">
        <v>9473000</v>
      </c>
      <c r="J71" s="26">
        <v>0</v>
      </c>
      <c r="K71" s="27">
        <f t="shared" si="4"/>
        <v>0</v>
      </c>
      <c r="L71" s="27">
        <f t="shared" si="5"/>
        <v>0</v>
      </c>
      <c r="M71" s="27">
        <f t="shared" si="6"/>
        <v>100</v>
      </c>
      <c r="N71" s="27">
        <f t="shared" si="7"/>
        <v>0</v>
      </c>
    </row>
    <row r="72" spans="1:14" ht="69" x14ac:dyDescent="0.3">
      <c r="A72" s="24">
        <v>0</v>
      </c>
      <c r="B72" s="31" t="s">
        <v>10</v>
      </c>
      <c r="C72" s="31" t="s">
        <v>131</v>
      </c>
      <c r="D72" s="25" t="s">
        <v>132</v>
      </c>
      <c r="E72" s="26">
        <v>0</v>
      </c>
      <c r="F72" s="26">
        <v>0</v>
      </c>
      <c r="G72" s="26">
        <v>2653900</v>
      </c>
      <c r="H72" s="26">
        <v>0</v>
      </c>
      <c r="I72" s="26">
        <v>2653900</v>
      </c>
      <c r="J72" s="26">
        <v>0</v>
      </c>
      <c r="K72" s="27">
        <f t="shared" si="4"/>
        <v>0</v>
      </c>
      <c r="L72" s="27">
        <f t="shared" si="5"/>
        <v>0</v>
      </c>
      <c r="M72" s="27">
        <f t="shared" si="6"/>
        <v>100</v>
      </c>
      <c r="N72" s="27">
        <f t="shared" si="7"/>
        <v>0</v>
      </c>
    </row>
    <row r="73" spans="1:14" x14ac:dyDescent="0.3">
      <c r="A73" s="24">
        <v>1</v>
      </c>
      <c r="B73" s="31" t="s">
        <v>10</v>
      </c>
      <c r="C73" s="31" t="s">
        <v>133</v>
      </c>
      <c r="D73" s="25" t="s">
        <v>134</v>
      </c>
      <c r="E73" s="26">
        <v>18482400</v>
      </c>
      <c r="F73" s="26">
        <v>0</v>
      </c>
      <c r="G73" s="26">
        <v>18885500</v>
      </c>
      <c r="H73" s="26">
        <v>477300</v>
      </c>
      <c r="I73" s="26">
        <v>18619992.34</v>
      </c>
      <c r="J73" s="26">
        <v>477300</v>
      </c>
      <c r="K73" s="27">
        <f t="shared" si="4"/>
        <v>-265507.66000000015</v>
      </c>
      <c r="L73" s="27">
        <f t="shared" si="5"/>
        <v>0</v>
      </c>
      <c r="M73" s="27">
        <f t="shared" si="6"/>
        <v>98.594118980169981</v>
      </c>
      <c r="N73" s="27">
        <f t="shared" si="7"/>
        <v>100</v>
      </c>
    </row>
    <row r="74" spans="1:14" ht="41.4" x14ac:dyDescent="0.3">
      <c r="A74" s="24">
        <v>0</v>
      </c>
      <c r="B74" s="31" t="s">
        <v>10</v>
      </c>
      <c r="C74" s="31" t="s">
        <v>135</v>
      </c>
      <c r="D74" s="25" t="s">
        <v>136</v>
      </c>
      <c r="E74" s="26">
        <v>0</v>
      </c>
      <c r="F74" s="26">
        <v>0</v>
      </c>
      <c r="G74" s="26">
        <v>403100</v>
      </c>
      <c r="H74" s="26">
        <v>477300</v>
      </c>
      <c r="I74" s="26">
        <v>137592.34</v>
      </c>
      <c r="J74" s="26">
        <v>477300</v>
      </c>
      <c r="K74" s="27">
        <f t="shared" si="4"/>
        <v>-265507.66000000003</v>
      </c>
      <c r="L74" s="27">
        <f t="shared" si="5"/>
        <v>0</v>
      </c>
      <c r="M74" s="27">
        <f t="shared" si="6"/>
        <v>34.133549987596126</v>
      </c>
      <c r="N74" s="27">
        <f t="shared" si="7"/>
        <v>100</v>
      </c>
    </row>
    <row r="75" spans="1:14" ht="27.6" x14ac:dyDescent="0.3">
      <c r="A75" s="24">
        <v>0</v>
      </c>
      <c r="B75" s="31" t="s">
        <v>10</v>
      </c>
      <c r="C75" s="31" t="s">
        <v>137</v>
      </c>
      <c r="D75" s="25" t="s">
        <v>138</v>
      </c>
      <c r="E75" s="26">
        <v>18482400</v>
      </c>
      <c r="F75" s="26">
        <v>0</v>
      </c>
      <c r="G75" s="26">
        <v>18482400</v>
      </c>
      <c r="H75" s="26">
        <v>0</v>
      </c>
      <c r="I75" s="26">
        <v>18482400</v>
      </c>
      <c r="J75" s="26">
        <v>0</v>
      </c>
      <c r="K75" s="27">
        <f t="shared" ref="K75:K83" si="8">I75-G75</f>
        <v>0</v>
      </c>
      <c r="L75" s="27">
        <f t="shared" ref="L75:L83" si="9">J75-H75</f>
        <v>0</v>
      </c>
      <c r="M75" s="27">
        <f t="shared" ref="M75:M83" si="10">IF(G75=0,0,I75/G75*100)</f>
        <v>100</v>
      </c>
      <c r="N75" s="27">
        <f t="shared" ref="N75:N83" si="11">IF(H75=0,0,J75/H75*100)</f>
        <v>0</v>
      </c>
    </row>
    <row r="76" spans="1:14" ht="27.6" x14ac:dyDescent="0.3">
      <c r="A76" s="24">
        <v>1</v>
      </c>
      <c r="B76" s="31" t="s">
        <v>10</v>
      </c>
      <c r="C76" s="31" t="s">
        <v>139</v>
      </c>
      <c r="D76" s="25" t="s">
        <v>140</v>
      </c>
      <c r="E76" s="26">
        <v>0</v>
      </c>
      <c r="F76" s="26">
        <v>0</v>
      </c>
      <c r="G76" s="26">
        <v>468210</v>
      </c>
      <c r="H76" s="26">
        <v>1060155</v>
      </c>
      <c r="I76" s="26">
        <v>455849.73</v>
      </c>
      <c r="J76" s="26">
        <v>1057500</v>
      </c>
      <c r="K76" s="27">
        <f t="shared" si="8"/>
        <v>-12360.270000000019</v>
      </c>
      <c r="L76" s="27">
        <f t="shared" si="9"/>
        <v>-2655</v>
      </c>
      <c r="M76" s="27">
        <f t="shared" si="10"/>
        <v>97.360101236624587</v>
      </c>
      <c r="N76" s="27">
        <f t="shared" si="11"/>
        <v>99.749564922110451</v>
      </c>
    </row>
    <row r="77" spans="1:14" ht="41.4" x14ac:dyDescent="0.3">
      <c r="A77" s="24">
        <v>0</v>
      </c>
      <c r="B77" s="31" t="s">
        <v>10</v>
      </c>
      <c r="C77" s="31" t="s">
        <v>141</v>
      </c>
      <c r="D77" s="25" t="s">
        <v>142</v>
      </c>
      <c r="E77" s="26">
        <v>0</v>
      </c>
      <c r="F77" s="26">
        <v>0</v>
      </c>
      <c r="G77" s="26">
        <v>0</v>
      </c>
      <c r="H77" s="26">
        <v>332155</v>
      </c>
      <c r="I77" s="26">
        <v>0</v>
      </c>
      <c r="J77" s="26">
        <v>329500</v>
      </c>
      <c r="K77" s="27">
        <f t="shared" si="8"/>
        <v>0</v>
      </c>
      <c r="L77" s="27">
        <f t="shared" si="9"/>
        <v>-2655</v>
      </c>
      <c r="M77" s="27">
        <f t="shared" si="10"/>
        <v>0</v>
      </c>
      <c r="N77" s="27">
        <f t="shared" si="11"/>
        <v>99.200674383947245</v>
      </c>
    </row>
    <row r="78" spans="1:14" ht="41.4" x14ac:dyDescent="0.3">
      <c r="A78" s="24">
        <v>0</v>
      </c>
      <c r="B78" s="31" t="s">
        <v>10</v>
      </c>
      <c r="C78" s="31" t="s">
        <v>143</v>
      </c>
      <c r="D78" s="25" t="s">
        <v>144</v>
      </c>
      <c r="E78" s="26">
        <v>0</v>
      </c>
      <c r="F78" s="26">
        <v>0</v>
      </c>
      <c r="G78" s="26">
        <v>50066</v>
      </c>
      <c r="H78" s="26">
        <v>0</v>
      </c>
      <c r="I78" s="26">
        <v>50066</v>
      </c>
      <c r="J78" s="26">
        <v>0</v>
      </c>
      <c r="K78" s="27">
        <f t="shared" si="8"/>
        <v>0</v>
      </c>
      <c r="L78" s="27">
        <f t="shared" si="9"/>
        <v>0</v>
      </c>
      <c r="M78" s="27">
        <f t="shared" si="10"/>
        <v>100</v>
      </c>
      <c r="N78" s="27">
        <f t="shared" si="11"/>
        <v>0</v>
      </c>
    </row>
    <row r="79" spans="1:14" ht="55.2" x14ac:dyDescent="0.3">
      <c r="A79" s="24">
        <v>0</v>
      </c>
      <c r="B79" s="31" t="s">
        <v>10</v>
      </c>
      <c r="C79" s="31" t="s">
        <v>145</v>
      </c>
      <c r="D79" s="25" t="s">
        <v>146</v>
      </c>
      <c r="E79" s="26">
        <v>0</v>
      </c>
      <c r="F79" s="26">
        <v>0</v>
      </c>
      <c r="G79" s="26">
        <v>392234</v>
      </c>
      <c r="H79" s="26">
        <v>0</v>
      </c>
      <c r="I79" s="26">
        <v>392234</v>
      </c>
      <c r="J79" s="26">
        <v>0</v>
      </c>
      <c r="K79" s="27">
        <f t="shared" si="8"/>
        <v>0</v>
      </c>
      <c r="L79" s="27">
        <f t="shared" si="9"/>
        <v>0</v>
      </c>
      <c r="M79" s="27">
        <f t="shared" si="10"/>
        <v>100</v>
      </c>
      <c r="N79" s="27">
        <f t="shared" si="11"/>
        <v>0</v>
      </c>
    </row>
    <row r="80" spans="1:14" ht="55.2" x14ac:dyDescent="0.3">
      <c r="A80" s="24">
        <v>0</v>
      </c>
      <c r="B80" s="31" t="s">
        <v>10</v>
      </c>
      <c r="C80" s="31" t="s">
        <v>147</v>
      </c>
      <c r="D80" s="25" t="s">
        <v>148</v>
      </c>
      <c r="E80" s="26">
        <v>0</v>
      </c>
      <c r="F80" s="26">
        <v>0</v>
      </c>
      <c r="G80" s="26">
        <v>25910</v>
      </c>
      <c r="H80" s="26">
        <v>0</v>
      </c>
      <c r="I80" s="26">
        <v>13549.73</v>
      </c>
      <c r="J80" s="26">
        <v>0</v>
      </c>
      <c r="K80" s="27">
        <f t="shared" si="8"/>
        <v>-12360.27</v>
      </c>
      <c r="L80" s="27">
        <f t="shared" si="9"/>
        <v>0</v>
      </c>
      <c r="M80" s="27">
        <f t="shared" si="10"/>
        <v>52.295368583558464</v>
      </c>
      <c r="N80" s="27">
        <f t="shared" si="11"/>
        <v>0</v>
      </c>
    </row>
    <row r="81" spans="1:14" x14ac:dyDescent="0.3">
      <c r="A81" s="24">
        <v>0</v>
      </c>
      <c r="B81" s="31" t="s">
        <v>10</v>
      </c>
      <c r="C81" s="31" t="s">
        <v>149</v>
      </c>
      <c r="D81" s="25" t="s">
        <v>150</v>
      </c>
      <c r="E81" s="26">
        <v>0</v>
      </c>
      <c r="F81" s="26">
        <v>0</v>
      </c>
      <c r="G81" s="26">
        <v>0</v>
      </c>
      <c r="H81" s="26">
        <v>728000</v>
      </c>
      <c r="I81" s="26">
        <v>0</v>
      </c>
      <c r="J81" s="26">
        <v>728000</v>
      </c>
      <c r="K81" s="27">
        <f t="shared" si="8"/>
        <v>0</v>
      </c>
      <c r="L81" s="27">
        <f t="shared" si="9"/>
        <v>0</v>
      </c>
      <c r="M81" s="27">
        <f t="shared" si="10"/>
        <v>0</v>
      </c>
      <c r="N81" s="27">
        <f t="shared" si="11"/>
        <v>100</v>
      </c>
    </row>
    <row r="82" spans="1:14" x14ac:dyDescent="0.3">
      <c r="A82" s="24">
        <v>1</v>
      </c>
      <c r="B82" s="31"/>
      <c r="C82" s="31" t="s">
        <v>151</v>
      </c>
      <c r="D82" s="25" t="s">
        <v>152</v>
      </c>
      <c r="E82" s="26">
        <v>26835500</v>
      </c>
      <c r="F82" s="26">
        <v>395500</v>
      </c>
      <c r="G82" s="26">
        <v>26835500</v>
      </c>
      <c r="H82" s="26">
        <v>395500</v>
      </c>
      <c r="I82" s="26">
        <v>27914495.940000001</v>
      </c>
      <c r="J82" s="26">
        <v>1731466.76</v>
      </c>
      <c r="K82" s="27">
        <f t="shared" si="8"/>
        <v>1078995.9400000013</v>
      </c>
      <c r="L82" s="27">
        <f t="shared" si="9"/>
        <v>1335966.76</v>
      </c>
      <c r="M82" s="27">
        <f t="shared" si="10"/>
        <v>104.0207782228764</v>
      </c>
      <c r="N82" s="27">
        <f t="shared" si="11"/>
        <v>437.79184829329961</v>
      </c>
    </row>
    <row r="83" spans="1:14" x14ac:dyDescent="0.3">
      <c r="A83" s="24">
        <v>1</v>
      </c>
      <c r="B83" s="31"/>
      <c r="C83" s="31" t="s">
        <v>151</v>
      </c>
      <c r="D83" s="25" t="s">
        <v>153</v>
      </c>
      <c r="E83" s="26">
        <v>54790900</v>
      </c>
      <c r="F83" s="26">
        <v>395500</v>
      </c>
      <c r="G83" s="26">
        <v>58316110</v>
      </c>
      <c r="H83" s="26">
        <v>1932955</v>
      </c>
      <c r="I83" s="26">
        <v>59117238.009999998</v>
      </c>
      <c r="J83" s="26">
        <v>3266266.76</v>
      </c>
      <c r="K83" s="27">
        <f t="shared" si="8"/>
        <v>801128.00999999791</v>
      </c>
      <c r="L83" s="27">
        <f t="shared" si="9"/>
        <v>1333311.7599999998</v>
      </c>
      <c r="M83" s="27">
        <f t="shared" si="10"/>
        <v>101.37376791764746</v>
      </c>
      <c r="N83" s="27">
        <f t="shared" si="11"/>
        <v>168.97789964070554</v>
      </c>
    </row>
    <row r="86" spans="1:14" x14ac:dyDescent="0.3">
      <c r="D86" s="5" t="s">
        <v>160</v>
      </c>
      <c r="G86" s="11" t="s">
        <v>161</v>
      </c>
    </row>
  </sheetData>
  <mergeCells count="10">
    <mergeCell ref="M8:N8"/>
    <mergeCell ref="B4:N4"/>
    <mergeCell ref="B6:N6"/>
    <mergeCell ref="B8:B9"/>
    <mergeCell ref="C8:C9"/>
    <mergeCell ref="D8:D9"/>
    <mergeCell ref="E8:F8"/>
    <mergeCell ref="G8:H8"/>
    <mergeCell ref="I8:J8"/>
    <mergeCell ref="K8:L8"/>
  </mergeCells>
  <conditionalFormatting sqref="B11:B83">
    <cfRule type="expression" dxfId="14" priority="1" stopIfTrue="1">
      <formula>A11=1</formula>
    </cfRule>
  </conditionalFormatting>
  <conditionalFormatting sqref="C11:C83">
    <cfRule type="expression" dxfId="13" priority="2" stopIfTrue="1">
      <formula>A11=1</formula>
    </cfRule>
  </conditionalFormatting>
  <conditionalFormatting sqref="D11:D83">
    <cfRule type="expression" dxfId="12" priority="3" stopIfTrue="1">
      <formula>A11=1</formula>
    </cfRule>
  </conditionalFormatting>
  <conditionalFormatting sqref="E11:E83">
    <cfRule type="expression" dxfId="11" priority="4" stopIfTrue="1">
      <formula>A11=1</formula>
    </cfRule>
  </conditionalFormatting>
  <conditionalFormatting sqref="F11:F83">
    <cfRule type="expression" dxfId="10" priority="5" stopIfTrue="1">
      <formula>A11=1</formula>
    </cfRule>
  </conditionalFormatting>
  <conditionalFormatting sqref="G11:G83">
    <cfRule type="expression" dxfId="7" priority="8" stopIfTrue="1">
      <formula>A11=1</formula>
    </cfRule>
  </conditionalFormatting>
  <conditionalFormatting sqref="H11:H83">
    <cfRule type="expression" dxfId="6" priority="9" stopIfTrue="1">
      <formula>A11=1</formula>
    </cfRule>
  </conditionalFormatting>
  <conditionalFormatting sqref="I11:I83">
    <cfRule type="expression" dxfId="5" priority="10" stopIfTrue="1">
      <formula>A11=1</formula>
    </cfRule>
  </conditionalFormatting>
  <conditionalFormatting sqref="J11:J83">
    <cfRule type="expression" dxfId="4" priority="11" stopIfTrue="1">
      <formula>A11=1</formula>
    </cfRule>
  </conditionalFormatting>
  <conditionalFormatting sqref="K11:K83">
    <cfRule type="expression" dxfId="3" priority="12" stopIfTrue="1">
      <formula>A11=1</formula>
    </cfRule>
  </conditionalFormatting>
  <conditionalFormatting sqref="L11:L83">
    <cfRule type="expression" dxfId="2" priority="13" stopIfTrue="1">
      <formula>A11=1</formula>
    </cfRule>
  </conditionalFormatting>
  <conditionalFormatting sqref="M11:M83">
    <cfRule type="expression" dxfId="1" priority="14" stopIfTrue="1">
      <formula>A11=1</formula>
    </cfRule>
  </conditionalFormatting>
  <conditionalFormatting sqref="N11:N83">
    <cfRule type="expression" dxfId="0" priority="15" stopIfTrue="1">
      <formula>A11=1</formula>
    </cfRule>
  </conditionalFormatting>
  <pageMargins left="0.32" right="0.33" top="0.39370078740157499" bottom="0.39370078740157499" header="0" footer="0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2025-01-15T13:33:32Z</cp:lastPrinted>
  <dcterms:created xsi:type="dcterms:W3CDTF">2025-01-15T13:28:03Z</dcterms:created>
  <dcterms:modified xsi:type="dcterms:W3CDTF">2025-01-15T13:34:00Z</dcterms:modified>
</cp:coreProperties>
</file>