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Нова папка 2025 рік\"/>
    </mc:Choice>
  </mc:AlternateContent>
  <bookViews>
    <workbookView xWindow="0" yWindow="0" windowWidth="23040" windowHeight="9204"/>
  </bookViews>
  <sheets>
    <sheet name="Аркуш1" sheetId="1" r:id="rId1"/>
  </sheets>
  <definedNames>
    <definedName name="_xlnm.Print_Titles" localSheetId="0">Аркуш1!$8:$10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</calcChain>
</file>

<file path=xl/sharedStrings.xml><?xml version="1.0" encoding="utf-8"?>
<sst xmlns="http://schemas.openxmlformats.org/spreadsheetml/2006/main" count="223" uniqueCount="147">
  <si>
    <t>грн.</t>
  </si>
  <si>
    <t>КМБ</t>
  </si>
  <si>
    <t>ККД</t>
  </si>
  <si>
    <t>Доходи</t>
  </si>
  <si>
    <t>Поч.річн. план</t>
  </si>
  <si>
    <t>Уточн.річн. план</t>
  </si>
  <si>
    <t>Уточ.пл. за період</t>
  </si>
  <si>
    <t>Факт</t>
  </si>
  <si>
    <t>+/-</t>
  </si>
  <si>
    <t>% викон.</t>
  </si>
  <si>
    <t>Загальний фонд</t>
  </si>
  <si>
    <t>Спеціальний фонд</t>
  </si>
  <si>
    <t>1357200000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</si>
  <si>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</si>
  <si>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</si>
  <si>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</si>
  <si>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</si>
  <si>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</si>
  <si>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</si>
  <si>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</si>
  <si>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</si>
  <si>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</si>
  <si>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</si>
  <si>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</si>
  <si>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</si>
  <si>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</si>
  <si>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</si>
  <si>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</si>
  <si>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</si>
  <si>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</si>
  <si>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</si>
  <si>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</si>
  <si>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</si>
  <si>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</si>
  <si>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</si>
  <si>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</si>
  <si>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</si>
  <si>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</si>
  <si>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</si>
  <si>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</si>
  <si>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</si>
  <si>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</si>
  <si>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</si>
  <si>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</si>
  <si>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</si>
  <si>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</si>
  <si>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</si>
  <si>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</si>
  <si>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</si>
  <si>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</si>
  <si>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</si>
  <si>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</si>
  <si>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</si>
  <si>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</si>
  <si>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</si>
  <si>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</si>
  <si>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</si>
  <si>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</si>
  <si>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</si>
  <si>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</si>
  <si>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</si>
  <si>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</si>
  <si>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</si>
  <si>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</si>
  <si>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</si>
  <si>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</si>
  <si>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</si>
  <si>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</si>
  <si>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</si>
  <si>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</si>
  <si>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</si>
  <si>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</si>
  <si>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</si>
  <si>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</si>
  <si>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</si>
  <si>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</si>
  <si>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</si>
  <si>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</si>
  <si>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</si>
  <si>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</si>
  <si>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</si>
  <si>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</si>
  <si>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</si>
  <si>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</si>
  <si>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</si>
  <si>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</si>
  <si>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</si>
  <si>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</si>
  <si>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</si>
  <si>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</si>
  <si>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</si>
  <si>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</si>
  <si>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</si>
  <si>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</si>
  <si>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</si>
  <si>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</si>
  <si>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</si>
  <si>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</si>
  <si>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</si>
  <si>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</si>
  <si>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єдиним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</si>
  <si>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</si>
  <si>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</si>
  <si>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</si>
  <si>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</si>
  <si>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</si>
  <si>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</si>
  <si>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</si>
  <si>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</si>
  <si>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</si>
  <si>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</si>
  <si>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</si>
  <si>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</si>
  <si>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25010400</t>
  </si>
  <si>
    <t>Надходження бюджетних установ від реалізації в установленому порядку майна (крім нерухомого майна)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</si>
  <si>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</si>
  <si>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</si>
  <si>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</si>
  <si>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</si>
  <si>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</si>
  <si>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</si>
  <si>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</si>
  <si>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</si>
  <si>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</si>
  <si>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</si>
  <si>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</si>
  <si>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</si>
  <si>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</si>
  <si>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</si>
  <si>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</si>
  <si>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</si>
  <si>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</si>
  <si>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</si>
  <si>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</si>
  <si>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</si>
  <si>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</si>
  <si>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</si>
  <si>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</si>
  <si>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</si>
  <si>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 xml:space="preserve"> </t>
  </si>
  <si>
    <t xml:space="preserve">Усього ( без урахування трансфертів) </t>
  </si>
  <si>
    <t xml:space="preserve">Усього </t>
  </si>
  <si>
    <t xml:space="preserve">Звіт про  виконання плану по доходах Поморянської селищної територіальної громади </t>
  </si>
  <si>
    <t>Додаток 1</t>
  </si>
  <si>
    <t xml:space="preserve">до рішення сесії селищної ради </t>
  </si>
  <si>
    <t xml:space="preserve">№        від </t>
  </si>
  <si>
    <t>за І квартал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</si>
</sst>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4" fontId="3" fillId="0" borderId="0" xfId="0" applyNumberFormat="1" applyFont="1" applyAlignment="1">
      <alignment horizontal="center"/>
    </xf>
  </cellXfs>
  <cellStyles count="1">
    <cellStyle name="Звичайний" xfId="0" builtinId="0"/>
  </cellStyles>
  <dxfs count="15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topLeftCell="B16" workbookViewId="0">
      <selection activeCell="G8" sqref="G8:H8"/>
    </sheetView>
  </sheetViews>
  <sheetFormatPr defaultRowHeight="13.8" x14ac:dyDescent="0.3"/>
  <cols>
    <col min="1" max="1" width="0" hidden="1" customWidth="1"/>
    <col min="2" max="3" width="12.33203125" style="29" customWidth="1"/>
    <col min="4" max="4" width="50.77734375" style="6" customWidth="1"/>
    <col min="5" max="16" width="16.109375" style="8" customWidth="1"/>
  </cols>
  <sheetData>
    <row r="1" spans="1:16" x14ac:dyDescent="0.3">
      <c r="B1" s="31"/>
      <c r="K1" s="8" t="s">
        <v>143</v>
      </c>
    </row>
    <row r="2" spans="1:16" x14ac:dyDescent="0.3">
      <c r="B2" s="31"/>
      <c r="K2" s="8" t="s">
        <v>144</v>
      </c>
    </row>
    <row r="3" spans="1:16" x14ac:dyDescent="0.3">
      <c r="B3" s="1"/>
      <c r="C3" s="1"/>
      <c r="D3" s="5"/>
      <c r="E3" s="9"/>
      <c r="F3" s="9"/>
      <c r="G3" s="9"/>
      <c r="H3" s="9"/>
      <c r="I3" s="9"/>
      <c r="J3" s="9"/>
      <c r="K3" s="9" t="s">
        <v>145</v>
      </c>
      <c r="L3" s="9"/>
      <c r="M3" s="9"/>
      <c r="N3" s="9"/>
      <c r="O3" s="9"/>
      <c r="P3" s="9"/>
    </row>
    <row r="4" spans="1:16" ht="23.4" x14ac:dyDescent="0.45">
      <c r="B4" s="2" t="s">
        <v>142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8" x14ac:dyDescent="0.35">
      <c r="B5" s="1"/>
      <c r="C5" s="1"/>
      <c r="D5" s="5"/>
      <c r="E5" s="9"/>
      <c r="F5" s="32" t="s">
        <v>146</v>
      </c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8" x14ac:dyDescent="0.35"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">
      <c r="E7" s="10"/>
      <c r="P7" s="11" t="s">
        <v>0</v>
      </c>
    </row>
    <row r="8" spans="1:16" ht="28.5" customHeight="1" x14ac:dyDescent="0.3">
      <c r="A8" s="12"/>
      <c r="B8" s="13" t="s">
        <v>1</v>
      </c>
      <c r="C8" s="13" t="s">
        <v>2</v>
      </c>
      <c r="D8" s="14" t="s">
        <v>3</v>
      </c>
      <c r="E8" s="15" t="s">
        <v>4</v>
      </c>
      <c r="F8" s="16"/>
      <c r="G8" s="15" t="s">
        <v>5</v>
      </c>
      <c r="H8" s="17"/>
      <c r="I8" s="18" t="s">
        <v>6</v>
      </c>
      <c r="J8" s="17"/>
      <c r="K8" s="18" t="s">
        <v>7</v>
      </c>
      <c r="L8" s="17"/>
      <c r="M8" s="18" t="s">
        <v>8</v>
      </c>
      <c r="N8" s="17"/>
      <c r="O8" s="18" t="s">
        <v>9</v>
      </c>
      <c r="P8" s="17"/>
    </row>
    <row r="9" spans="1:16" s="7" customFormat="1" x14ac:dyDescent="0.3">
      <c r="A9" s="19"/>
      <c r="B9" s="20"/>
      <c r="C9" s="20"/>
      <c r="D9" s="21"/>
      <c r="E9" s="22" t="s">
        <v>10</v>
      </c>
      <c r="F9" s="22" t="s">
        <v>11</v>
      </c>
      <c r="G9" s="22" t="s">
        <v>10</v>
      </c>
      <c r="H9" s="22" t="s">
        <v>11</v>
      </c>
      <c r="I9" s="22" t="s">
        <v>10</v>
      </c>
      <c r="J9" s="22" t="s">
        <v>11</v>
      </c>
      <c r="K9" s="22" t="s">
        <v>10</v>
      </c>
      <c r="L9" s="22" t="s">
        <v>11</v>
      </c>
      <c r="M9" s="22" t="s">
        <v>10</v>
      </c>
      <c r="N9" s="22" t="s">
        <v>11</v>
      </c>
      <c r="O9" s="22" t="s">
        <v>10</v>
      </c>
      <c r="P9" s="22" t="s">
        <v>11</v>
      </c>
    </row>
    <row r="10" spans="1:16" x14ac:dyDescent="0.3">
      <c r="A10" s="12"/>
      <c r="B10" s="27">
        <v>1</v>
      </c>
      <c r="C10" s="27">
        <v>2</v>
      </c>
      <c r="D10" s="28">
        <v>3</v>
      </c>
      <c r="E10" s="27">
        <v>4</v>
      </c>
      <c r="F10" s="27">
        <v>5</v>
      </c>
      <c r="G10" s="27">
        <v>6</v>
      </c>
      <c r="H10" s="27">
        <v>7</v>
      </c>
      <c r="I10" s="27">
        <v>8</v>
      </c>
      <c r="J10" s="27">
        <v>9</v>
      </c>
      <c r="K10" s="27">
        <v>10</v>
      </c>
      <c r="L10" s="27">
        <v>11</v>
      </c>
      <c r="M10" s="27">
        <v>12</v>
      </c>
      <c r="N10" s="27">
        <v>13</v>
      </c>
      <c r="O10" s="27">
        <v>14</v>
      </c>
      <c r="P10" s="27">
        <v>15</v>
      </c>
    </row>
    <row r="11" spans="1:16" x14ac:dyDescent="0.3">
      <c r="A11" s="23">
        <v>1</v>
      </c>
      <c r="B11" s="30" t="s">
        <v>12</v>
      </c>
      <c r="C11" s="30" t="s">
        <v>13</v>
      </c>
      <c r="D11" s="24" t="s">
        <v>14</v>
      </c>
      <c r="E11" s="25">
        <v>27527000</v>
      </c>
      <c r="F11" s="25">
        <v>0</v>
      </c>
      <c r="G11" s="25">
        <v>27527000</v>
      </c>
      <c r="H11" s="25">
        <v>0</v>
      </c>
      <c r="I11" s="25">
        <v>6019040</v>
      </c>
      <c r="J11" s="25">
        <v>0</v>
      </c>
      <c r="K11" s="25">
        <v>6366169.9099999983</v>
      </c>
      <c r="L11" s="25">
        <v>681.05</v>
      </c>
      <c r="M11" s="26">
        <f t="shared" ref="M11:M42" si="0">K11-I11</f>
        <v>347129.90999999829</v>
      </c>
      <c r="N11" s="26">
        <f t="shared" ref="N11:N42" si="1">L11-J11</f>
        <v>681.05</v>
      </c>
      <c r="O11" s="26">
        <f t="shared" ref="O11:O42" si="2">IF(I11=0,0,K11/I11*100)</f>
        <v>105.7671972606927</v>
      </c>
      <c r="P11" s="26">
        <f t="shared" ref="P11:P42" si="3">IF(J11=0,0,L11/J11*100)</f>
        <v>0</v>
      </c>
    </row>
    <row r="12" spans="1:16" ht="27.6" x14ac:dyDescent="0.3">
      <c r="A12" s="23">
        <v>1</v>
      </c>
      <c r="B12" s="30" t="s">
        <v>12</v>
      </c>
      <c r="C12" s="30" t="s">
        <v>15</v>
      </c>
      <c r="D12" s="24" t="s">
        <v>16</v>
      </c>
      <c r="E12" s="25">
        <v>13321000</v>
      </c>
      <c r="F12" s="25">
        <v>0</v>
      </c>
      <c r="G12" s="25">
        <v>13321000</v>
      </c>
      <c r="H12" s="25">
        <v>0</v>
      </c>
      <c r="I12" s="25">
        <v>2378230</v>
      </c>
      <c r="J12" s="25">
        <v>0</v>
      </c>
      <c r="K12" s="25">
        <v>2455861.44</v>
      </c>
      <c r="L12" s="25">
        <v>0</v>
      </c>
      <c r="M12" s="26">
        <f t="shared" si="0"/>
        <v>77631.439999999944</v>
      </c>
      <c r="N12" s="26">
        <f t="shared" si="1"/>
        <v>0</v>
      </c>
      <c r="O12" s="26">
        <f t="shared" si="2"/>
        <v>103.26425282668204</v>
      </c>
      <c r="P12" s="26">
        <f t="shared" si="3"/>
        <v>0</v>
      </c>
    </row>
    <row r="13" spans="1:16" x14ac:dyDescent="0.3">
      <c r="A13" s="23">
        <v>1</v>
      </c>
      <c r="B13" s="30" t="s">
        <v>12</v>
      </c>
      <c r="C13" s="30" t="s">
        <v>17</v>
      </c>
      <c r="D13" s="24" t="s">
        <v>18</v>
      </c>
      <c r="E13" s="25">
        <v>13321000</v>
      </c>
      <c r="F13" s="25">
        <v>0</v>
      </c>
      <c r="G13" s="25">
        <v>13321000</v>
      </c>
      <c r="H13" s="25">
        <v>0</v>
      </c>
      <c r="I13" s="25">
        <v>2378230</v>
      </c>
      <c r="J13" s="25">
        <v>0</v>
      </c>
      <c r="K13" s="25">
        <v>2455861.44</v>
      </c>
      <c r="L13" s="25">
        <v>0</v>
      </c>
      <c r="M13" s="26">
        <f t="shared" si="0"/>
        <v>77631.439999999944</v>
      </c>
      <c r="N13" s="26">
        <f t="shared" si="1"/>
        <v>0</v>
      </c>
      <c r="O13" s="26">
        <f t="shared" si="2"/>
        <v>103.26425282668204</v>
      </c>
      <c r="P13" s="26">
        <f t="shared" si="3"/>
        <v>0</v>
      </c>
    </row>
    <row r="14" spans="1:16" ht="41.4" x14ac:dyDescent="0.3">
      <c r="A14" s="23">
        <v>0</v>
      </c>
      <c r="B14" s="30" t="s">
        <v>12</v>
      </c>
      <c r="C14" s="30" t="s">
        <v>19</v>
      </c>
      <c r="D14" s="24" t="s">
        <v>20</v>
      </c>
      <c r="E14" s="25">
        <v>7800000</v>
      </c>
      <c r="F14" s="25">
        <v>0</v>
      </c>
      <c r="G14" s="25">
        <v>7800000</v>
      </c>
      <c r="H14" s="25">
        <v>0</v>
      </c>
      <c r="I14" s="25">
        <v>1719600</v>
      </c>
      <c r="J14" s="25">
        <v>0</v>
      </c>
      <c r="K14" s="25">
        <v>1650232.16</v>
      </c>
      <c r="L14" s="25">
        <v>0</v>
      </c>
      <c r="M14" s="26">
        <f t="shared" si="0"/>
        <v>-69367.840000000084</v>
      </c>
      <c r="N14" s="26">
        <f t="shared" si="1"/>
        <v>0</v>
      </c>
      <c r="O14" s="26">
        <f t="shared" si="2"/>
        <v>95.966047918120495</v>
      </c>
      <c r="P14" s="26">
        <f t="shared" si="3"/>
        <v>0</v>
      </c>
    </row>
    <row r="15" spans="1:16" ht="41.4" x14ac:dyDescent="0.3">
      <c r="A15" s="23">
        <v>0</v>
      </c>
      <c r="B15" s="30" t="s">
        <v>12</v>
      </c>
      <c r="C15" s="30" t="s">
        <v>21</v>
      </c>
      <c r="D15" s="24" t="s">
        <v>22</v>
      </c>
      <c r="E15" s="25">
        <v>5500000</v>
      </c>
      <c r="F15" s="25">
        <v>0</v>
      </c>
      <c r="G15" s="25">
        <v>5500000</v>
      </c>
      <c r="H15" s="25">
        <v>0</v>
      </c>
      <c r="I15" s="25">
        <v>653630</v>
      </c>
      <c r="J15" s="25">
        <v>0</v>
      </c>
      <c r="K15" s="25">
        <v>768183.29</v>
      </c>
      <c r="L15" s="25">
        <v>0</v>
      </c>
      <c r="M15" s="26">
        <f t="shared" si="0"/>
        <v>114553.29000000004</v>
      </c>
      <c r="N15" s="26">
        <f t="shared" si="1"/>
        <v>0</v>
      </c>
      <c r="O15" s="26">
        <f t="shared" si="2"/>
        <v>117.52570873429922</v>
      </c>
      <c r="P15" s="26">
        <f t="shared" si="3"/>
        <v>0</v>
      </c>
    </row>
    <row r="16" spans="1:16" ht="27.6" x14ac:dyDescent="0.3">
      <c r="A16" s="23">
        <v>0</v>
      </c>
      <c r="B16" s="30" t="s">
        <v>12</v>
      </c>
      <c r="C16" s="30" t="s">
        <v>23</v>
      </c>
      <c r="D16" s="24" t="s">
        <v>24</v>
      </c>
      <c r="E16" s="25">
        <v>21000</v>
      </c>
      <c r="F16" s="25">
        <v>0</v>
      </c>
      <c r="G16" s="25">
        <v>21000</v>
      </c>
      <c r="H16" s="25">
        <v>0</v>
      </c>
      <c r="I16" s="25">
        <v>5000</v>
      </c>
      <c r="J16" s="25">
        <v>0</v>
      </c>
      <c r="K16" s="25">
        <v>34161.15</v>
      </c>
      <c r="L16" s="25">
        <v>0</v>
      </c>
      <c r="M16" s="26">
        <f t="shared" si="0"/>
        <v>29161.15</v>
      </c>
      <c r="N16" s="26">
        <f t="shared" si="1"/>
        <v>0</v>
      </c>
      <c r="O16" s="26">
        <f t="shared" si="2"/>
        <v>683.22299999999996</v>
      </c>
      <c r="P16" s="26">
        <f t="shared" si="3"/>
        <v>0</v>
      </c>
    </row>
    <row r="17" spans="1:16" ht="41.4" x14ac:dyDescent="0.3">
      <c r="A17" s="23">
        <v>0</v>
      </c>
      <c r="B17" s="30" t="s">
        <v>12</v>
      </c>
      <c r="C17" s="30" t="s">
        <v>25</v>
      </c>
      <c r="D17" s="24" t="s">
        <v>26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3284.84</v>
      </c>
      <c r="L17" s="25">
        <v>0</v>
      </c>
      <c r="M17" s="26">
        <f t="shared" si="0"/>
        <v>3284.84</v>
      </c>
      <c r="N17" s="26">
        <f t="shared" si="1"/>
        <v>0</v>
      </c>
      <c r="O17" s="26">
        <f t="shared" si="2"/>
        <v>0</v>
      </c>
      <c r="P17" s="26">
        <f t="shared" si="3"/>
        <v>0</v>
      </c>
    </row>
    <row r="18" spans="1:16" ht="27.6" x14ac:dyDescent="0.3">
      <c r="A18" s="23">
        <v>1</v>
      </c>
      <c r="B18" s="30" t="s">
        <v>12</v>
      </c>
      <c r="C18" s="30" t="s">
        <v>27</v>
      </c>
      <c r="D18" s="24" t="s">
        <v>28</v>
      </c>
      <c r="E18" s="25">
        <v>150000</v>
      </c>
      <c r="F18" s="25">
        <v>0</v>
      </c>
      <c r="G18" s="25">
        <v>150000</v>
      </c>
      <c r="H18" s="25">
        <v>0</v>
      </c>
      <c r="I18" s="25">
        <v>47500</v>
      </c>
      <c r="J18" s="25">
        <v>0</v>
      </c>
      <c r="K18" s="25">
        <v>37114.730000000003</v>
      </c>
      <c r="L18" s="25">
        <v>0</v>
      </c>
      <c r="M18" s="26">
        <f t="shared" si="0"/>
        <v>-10385.269999999997</v>
      </c>
      <c r="N18" s="26">
        <f t="shared" si="1"/>
        <v>0</v>
      </c>
      <c r="O18" s="26">
        <f t="shared" si="2"/>
        <v>78.136273684210536</v>
      </c>
      <c r="P18" s="26">
        <f t="shared" si="3"/>
        <v>0</v>
      </c>
    </row>
    <row r="19" spans="1:16" x14ac:dyDescent="0.3">
      <c r="A19" s="23">
        <v>1</v>
      </c>
      <c r="B19" s="30" t="s">
        <v>12</v>
      </c>
      <c r="C19" s="30" t="s">
        <v>29</v>
      </c>
      <c r="D19" s="24" t="s">
        <v>30</v>
      </c>
      <c r="E19" s="25">
        <v>150000</v>
      </c>
      <c r="F19" s="25">
        <v>0</v>
      </c>
      <c r="G19" s="25">
        <v>150000</v>
      </c>
      <c r="H19" s="25">
        <v>0</v>
      </c>
      <c r="I19" s="25">
        <v>47500</v>
      </c>
      <c r="J19" s="25">
        <v>0</v>
      </c>
      <c r="K19" s="25">
        <v>36795.800000000003</v>
      </c>
      <c r="L19" s="25">
        <v>0</v>
      </c>
      <c r="M19" s="26">
        <f t="shared" si="0"/>
        <v>-10704.199999999997</v>
      </c>
      <c r="N19" s="26">
        <f t="shared" si="1"/>
        <v>0</v>
      </c>
      <c r="O19" s="26">
        <f t="shared" si="2"/>
        <v>77.464842105263159</v>
      </c>
      <c r="P19" s="26">
        <f t="shared" si="3"/>
        <v>0</v>
      </c>
    </row>
    <row r="20" spans="1:16" ht="41.4" x14ac:dyDescent="0.3">
      <c r="A20" s="23">
        <v>0</v>
      </c>
      <c r="B20" s="30" t="s">
        <v>12</v>
      </c>
      <c r="C20" s="30" t="s">
        <v>31</v>
      </c>
      <c r="D20" s="24" t="s">
        <v>32</v>
      </c>
      <c r="E20" s="25">
        <v>100000</v>
      </c>
      <c r="F20" s="25">
        <v>0</v>
      </c>
      <c r="G20" s="25">
        <v>100000</v>
      </c>
      <c r="H20" s="25">
        <v>0</v>
      </c>
      <c r="I20" s="25">
        <v>35000</v>
      </c>
      <c r="J20" s="25">
        <v>0</v>
      </c>
      <c r="K20" s="25">
        <v>31893.88</v>
      </c>
      <c r="L20" s="25">
        <v>0</v>
      </c>
      <c r="M20" s="26">
        <f t="shared" si="0"/>
        <v>-3106.119999999999</v>
      </c>
      <c r="N20" s="26">
        <f t="shared" si="1"/>
        <v>0</v>
      </c>
      <c r="O20" s="26">
        <f t="shared" si="2"/>
        <v>91.125371428571427</v>
      </c>
      <c r="P20" s="26">
        <f t="shared" si="3"/>
        <v>0</v>
      </c>
    </row>
    <row r="21" spans="1:16" ht="55.2" x14ac:dyDescent="0.3">
      <c r="A21" s="23">
        <v>0</v>
      </c>
      <c r="B21" s="30" t="s">
        <v>12</v>
      </c>
      <c r="C21" s="30" t="s">
        <v>33</v>
      </c>
      <c r="D21" s="24" t="s">
        <v>34</v>
      </c>
      <c r="E21" s="25">
        <v>50000</v>
      </c>
      <c r="F21" s="25">
        <v>0</v>
      </c>
      <c r="G21" s="25">
        <v>50000</v>
      </c>
      <c r="H21" s="25">
        <v>0</v>
      </c>
      <c r="I21" s="25">
        <v>12500</v>
      </c>
      <c r="J21" s="25">
        <v>0</v>
      </c>
      <c r="K21" s="25">
        <v>4901.92</v>
      </c>
      <c r="L21" s="25">
        <v>0</v>
      </c>
      <c r="M21" s="26">
        <f t="shared" si="0"/>
        <v>-7598.08</v>
      </c>
      <c r="N21" s="26">
        <f t="shared" si="1"/>
        <v>0</v>
      </c>
      <c r="O21" s="26">
        <f t="shared" si="2"/>
        <v>39.215359999999997</v>
      </c>
      <c r="P21" s="26">
        <f t="shared" si="3"/>
        <v>0</v>
      </c>
    </row>
    <row r="22" spans="1:16" ht="27.6" x14ac:dyDescent="0.3">
      <c r="A22" s="23">
        <v>1</v>
      </c>
      <c r="B22" s="30" t="s">
        <v>12</v>
      </c>
      <c r="C22" s="30" t="s">
        <v>35</v>
      </c>
      <c r="D22" s="24" t="s">
        <v>36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318.93</v>
      </c>
      <c r="L22" s="25">
        <v>0</v>
      </c>
      <c r="M22" s="26">
        <f t="shared" si="0"/>
        <v>318.93</v>
      </c>
      <c r="N22" s="26">
        <f t="shared" si="1"/>
        <v>0</v>
      </c>
      <c r="O22" s="26">
        <f t="shared" si="2"/>
        <v>0</v>
      </c>
      <c r="P22" s="26">
        <f t="shared" si="3"/>
        <v>0</v>
      </c>
    </row>
    <row r="23" spans="1:16" ht="27.6" x14ac:dyDescent="0.3">
      <c r="A23" s="23">
        <v>0</v>
      </c>
      <c r="B23" s="30" t="s">
        <v>12</v>
      </c>
      <c r="C23" s="30" t="s">
        <v>37</v>
      </c>
      <c r="D23" s="24" t="s">
        <v>38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318.93</v>
      </c>
      <c r="L23" s="25">
        <v>0</v>
      </c>
      <c r="M23" s="26">
        <f t="shared" si="0"/>
        <v>318.93</v>
      </c>
      <c r="N23" s="26">
        <f t="shared" si="1"/>
        <v>0</v>
      </c>
      <c r="O23" s="26">
        <f t="shared" si="2"/>
        <v>0</v>
      </c>
      <c r="P23" s="26">
        <f t="shared" si="3"/>
        <v>0</v>
      </c>
    </row>
    <row r="24" spans="1:16" x14ac:dyDescent="0.3">
      <c r="A24" s="23">
        <v>1</v>
      </c>
      <c r="B24" s="30" t="s">
        <v>12</v>
      </c>
      <c r="C24" s="30" t="s">
        <v>39</v>
      </c>
      <c r="D24" s="24" t="s">
        <v>40</v>
      </c>
      <c r="E24" s="25">
        <v>85000</v>
      </c>
      <c r="F24" s="25">
        <v>0</v>
      </c>
      <c r="G24" s="25">
        <v>85000</v>
      </c>
      <c r="H24" s="25">
        <v>0</v>
      </c>
      <c r="I24" s="25">
        <v>20400</v>
      </c>
      <c r="J24" s="25">
        <v>0</v>
      </c>
      <c r="K24" s="25">
        <v>20298.650000000001</v>
      </c>
      <c r="L24" s="25">
        <v>0</v>
      </c>
      <c r="M24" s="26">
        <f t="shared" si="0"/>
        <v>-101.34999999999854</v>
      </c>
      <c r="N24" s="26">
        <f t="shared" si="1"/>
        <v>0</v>
      </c>
      <c r="O24" s="26">
        <f t="shared" si="2"/>
        <v>99.503186274509815</v>
      </c>
      <c r="P24" s="26">
        <f t="shared" si="3"/>
        <v>0</v>
      </c>
    </row>
    <row r="25" spans="1:16" ht="27.6" x14ac:dyDescent="0.3">
      <c r="A25" s="23">
        <v>1</v>
      </c>
      <c r="B25" s="30" t="s">
        <v>12</v>
      </c>
      <c r="C25" s="30" t="s">
        <v>41</v>
      </c>
      <c r="D25" s="24" t="s">
        <v>42</v>
      </c>
      <c r="E25" s="25">
        <v>85000</v>
      </c>
      <c r="F25" s="25">
        <v>0</v>
      </c>
      <c r="G25" s="25">
        <v>85000</v>
      </c>
      <c r="H25" s="25">
        <v>0</v>
      </c>
      <c r="I25" s="25">
        <v>20400</v>
      </c>
      <c r="J25" s="25">
        <v>0</v>
      </c>
      <c r="K25" s="25">
        <v>20298.650000000001</v>
      </c>
      <c r="L25" s="25">
        <v>0</v>
      </c>
      <c r="M25" s="26">
        <f t="shared" si="0"/>
        <v>-101.34999999999854</v>
      </c>
      <c r="N25" s="26">
        <f t="shared" si="1"/>
        <v>0</v>
      </c>
      <c r="O25" s="26">
        <f t="shared" si="2"/>
        <v>99.503186274509815</v>
      </c>
      <c r="P25" s="26">
        <f t="shared" si="3"/>
        <v>0</v>
      </c>
    </row>
    <row r="26" spans="1:16" ht="69" x14ac:dyDescent="0.3">
      <c r="A26" s="23">
        <v>0</v>
      </c>
      <c r="B26" s="30" t="s">
        <v>12</v>
      </c>
      <c r="C26" s="30" t="s">
        <v>43</v>
      </c>
      <c r="D26" s="24" t="s">
        <v>44</v>
      </c>
      <c r="E26" s="25">
        <v>25000</v>
      </c>
      <c r="F26" s="25">
        <v>0</v>
      </c>
      <c r="G26" s="25">
        <v>25000</v>
      </c>
      <c r="H26" s="25">
        <v>0</v>
      </c>
      <c r="I26" s="25">
        <v>5400</v>
      </c>
      <c r="J26" s="25">
        <v>0</v>
      </c>
      <c r="K26" s="25">
        <v>8421.75</v>
      </c>
      <c r="L26" s="25">
        <v>0</v>
      </c>
      <c r="M26" s="26">
        <f t="shared" si="0"/>
        <v>3021.75</v>
      </c>
      <c r="N26" s="26">
        <f t="shared" si="1"/>
        <v>0</v>
      </c>
      <c r="O26" s="26">
        <f t="shared" si="2"/>
        <v>155.95833333333334</v>
      </c>
      <c r="P26" s="26">
        <f t="shared" si="3"/>
        <v>0</v>
      </c>
    </row>
    <row r="27" spans="1:16" ht="55.2" x14ac:dyDescent="0.3">
      <c r="A27" s="23">
        <v>0</v>
      </c>
      <c r="B27" s="30" t="s">
        <v>12</v>
      </c>
      <c r="C27" s="30" t="s">
        <v>45</v>
      </c>
      <c r="D27" s="24" t="s">
        <v>46</v>
      </c>
      <c r="E27" s="25">
        <v>60000</v>
      </c>
      <c r="F27" s="25">
        <v>0</v>
      </c>
      <c r="G27" s="25">
        <v>60000</v>
      </c>
      <c r="H27" s="25">
        <v>0</v>
      </c>
      <c r="I27" s="25">
        <v>15000</v>
      </c>
      <c r="J27" s="25">
        <v>0</v>
      </c>
      <c r="K27" s="25">
        <v>11876.9</v>
      </c>
      <c r="L27" s="25">
        <v>0</v>
      </c>
      <c r="M27" s="26">
        <f t="shared" si="0"/>
        <v>-3123.1000000000004</v>
      </c>
      <c r="N27" s="26">
        <f t="shared" si="1"/>
        <v>0</v>
      </c>
      <c r="O27" s="26">
        <f t="shared" si="2"/>
        <v>79.179333333333332</v>
      </c>
      <c r="P27" s="26">
        <f t="shared" si="3"/>
        <v>0</v>
      </c>
    </row>
    <row r="28" spans="1:16" ht="27.6" x14ac:dyDescent="0.3">
      <c r="A28" s="23">
        <v>1</v>
      </c>
      <c r="B28" s="30" t="s">
        <v>12</v>
      </c>
      <c r="C28" s="30" t="s">
        <v>47</v>
      </c>
      <c r="D28" s="24" t="s">
        <v>48</v>
      </c>
      <c r="E28" s="25">
        <v>13971000</v>
      </c>
      <c r="F28" s="25">
        <v>0</v>
      </c>
      <c r="G28" s="25">
        <v>13971000</v>
      </c>
      <c r="H28" s="25">
        <v>0</v>
      </c>
      <c r="I28" s="25">
        <v>3572910</v>
      </c>
      <c r="J28" s="25">
        <v>0</v>
      </c>
      <c r="K28" s="25">
        <v>3852895.0900000003</v>
      </c>
      <c r="L28" s="25">
        <v>0</v>
      </c>
      <c r="M28" s="26">
        <f t="shared" si="0"/>
        <v>279985.09000000032</v>
      </c>
      <c r="N28" s="26">
        <f t="shared" si="1"/>
        <v>0</v>
      </c>
      <c r="O28" s="26">
        <f t="shared" si="2"/>
        <v>107.83633200948248</v>
      </c>
      <c r="P28" s="26">
        <f t="shared" si="3"/>
        <v>0</v>
      </c>
    </row>
    <row r="29" spans="1:16" x14ac:dyDescent="0.3">
      <c r="A29" s="23">
        <v>1</v>
      </c>
      <c r="B29" s="30" t="s">
        <v>12</v>
      </c>
      <c r="C29" s="30" t="s">
        <v>49</v>
      </c>
      <c r="D29" s="24" t="s">
        <v>50</v>
      </c>
      <c r="E29" s="25">
        <v>8971000</v>
      </c>
      <c r="F29" s="25">
        <v>0</v>
      </c>
      <c r="G29" s="25">
        <v>8971000</v>
      </c>
      <c r="H29" s="25">
        <v>0</v>
      </c>
      <c r="I29" s="25">
        <v>2312785</v>
      </c>
      <c r="J29" s="25">
        <v>0</v>
      </c>
      <c r="K29" s="25">
        <v>2568062.9300000002</v>
      </c>
      <c r="L29" s="25">
        <v>0</v>
      </c>
      <c r="M29" s="26">
        <f t="shared" si="0"/>
        <v>255277.93000000017</v>
      </c>
      <c r="N29" s="26">
        <f t="shared" si="1"/>
        <v>0</v>
      </c>
      <c r="O29" s="26">
        <f t="shared" si="2"/>
        <v>111.03768530148716</v>
      </c>
      <c r="P29" s="26">
        <f t="shared" si="3"/>
        <v>0</v>
      </c>
    </row>
    <row r="30" spans="1:16" ht="41.4" x14ac:dyDescent="0.3">
      <c r="A30" s="23">
        <v>0</v>
      </c>
      <c r="B30" s="30" t="s">
        <v>12</v>
      </c>
      <c r="C30" s="30" t="s">
        <v>51</v>
      </c>
      <c r="D30" s="24" t="s">
        <v>52</v>
      </c>
      <c r="E30" s="25">
        <v>1000</v>
      </c>
      <c r="F30" s="25">
        <v>0</v>
      </c>
      <c r="G30" s="25">
        <v>1000</v>
      </c>
      <c r="H30" s="25">
        <v>0</v>
      </c>
      <c r="I30" s="25">
        <v>0</v>
      </c>
      <c r="J30" s="25">
        <v>0</v>
      </c>
      <c r="K30" s="25">
        <v>746.2</v>
      </c>
      <c r="L30" s="25">
        <v>0</v>
      </c>
      <c r="M30" s="26">
        <f t="shared" si="0"/>
        <v>746.2</v>
      </c>
      <c r="N30" s="26">
        <f t="shared" si="1"/>
        <v>0</v>
      </c>
      <c r="O30" s="26">
        <f t="shared" si="2"/>
        <v>0</v>
      </c>
      <c r="P30" s="26">
        <f t="shared" si="3"/>
        <v>0</v>
      </c>
    </row>
    <row r="31" spans="1:16" ht="41.4" x14ac:dyDescent="0.3">
      <c r="A31" s="23">
        <v>0</v>
      </c>
      <c r="B31" s="30" t="s">
        <v>12</v>
      </c>
      <c r="C31" s="30" t="s">
        <v>53</v>
      </c>
      <c r="D31" s="24" t="s">
        <v>54</v>
      </c>
      <c r="E31" s="25">
        <v>10000</v>
      </c>
      <c r="F31" s="25">
        <v>0</v>
      </c>
      <c r="G31" s="25">
        <v>10000</v>
      </c>
      <c r="H31" s="25">
        <v>0</v>
      </c>
      <c r="I31" s="25">
        <v>1500</v>
      </c>
      <c r="J31" s="25">
        <v>0</v>
      </c>
      <c r="K31" s="25">
        <v>2616.25</v>
      </c>
      <c r="L31" s="25">
        <v>0</v>
      </c>
      <c r="M31" s="26">
        <f t="shared" si="0"/>
        <v>1116.25</v>
      </c>
      <c r="N31" s="26">
        <f t="shared" si="1"/>
        <v>0</v>
      </c>
      <c r="O31" s="26">
        <f t="shared" si="2"/>
        <v>174.41666666666666</v>
      </c>
      <c r="P31" s="26">
        <f t="shared" si="3"/>
        <v>0</v>
      </c>
    </row>
    <row r="32" spans="1:16" ht="41.4" x14ac:dyDescent="0.3">
      <c r="A32" s="23">
        <v>0</v>
      </c>
      <c r="B32" s="30" t="s">
        <v>12</v>
      </c>
      <c r="C32" s="30" t="s">
        <v>55</v>
      </c>
      <c r="D32" s="24" t="s">
        <v>56</v>
      </c>
      <c r="E32" s="25">
        <v>100000</v>
      </c>
      <c r="F32" s="25">
        <v>0</v>
      </c>
      <c r="G32" s="25">
        <v>100000</v>
      </c>
      <c r="H32" s="25">
        <v>0</v>
      </c>
      <c r="I32" s="25">
        <v>22000</v>
      </c>
      <c r="J32" s="25">
        <v>0</v>
      </c>
      <c r="K32" s="25">
        <v>7650.71</v>
      </c>
      <c r="L32" s="25">
        <v>0</v>
      </c>
      <c r="M32" s="26">
        <f t="shared" si="0"/>
        <v>-14349.29</v>
      </c>
      <c r="N32" s="26">
        <f t="shared" si="1"/>
        <v>0</v>
      </c>
      <c r="O32" s="26">
        <f t="shared" si="2"/>
        <v>34.775954545454546</v>
      </c>
      <c r="P32" s="26">
        <f t="shared" si="3"/>
        <v>0</v>
      </c>
    </row>
    <row r="33" spans="1:16" ht="41.4" x14ac:dyDescent="0.3">
      <c r="A33" s="23">
        <v>0</v>
      </c>
      <c r="B33" s="30" t="s">
        <v>12</v>
      </c>
      <c r="C33" s="30" t="s">
        <v>57</v>
      </c>
      <c r="D33" s="24" t="s">
        <v>58</v>
      </c>
      <c r="E33" s="25">
        <v>160000</v>
      </c>
      <c r="F33" s="25">
        <v>0</v>
      </c>
      <c r="G33" s="25">
        <v>160000</v>
      </c>
      <c r="H33" s="25">
        <v>0</v>
      </c>
      <c r="I33" s="25">
        <v>30000</v>
      </c>
      <c r="J33" s="25">
        <v>0</v>
      </c>
      <c r="K33" s="25">
        <v>23142.51</v>
      </c>
      <c r="L33" s="25">
        <v>0</v>
      </c>
      <c r="M33" s="26">
        <f t="shared" si="0"/>
        <v>-6857.4900000000016</v>
      </c>
      <c r="N33" s="26">
        <f t="shared" si="1"/>
        <v>0</v>
      </c>
      <c r="O33" s="26">
        <f t="shared" si="2"/>
        <v>77.141699999999986</v>
      </c>
      <c r="P33" s="26">
        <f t="shared" si="3"/>
        <v>0</v>
      </c>
    </row>
    <row r="34" spans="1:16" x14ac:dyDescent="0.3">
      <c r="A34" s="23">
        <v>0</v>
      </c>
      <c r="B34" s="30" t="s">
        <v>12</v>
      </c>
      <c r="C34" s="30" t="s">
        <v>59</v>
      </c>
      <c r="D34" s="24" t="s">
        <v>60</v>
      </c>
      <c r="E34" s="25">
        <v>300000</v>
      </c>
      <c r="F34" s="25">
        <v>0</v>
      </c>
      <c r="G34" s="25">
        <v>300000</v>
      </c>
      <c r="H34" s="25">
        <v>0</v>
      </c>
      <c r="I34" s="25">
        <v>75000</v>
      </c>
      <c r="J34" s="25">
        <v>0</v>
      </c>
      <c r="K34" s="25">
        <v>75707.070000000007</v>
      </c>
      <c r="L34" s="25">
        <v>0</v>
      </c>
      <c r="M34" s="26">
        <f t="shared" si="0"/>
        <v>707.07000000000698</v>
      </c>
      <c r="N34" s="26">
        <f t="shared" si="1"/>
        <v>0</v>
      </c>
      <c r="O34" s="26">
        <f t="shared" si="2"/>
        <v>100.94276000000002</v>
      </c>
      <c r="P34" s="26">
        <f t="shared" si="3"/>
        <v>0</v>
      </c>
    </row>
    <row r="35" spans="1:16" x14ac:dyDescent="0.3">
      <c r="A35" s="23">
        <v>0</v>
      </c>
      <c r="B35" s="30" t="s">
        <v>12</v>
      </c>
      <c r="C35" s="30" t="s">
        <v>61</v>
      </c>
      <c r="D35" s="24" t="s">
        <v>62</v>
      </c>
      <c r="E35" s="25">
        <v>8200000</v>
      </c>
      <c r="F35" s="25">
        <v>0</v>
      </c>
      <c r="G35" s="25">
        <v>8200000</v>
      </c>
      <c r="H35" s="25">
        <v>0</v>
      </c>
      <c r="I35" s="25">
        <v>2172285</v>
      </c>
      <c r="J35" s="25">
        <v>0</v>
      </c>
      <c r="K35" s="25">
        <v>2403165.25</v>
      </c>
      <c r="L35" s="25">
        <v>0</v>
      </c>
      <c r="M35" s="26">
        <f t="shared" si="0"/>
        <v>230880.25</v>
      </c>
      <c r="N35" s="26">
        <f t="shared" si="1"/>
        <v>0</v>
      </c>
      <c r="O35" s="26">
        <f t="shared" si="2"/>
        <v>110.62845114706403</v>
      </c>
      <c r="P35" s="26">
        <f t="shared" si="3"/>
        <v>0</v>
      </c>
    </row>
    <row r="36" spans="1:16" x14ac:dyDescent="0.3">
      <c r="A36" s="23">
        <v>0</v>
      </c>
      <c r="B36" s="30" t="s">
        <v>12</v>
      </c>
      <c r="C36" s="30" t="s">
        <v>63</v>
      </c>
      <c r="D36" s="24" t="s">
        <v>64</v>
      </c>
      <c r="E36" s="25">
        <v>150000</v>
      </c>
      <c r="F36" s="25">
        <v>0</v>
      </c>
      <c r="G36" s="25">
        <v>150000</v>
      </c>
      <c r="H36" s="25">
        <v>0</v>
      </c>
      <c r="I36" s="25">
        <v>0</v>
      </c>
      <c r="J36" s="25">
        <v>0</v>
      </c>
      <c r="K36" s="25">
        <v>35444.35</v>
      </c>
      <c r="L36" s="25">
        <v>0</v>
      </c>
      <c r="M36" s="26">
        <f t="shared" si="0"/>
        <v>35444.35</v>
      </c>
      <c r="N36" s="26">
        <f t="shared" si="1"/>
        <v>0</v>
      </c>
      <c r="O36" s="26">
        <f t="shared" si="2"/>
        <v>0</v>
      </c>
      <c r="P36" s="26">
        <f t="shared" si="3"/>
        <v>0</v>
      </c>
    </row>
    <row r="37" spans="1:16" x14ac:dyDescent="0.3">
      <c r="A37" s="23">
        <v>0</v>
      </c>
      <c r="B37" s="30" t="s">
        <v>12</v>
      </c>
      <c r="C37" s="30" t="s">
        <v>65</v>
      </c>
      <c r="D37" s="24" t="s">
        <v>66</v>
      </c>
      <c r="E37" s="25">
        <v>50000</v>
      </c>
      <c r="F37" s="25">
        <v>0</v>
      </c>
      <c r="G37" s="25">
        <v>50000</v>
      </c>
      <c r="H37" s="25">
        <v>0</v>
      </c>
      <c r="I37" s="25">
        <v>12000</v>
      </c>
      <c r="J37" s="25">
        <v>0</v>
      </c>
      <c r="K37" s="25">
        <v>19590.59</v>
      </c>
      <c r="L37" s="25">
        <v>0</v>
      </c>
      <c r="M37" s="26">
        <f t="shared" si="0"/>
        <v>7590.59</v>
      </c>
      <c r="N37" s="26">
        <f t="shared" si="1"/>
        <v>0</v>
      </c>
      <c r="O37" s="26">
        <f t="shared" si="2"/>
        <v>163.25491666666667</v>
      </c>
      <c r="P37" s="26">
        <f t="shared" si="3"/>
        <v>0</v>
      </c>
    </row>
    <row r="38" spans="1:16" x14ac:dyDescent="0.3">
      <c r="A38" s="23">
        <v>1</v>
      </c>
      <c r="B38" s="30" t="s">
        <v>12</v>
      </c>
      <c r="C38" s="30" t="s">
        <v>67</v>
      </c>
      <c r="D38" s="24" t="s">
        <v>68</v>
      </c>
      <c r="E38" s="25">
        <v>5000000</v>
      </c>
      <c r="F38" s="25">
        <v>0</v>
      </c>
      <c r="G38" s="25">
        <v>5000000</v>
      </c>
      <c r="H38" s="25">
        <v>0</v>
      </c>
      <c r="I38" s="25">
        <v>1260125</v>
      </c>
      <c r="J38" s="25">
        <v>0</v>
      </c>
      <c r="K38" s="25">
        <v>1284832.1600000001</v>
      </c>
      <c r="L38" s="25">
        <v>0</v>
      </c>
      <c r="M38" s="26">
        <f t="shared" si="0"/>
        <v>24707.160000000149</v>
      </c>
      <c r="N38" s="26">
        <f t="shared" si="1"/>
        <v>0</v>
      </c>
      <c r="O38" s="26">
        <f t="shared" si="2"/>
        <v>101.96069120126974</v>
      </c>
      <c r="P38" s="26">
        <f t="shared" si="3"/>
        <v>0</v>
      </c>
    </row>
    <row r="39" spans="1:16" x14ac:dyDescent="0.3">
      <c r="A39" s="23">
        <v>0</v>
      </c>
      <c r="B39" s="30" t="s">
        <v>12</v>
      </c>
      <c r="C39" s="30" t="s">
        <v>69</v>
      </c>
      <c r="D39" s="24" t="s">
        <v>70</v>
      </c>
      <c r="E39" s="25">
        <v>300000</v>
      </c>
      <c r="F39" s="25">
        <v>0</v>
      </c>
      <c r="G39" s="25">
        <v>300000</v>
      </c>
      <c r="H39" s="25">
        <v>0</v>
      </c>
      <c r="I39" s="25">
        <v>20000</v>
      </c>
      <c r="J39" s="25">
        <v>0</v>
      </c>
      <c r="K39" s="25">
        <v>56863.02</v>
      </c>
      <c r="L39" s="25">
        <v>0</v>
      </c>
      <c r="M39" s="26">
        <f t="shared" si="0"/>
        <v>36863.019999999997</v>
      </c>
      <c r="N39" s="26">
        <f t="shared" si="1"/>
        <v>0</v>
      </c>
      <c r="O39" s="26">
        <f t="shared" si="2"/>
        <v>284.31509999999997</v>
      </c>
      <c r="P39" s="26">
        <f t="shared" si="3"/>
        <v>0</v>
      </c>
    </row>
    <row r="40" spans="1:16" x14ac:dyDescent="0.3">
      <c r="A40" s="23">
        <v>0</v>
      </c>
      <c r="B40" s="30" t="s">
        <v>12</v>
      </c>
      <c r="C40" s="30" t="s">
        <v>71</v>
      </c>
      <c r="D40" s="24" t="s">
        <v>72</v>
      </c>
      <c r="E40" s="25">
        <v>3000000</v>
      </c>
      <c r="F40" s="25">
        <v>0</v>
      </c>
      <c r="G40" s="25">
        <v>3000000</v>
      </c>
      <c r="H40" s="25">
        <v>0</v>
      </c>
      <c r="I40" s="25">
        <v>800000</v>
      </c>
      <c r="J40" s="25">
        <v>0</v>
      </c>
      <c r="K40" s="25">
        <v>756144.25</v>
      </c>
      <c r="L40" s="25">
        <v>0</v>
      </c>
      <c r="M40" s="26">
        <f t="shared" si="0"/>
        <v>-43855.75</v>
      </c>
      <c r="N40" s="26">
        <f t="shared" si="1"/>
        <v>0</v>
      </c>
      <c r="O40" s="26">
        <f t="shared" si="2"/>
        <v>94.518031250000007</v>
      </c>
      <c r="P40" s="26">
        <f t="shared" si="3"/>
        <v>0</v>
      </c>
    </row>
    <row r="41" spans="1:16" ht="55.2" x14ac:dyDescent="0.3">
      <c r="A41" s="23">
        <v>0</v>
      </c>
      <c r="B41" s="30" t="s">
        <v>12</v>
      </c>
      <c r="C41" s="30" t="s">
        <v>73</v>
      </c>
      <c r="D41" s="24" t="s">
        <v>74</v>
      </c>
      <c r="E41" s="25">
        <v>1700000</v>
      </c>
      <c r="F41" s="25">
        <v>0</v>
      </c>
      <c r="G41" s="25">
        <v>1700000</v>
      </c>
      <c r="H41" s="25">
        <v>0</v>
      </c>
      <c r="I41" s="25">
        <v>440125</v>
      </c>
      <c r="J41" s="25">
        <v>0</v>
      </c>
      <c r="K41" s="25">
        <v>471824.89</v>
      </c>
      <c r="L41" s="25">
        <v>0</v>
      </c>
      <c r="M41" s="26">
        <f t="shared" si="0"/>
        <v>31699.890000000014</v>
      </c>
      <c r="N41" s="26">
        <f t="shared" si="1"/>
        <v>0</v>
      </c>
      <c r="O41" s="26">
        <f t="shared" si="2"/>
        <v>107.2024742970747</v>
      </c>
      <c r="P41" s="26">
        <f t="shared" si="3"/>
        <v>0</v>
      </c>
    </row>
    <row r="42" spans="1:16" x14ac:dyDescent="0.3">
      <c r="A42" s="23">
        <v>1</v>
      </c>
      <c r="B42" s="30" t="s">
        <v>12</v>
      </c>
      <c r="C42" s="30" t="s">
        <v>75</v>
      </c>
      <c r="D42" s="24" t="s">
        <v>76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681.05</v>
      </c>
      <c r="M42" s="26">
        <f t="shared" si="0"/>
        <v>0</v>
      </c>
      <c r="N42" s="26">
        <f t="shared" si="1"/>
        <v>681.05</v>
      </c>
      <c r="O42" s="26">
        <f t="shared" si="2"/>
        <v>0</v>
      </c>
      <c r="P42" s="26">
        <f t="shared" si="3"/>
        <v>0</v>
      </c>
    </row>
    <row r="43" spans="1:16" x14ac:dyDescent="0.3">
      <c r="A43" s="23">
        <v>1</v>
      </c>
      <c r="B43" s="30" t="s">
        <v>12</v>
      </c>
      <c r="C43" s="30" t="s">
        <v>77</v>
      </c>
      <c r="D43" s="24" t="s">
        <v>78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681.05</v>
      </c>
      <c r="M43" s="26">
        <f t="shared" ref="M43:M76" si="4">K43-I43</f>
        <v>0</v>
      </c>
      <c r="N43" s="26">
        <f t="shared" ref="N43:N76" si="5">L43-J43</f>
        <v>681.05</v>
      </c>
      <c r="O43" s="26">
        <f t="shared" ref="O43:O76" si="6">IF(I43=0,0,K43/I43*100)</f>
        <v>0</v>
      </c>
      <c r="P43" s="26">
        <f t="shared" ref="P43:P76" si="7">IF(J43=0,0,L43/J43*100)</f>
        <v>0</v>
      </c>
    </row>
    <row r="44" spans="1:16" ht="55.2" x14ac:dyDescent="0.3">
      <c r="A44" s="23">
        <v>0</v>
      </c>
      <c r="B44" s="30" t="s">
        <v>12</v>
      </c>
      <c r="C44" s="30" t="s">
        <v>79</v>
      </c>
      <c r="D44" s="24" t="s">
        <v>80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337.45</v>
      </c>
      <c r="M44" s="26">
        <f t="shared" si="4"/>
        <v>0</v>
      </c>
      <c r="N44" s="26">
        <f t="shared" si="5"/>
        <v>337.45</v>
      </c>
      <c r="O44" s="26">
        <f t="shared" si="6"/>
        <v>0</v>
      </c>
      <c r="P44" s="26">
        <f t="shared" si="7"/>
        <v>0</v>
      </c>
    </row>
    <row r="45" spans="1:16" ht="27.6" x14ac:dyDescent="0.3">
      <c r="A45" s="23">
        <v>0</v>
      </c>
      <c r="B45" s="30" t="s">
        <v>12</v>
      </c>
      <c r="C45" s="30" t="s">
        <v>81</v>
      </c>
      <c r="D45" s="24" t="s">
        <v>82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336.17</v>
      </c>
      <c r="M45" s="26">
        <f t="shared" si="4"/>
        <v>0</v>
      </c>
      <c r="N45" s="26">
        <f t="shared" si="5"/>
        <v>336.17</v>
      </c>
      <c r="O45" s="26">
        <f t="shared" si="6"/>
        <v>0</v>
      </c>
      <c r="P45" s="26">
        <f t="shared" si="7"/>
        <v>0</v>
      </c>
    </row>
    <row r="46" spans="1:16" ht="41.4" x14ac:dyDescent="0.3">
      <c r="A46" s="23">
        <v>0</v>
      </c>
      <c r="B46" s="30" t="s">
        <v>12</v>
      </c>
      <c r="C46" s="30" t="s">
        <v>83</v>
      </c>
      <c r="D46" s="24" t="s">
        <v>84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7.43</v>
      </c>
      <c r="M46" s="26">
        <f t="shared" si="4"/>
        <v>0</v>
      </c>
      <c r="N46" s="26">
        <f t="shared" si="5"/>
        <v>7.43</v>
      </c>
      <c r="O46" s="26">
        <f t="shared" si="6"/>
        <v>0</v>
      </c>
      <c r="P46" s="26">
        <f t="shared" si="7"/>
        <v>0</v>
      </c>
    </row>
    <row r="47" spans="1:16" x14ac:dyDescent="0.3">
      <c r="A47" s="23">
        <v>1</v>
      </c>
      <c r="B47" s="30" t="s">
        <v>12</v>
      </c>
      <c r="C47" s="30" t="s">
        <v>85</v>
      </c>
      <c r="D47" s="24" t="s">
        <v>86</v>
      </c>
      <c r="E47" s="25">
        <v>23000</v>
      </c>
      <c r="F47" s="25">
        <v>285160</v>
      </c>
      <c r="G47" s="25">
        <v>23000</v>
      </c>
      <c r="H47" s="25">
        <v>285160</v>
      </c>
      <c r="I47" s="25">
        <v>5700</v>
      </c>
      <c r="J47" s="25">
        <v>71290</v>
      </c>
      <c r="K47" s="25">
        <v>131292.22</v>
      </c>
      <c r="L47" s="25">
        <v>51924.3</v>
      </c>
      <c r="M47" s="26">
        <f t="shared" si="4"/>
        <v>125592.22</v>
      </c>
      <c r="N47" s="26">
        <f t="shared" si="5"/>
        <v>-19365.699999999997</v>
      </c>
      <c r="O47" s="26">
        <f t="shared" si="6"/>
        <v>2303.3722807017543</v>
      </c>
      <c r="P47" s="26">
        <f t="shared" si="7"/>
        <v>72.835320521812321</v>
      </c>
    </row>
    <row r="48" spans="1:16" x14ac:dyDescent="0.3">
      <c r="A48" s="23">
        <v>1</v>
      </c>
      <c r="B48" s="30" t="s">
        <v>12</v>
      </c>
      <c r="C48" s="30" t="s">
        <v>87</v>
      </c>
      <c r="D48" s="24" t="s">
        <v>88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21250</v>
      </c>
      <c r="L48" s="25">
        <v>0</v>
      </c>
      <c r="M48" s="26">
        <f t="shared" si="4"/>
        <v>21250</v>
      </c>
      <c r="N48" s="26">
        <f t="shared" si="5"/>
        <v>0</v>
      </c>
      <c r="O48" s="26">
        <f t="shared" si="6"/>
        <v>0</v>
      </c>
      <c r="P48" s="26">
        <f t="shared" si="7"/>
        <v>0</v>
      </c>
    </row>
    <row r="49" spans="1:16" x14ac:dyDescent="0.3">
      <c r="A49" s="23">
        <v>1</v>
      </c>
      <c r="B49" s="30" t="s">
        <v>12</v>
      </c>
      <c r="C49" s="30" t="s">
        <v>89</v>
      </c>
      <c r="D49" s="24" t="s">
        <v>90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21250</v>
      </c>
      <c r="L49" s="25">
        <v>0</v>
      </c>
      <c r="M49" s="26">
        <f t="shared" si="4"/>
        <v>21250</v>
      </c>
      <c r="N49" s="26">
        <f t="shared" si="5"/>
        <v>0</v>
      </c>
      <c r="O49" s="26">
        <f t="shared" si="6"/>
        <v>0</v>
      </c>
      <c r="P49" s="26">
        <f t="shared" si="7"/>
        <v>0</v>
      </c>
    </row>
    <row r="50" spans="1:16" x14ac:dyDescent="0.3">
      <c r="A50" s="23">
        <v>0</v>
      </c>
      <c r="B50" s="30" t="s">
        <v>12</v>
      </c>
      <c r="C50" s="30" t="s">
        <v>91</v>
      </c>
      <c r="D50" s="24" t="s">
        <v>92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21250</v>
      </c>
      <c r="L50" s="25">
        <v>0</v>
      </c>
      <c r="M50" s="26">
        <f t="shared" si="4"/>
        <v>21250</v>
      </c>
      <c r="N50" s="26">
        <f t="shared" si="5"/>
        <v>0</v>
      </c>
      <c r="O50" s="26">
        <f t="shared" si="6"/>
        <v>0</v>
      </c>
      <c r="P50" s="26">
        <f t="shared" si="7"/>
        <v>0</v>
      </c>
    </row>
    <row r="51" spans="1:16" ht="27.6" x14ac:dyDescent="0.3">
      <c r="A51" s="23">
        <v>1</v>
      </c>
      <c r="B51" s="30" t="s">
        <v>12</v>
      </c>
      <c r="C51" s="30" t="s">
        <v>93</v>
      </c>
      <c r="D51" s="24" t="s">
        <v>94</v>
      </c>
      <c r="E51" s="25">
        <v>23000</v>
      </c>
      <c r="F51" s="25">
        <v>0</v>
      </c>
      <c r="G51" s="25">
        <v>23000</v>
      </c>
      <c r="H51" s="25">
        <v>0</v>
      </c>
      <c r="I51" s="25">
        <v>5700</v>
      </c>
      <c r="J51" s="25">
        <v>0</v>
      </c>
      <c r="K51" s="25">
        <v>7650.46</v>
      </c>
      <c r="L51" s="25">
        <v>0</v>
      </c>
      <c r="M51" s="26">
        <f t="shared" si="4"/>
        <v>1950.46</v>
      </c>
      <c r="N51" s="26">
        <f t="shared" si="5"/>
        <v>0</v>
      </c>
      <c r="O51" s="26">
        <f t="shared" si="6"/>
        <v>134.21859649122808</v>
      </c>
      <c r="P51" s="26">
        <f t="shared" si="7"/>
        <v>0</v>
      </c>
    </row>
    <row r="52" spans="1:16" x14ac:dyDescent="0.3">
      <c r="A52" s="23">
        <v>1</v>
      </c>
      <c r="B52" s="30" t="s">
        <v>12</v>
      </c>
      <c r="C52" s="30" t="s">
        <v>95</v>
      </c>
      <c r="D52" s="24" t="s">
        <v>96</v>
      </c>
      <c r="E52" s="25">
        <v>5000</v>
      </c>
      <c r="F52" s="25">
        <v>0</v>
      </c>
      <c r="G52" s="25">
        <v>5000</v>
      </c>
      <c r="H52" s="25">
        <v>0</v>
      </c>
      <c r="I52" s="25">
        <v>1200</v>
      </c>
      <c r="J52" s="25">
        <v>0</v>
      </c>
      <c r="K52" s="25">
        <v>2022.66</v>
      </c>
      <c r="L52" s="25">
        <v>0</v>
      </c>
      <c r="M52" s="26">
        <f t="shared" si="4"/>
        <v>822.66000000000008</v>
      </c>
      <c r="N52" s="26">
        <f t="shared" si="5"/>
        <v>0</v>
      </c>
      <c r="O52" s="26">
        <f t="shared" si="6"/>
        <v>168.55500000000001</v>
      </c>
      <c r="P52" s="26">
        <f t="shared" si="7"/>
        <v>0</v>
      </c>
    </row>
    <row r="53" spans="1:16" x14ac:dyDescent="0.3">
      <c r="A53" s="23">
        <v>0</v>
      </c>
      <c r="B53" s="30" t="s">
        <v>12</v>
      </c>
      <c r="C53" s="30" t="s">
        <v>97</v>
      </c>
      <c r="D53" s="24" t="s">
        <v>98</v>
      </c>
      <c r="E53" s="25">
        <v>5000</v>
      </c>
      <c r="F53" s="25">
        <v>0</v>
      </c>
      <c r="G53" s="25">
        <v>5000</v>
      </c>
      <c r="H53" s="25">
        <v>0</v>
      </c>
      <c r="I53" s="25">
        <v>1200</v>
      </c>
      <c r="J53" s="25">
        <v>0</v>
      </c>
      <c r="K53" s="25">
        <v>2022.66</v>
      </c>
      <c r="L53" s="25">
        <v>0</v>
      </c>
      <c r="M53" s="26">
        <f t="shared" si="4"/>
        <v>822.66000000000008</v>
      </c>
      <c r="N53" s="26">
        <f t="shared" si="5"/>
        <v>0</v>
      </c>
      <c r="O53" s="26">
        <f t="shared" si="6"/>
        <v>168.55500000000001</v>
      </c>
      <c r="P53" s="26">
        <f t="shared" si="7"/>
        <v>0</v>
      </c>
    </row>
    <row r="54" spans="1:16" ht="27.6" x14ac:dyDescent="0.3">
      <c r="A54" s="23">
        <v>1</v>
      </c>
      <c r="B54" s="30" t="s">
        <v>12</v>
      </c>
      <c r="C54" s="30" t="s">
        <v>99</v>
      </c>
      <c r="D54" s="24" t="s">
        <v>100</v>
      </c>
      <c r="E54" s="25">
        <v>18000</v>
      </c>
      <c r="F54" s="25">
        <v>0</v>
      </c>
      <c r="G54" s="25">
        <v>18000</v>
      </c>
      <c r="H54" s="25">
        <v>0</v>
      </c>
      <c r="I54" s="25">
        <v>4500</v>
      </c>
      <c r="J54" s="25">
        <v>0</v>
      </c>
      <c r="K54" s="25">
        <v>5627.8</v>
      </c>
      <c r="L54" s="25">
        <v>0</v>
      </c>
      <c r="M54" s="26">
        <f t="shared" si="4"/>
        <v>1127.8000000000002</v>
      </c>
      <c r="N54" s="26">
        <f t="shared" si="5"/>
        <v>0</v>
      </c>
      <c r="O54" s="26">
        <f t="shared" si="6"/>
        <v>125.06222222222223</v>
      </c>
      <c r="P54" s="26">
        <f t="shared" si="7"/>
        <v>0</v>
      </c>
    </row>
    <row r="55" spans="1:16" ht="41.4" x14ac:dyDescent="0.3">
      <c r="A55" s="23">
        <v>0</v>
      </c>
      <c r="B55" s="30" t="s">
        <v>12</v>
      </c>
      <c r="C55" s="30" t="s">
        <v>101</v>
      </c>
      <c r="D55" s="24" t="s">
        <v>102</v>
      </c>
      <c r="E55" s="25">
        <v>18000</v>
      </c>
      <c r="F55" s="25">
        <v>0</v>
      </c>
      <c r="G55" s="25">
        <v>18000</v>
      </c>
      <c r="H55" s="25">
        <v>0</v>
      </c>
      <c r="I55" s="25">
        <v>4500</v>
      </c>
      <c r="J55" s="25">
        <v>0</v>
      </c>
      <c r="K55" s="25">
        <v>5627.8</v>
      </c>
      <c r="L55" s="25">
        <v>0</v>
      </c>
      <c r="M55" s="26">
        <f t="shared" si="4"/>
        <v>1127.8000000000002</v>
      </c>
      <c r="N55" s="26">
        <f t="shared" si="5"/>
        <v>0</v>
      </c>
      <c r="O55" s="26">
        <f t="shared" si="6"/>
        <v>125.06222222222223</v>
      </c>
      <c r="P55" s="26">
        <f t="shared" si="7"/>
        <v>0</v>
      </c>
    </row>
    <row r="56" spans="1:16" x14ac:dyDescent="0.3">
      <c r="A56" s="23">
        <v>1</v>
      </c>
      <c r="B56" s="30" t="s">
        <v>12</v>
      </c>
      <c r="C56" s="30" t="s">
        <v>103</v>
      </c>
      <c r="D56" s="24" t="s">
        <v>104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102391.76</v>
      </c>
      <c r="L56" s="25">
        <v>0</v>
      </c>
      <c r="M56" s="26">
        <f t="shared" si="4"/>
        <v>102391.76</v>
      </c>
      <c r="N56" s="26">
        <f t="shared" si="5"/>
        <v>0</v>
      </c>
      <c r="O56" s="26">
        <f t="shared" si="6"/>
        <v>0</v>
      </c>
      <c r="P56" s="26">
        <f t="shared" si="7"/>
        <v>0</v>
      </c>
    </row>
    <row r="57" spans="1:16" x14ac:dyDescent="0.3">
      <c r="A57" s="23">
        <v>1</v>
      </c>
      <c r="B57" s="30" t="s">
        <v>12</v>
      </c>
      <c r="C57" s="30" t="s">
        <v>105</v>
      </c>
      <c r="D57" s="24" t="s">
        <v>90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102391.76</v>
      </c>
      <c r="L57" s="25">
        <v>0</v>
      </c>
      <c r="M57" s="26">
        <f t="shared" si="4"/>
        <v>102391.76</v>
      </c>
      <c r="N57" s="26">
        <f t="shared" si="5"/>
        <v>0</v>
      </c>
      <c r="O57" s="26">
        <f t="shared" si="6"/>
        <v>0</v>
      </c>
      <c r="P57" s="26">
        <f t="shared" si="7"/>
        <v>0</v>
      </c>
    </row>
    <row r="58" spans="1:16" x14ac:dyDescent="0.3">
      <c r="A58" s="23">
        <v>0</v>
      </c>
      <c r="B58" s="30" t="s">
        <v>12</v>
      </c>
      <c r="C58" s="30" t="s">
        <v>106</v>
      </c>
      <c r="D58" s="24" t="s">
        <v>90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102391.76</v>
      </c>
      <c r="L58" s="25">
        <v>0</v>
      </c>
      <c r="M58" s="26">
        <f t="shared" si="4"/>
        <v>102391.76</v>
      </c>
      <c r="N58" s="26">
        <f t="shared" si="5"/>
        <v>0</v>
      </c>
      <c r="O58" s="26">
        <f t="shared" si="6"/>
        <v>0</v>
      </c>
      <c r="P58" s="26">
        <f t="shared" si="7"/>
        <v>0</v>
      </c>
    </row>
    <row r="59" spans="1:16" x14ac:dyDescent="0.3">
      <c r="A59" s="23">
        <v>1</v>
      </c>
      <c r="B59" s="30" t="s">
        <v>12</v>
      </c>
      <c r="C59" s="30" t="s">
        <v>107</v>
      </c>
      <c r="D59" s="24" t="s">
        <v>108</v>
      </c>
      <c r="E59" s="25">
        <v>0</v>
      </c>
      <c r="F59" s="25">
        <v>285160</v>
      </c>
      <c r="G59" s="25">
        <v>0</v>
      </c>
      <c r="H59" s="25">
        <v>285160</v>
      </c>
      <c r="I59" s="25">
        <v>0</v>
      </c>
      <c r="J59" s="25">
        <v>71290</v>
      </c>
      <c r="K59" s="25">
        <v>0</v>
      </c>
      <c r="L59" s="25">
        <v>51924.3</v>
      </c>
      <c r="M59" s="26">
        <f t="shared" si="4"/>
        <v>0</v>
      </c>
      <c r="N59" s="26">
        <f t="shared" si="5"/>
        <v>-19365.699999999997</v>
      </c>
      <c r="O59" s="26">
        <f t="shared" si="6"/>
        <v>0</v>
      </c>
      <c r="P59" s="26">
        <f t="shared" si="7"/>
        <v>72.835320521812321</v>
      </c>
    </row>
    <row r="60" spans="1:16" ht="27.6" x14ac:dyDescent="0.3">
      <c r="A60" s="23">
        <v>1</v>
      </c>
      <c r="B60" s="30" t="s">
        <v>12</v>
      </c>
      <c r="C60" s="30" t="s">
        <v>109</v>
      </c>
      <c r="D60" s="24" t="s">
        <v>110</v>
      </c>
      <c r="E60" s="25">
        <v>0</v>
      </c>
      <c r="F60" s="25">
        <v>285160</v>
      </c>
      <c r="G60" s="25">
        <v>0</v>
      </c>
      <c r="H60" s="25">
        <v>285160</v>
      </c>
      <c r="I60" s="25">
        <v>0</v>
      </c>
      <c r="J60" s="25">
        <v>71290</v>
      </c>
      <c r="K60" s="25">
        <v>0</v>
      </c>
      <c r="L60" s="25">
        <v>29220.98</v>
      </c>
      <c r="M60" s="26">
        <f t="shared" si="4"/>
        <v>0</v>
      </c>
      <c r="N60" s="26">
        <f t="shared" si="5"/>
        <v>-42069.020000000004</v>
      </c>
      <c r="O60" s="26">
        <f t="shared" si="6"/>
        <v>0</v>
      </c>
      <c r="P60" s="26">
        <f t="shared" si="7"/>
        <v>40.988890447468087</v>
      </c>
    </row>
    <row r="61" spans="1:16" ht="27.6" x14ac:dyDescent="0.3">
      <c r="A61" s="23">
        <v>0</v>
      </c>
      <c r="B61" s="30" t="s">
        <v>12</v>
      </c>
      <c r="C61" s="30" t="s">
        <v>111</v>
      </c>
      <c r="D61" s="24" t="s">
        <v>112</v>
      </c>
      <c r="E61" s="25">
        <v>0</v>
      </c>
      <c r="F61" s="25">
        <v>285160</v>
      </c>
      <c r="G61" s="25">
        <v>0</v>
      </c>
      <c r="H61" s="25">
        <v>285160</v>
      </c>
      <c r="I61" s="25">
        <v>0</v>
      </c>
      <c r="J61" s="25">
        <v>71290</v>
      </c>
      <c r="K61" s="25">
        <v>0</v>
      </c>
      <c r="L61" s="25">
        <v>28576.82</v>
      </c>
      <c r="M61" s="26">
        <f t="shared" si="4"/>
        <v>0</v>
      </c>
      <c r="N61" s="26">
        <f t="shared" si="5"/>
        <v>-42713.18</v>
      </c>
      <c r="O61" s="26">
        <f t="shared" si="6"/>
        <v>0</v>
      </c>
      <c r="P61" s="26">
        <f t="shared" si="7"/>
        <v>40.085313508205914</v>
      </c>
    </row>
    <row r="62" spans="1:16" ht="27.6" x14ac:dyDescent="0.3">
      <c r="A62" s="23">
        <v>0</v>
      </c>
      <c r="B62" s="30" t="s">
        <v>12</v>
      </c>
      <c r="C62" s="30" t="s">
        <v>113</v>
      </c>
      <c r="D62" s="24" t="s">
        <v>114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644.16</v>
      </c>
      <c r="M62" s="26">
        <f t="shared" si="4"/>
        <v>0</v>
      </c>
      <c r="N62" s="26">
        <f t="shared" si="5"/>
        <v>644.16</v>
      </c>
      <c r="O62" s="26">
        <f t="shared" si="6"/>
        <v>0</v>
      </c>
      <c r="P62" s="26">
        <f t="shared" si="7"/>
        <v>0</v>
      </c>
    </row>
    <row r="63" spans="1:16" x14ac:dyDescent="0.3">
      <c r="A63" s="23">
        <v>1</v>
      </c>
      <c r="B63" s="30" t="s">
        <v>12</v>
      </c>
      <c r="C63" s="30" t="s">
        <v>115</v>
      </c>
      <c r="D63" s="24" t="s">
        <v>116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22703.32</v>
      </c>
      <c r="M63" s="26">
        <f t="shared" si="4"/>
        <v>0</v>
      </c>
      <c r="N63" s="26">
        <f t="shared" si="5"/>
        <v>22703.32</v>
      </c>
      <c r="O63" s="26">
        <f t="shared" si="6"/>
        <v>0</v>
      </c>
      <c r="P63" s="26">
        <f t="shared" si="7"/>
        <v>0</v>
      </c>
    </row>
    <row r="64" spans="1:16" x14ac:dyDescent="0.3">
      <c r="A64" s="23">
        <v>0</v>
      </c>
      <c r="B64" s="30" t="s">
        <v>12</v>
      </c>
      <c r="C64" s="30" t="s">
        <v>117</v>
      </c>
      <c r="D64" s="24" t="s">
        <v>118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7362.14</v>
      </c>
      <c r="M64" s="26">
        <f t="shared" si="4"/>
        <v>0</v>
      </c>
      <c r="N64" s="26">
        <f t="shared" si="5"/>
        <v>7362.14</v>
      </c>
      <c r="O64" s="26">
        <f t="shared" si="6"/>
        <v>0</v>
      </c>
      <c r="P64" s="26">
        <f t="shared" si="7"/>
        <v>0</v>
      </c>
    </row>
    <row r="65" spans="1:16" ht="69" x14ac:dyDescent="0.3">
      <c r="A65" s="23">
        <v>0</v>
      </c>
      <c r="B65" s="30" t="s">
        <v>12</v>
      </c>
      <c r="C65" s="30" t="s">
        <v>119</v>
      </c>
      <c r="D65" s="24" t="s">
        <v>120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15341.18</v>
      </c>
      <c r="M65" s="26">
        <f t="shared" si="4"/>
        <v>0</v>
      </c>
      <c r="N65" s="26">
        <f t="shared" si="5"/>
        <v>15341.18</v>
      </c>
      <c r="O65" s="26">
        <f t="shared" si="6"/>
        <v>0</v>
      </c>
      <c r="P65" s="26">
        <f t="shared" si="7"/>
        <v>0</v>
      </c>
    </row>
    <row r="66" spans="1:16" x14ac:dyDescent="0.3">
      <c r="A66" s="23">
        <v>1</v>
      </c>
      <c r="B66" s="30" t="s">
        <v>12</v>
      </c>
      <c r="C66" s="30" t="s">
        <v>121</v>
      </c>
      <c r="D66" s="24" t="s">
        <v>122</v>
      </c>
      <c r="E66" s="25">
        <v>28822900</v>
      </c>
      <c r="F66" s="25">
        <v>0</v>
      </c>
      <c r="G66" s="25">
        <v>30716300</v>
      </c>
      <c r="H66" s="25">
        <v>0</v>
      </c>
      <c r="I66" s="25">
        <v>9110100</v>
      </c>
      <c r="J66" s="25">
        <v>0</v>
      </c>
      <c r="K66" s="25">
        <v>9110100</v>
      </c>
      <c r="L66" s="25">
        <v>0</v>
      </c>
      <c r="M66" s="26">
        <f t="shared" si="4"/>
        <v>0</v>
      </c>
      <c r="N66" s="26">
        <f t="shared" si="5"/>
        <v>0</v>
      </c>
      <c r="O66" s="26">
        <f t="shared" si="6"/>
        <v>100</v>
      </c>
      <c r="P66" s="26">
        <f t="shared" si="7"/>
        <v>0</v>
      </c>
    </row>
    <row r="67" spans="1:16" x14ac:dyDescent="0.3">
      <c r="A67" s="23">
        <v>1</v>
      </c>
      <c r="B67" s="30" t="s">
        <v>12</v>
      </c>
      <c r="C67" s="30" t="s">
        <v>123</v>
      </c>
      <c r="D67" s="24" t="s">
        <v>124</v>
      </c>
      <c r="E67" s="25">
        <v>28822900</v>
      </c>
      <c r="F67" s="25">
        <v>0</v>
      </c>
      <c r="G67" s="25">
        <v>30716300</v>
      </c>
      <c r="H67" s="25">
        <v>0</v>
      </c>
      <c r="I67" s="25">
        <v>9110100</v>
      </c>
      <c r="J67" s="25">
        <v>0</v>
      </c>
      <c r="K67" s="25">
        <v>9110100</v>
      </c>
      <c r="L67" s="25">
        <v>0</v>
      </c>
      <c r="M67" s="26">
        <f t="shared" si="4"/>
        <v>0</v>
      </c>
      <c r="N67" s="26">
        <f t="shared" si="5"/>
        <v>0</v>
      </c>
      <c r="O67" s="26">
        <f t="shared" si="6"/>
        <v>100</v>
      </c>
      <c r="P67" s="26">
        <f t="shared" si="7"/>
        <v>0</v>
      </c>
    </row>
    <row r="68" spans="1:16" x14ac:dyDescent="0.3">
      <c r="A68" s="23">
        <v>1</v>
      </c>
      <c r="B68" s="30" t="s">
        <v>12</v>
      </c>
      <c r="C68" s="30" t="s">
        <v>125</v>
      </c>
      <c r="D68" s="24" t="s">
        <v>126</v>
      </c>
      <c r="E68" s="25">
        <v>16161200</v>
      </c>
      <c r="F68" s="25">
        <v>0</v>
      </c>
      <c r="G68" s="25">
        <v>16161200</v>
      </c>
      <c r="H68" s="25">
        <v>0</v>
      </c>
      <c r="I68" s="25">
        <v>4040400</v>
      </c>
      <c r="J68" s="25">
        <v>0</v>
      </c>
      <c r="K68" s="25">
        <v>4040400</v>
      </c>
      <c r="L68" s="25">
        <v>0</v>
      </c>
      <c r="M68" s="26">
        <f t="shared" si="4"/>
        <v>0</v>
      </c>
      <c r="N68" s="26">
        <f t="shared" si="5"/>
        <v>0</v>
      </c>
      <c r="O68" s="26">
        <f t="shared" si="6"/>
        <v>100</v>
      </c>
      <c r="P68" s="26">
        <f t="shared" si="7"/>
        <v>0</v>
      </c>
    </row>
    <row r="69" spans="1:16" x14ac:dyDescent="0.3">
      <c r="A69" s="23">
        <v>0</v>
      </c>
      <c r="B69" s="30" t="s">
        <v>12</v>
      </c>
      <c r="C69" s="30" t="s">
        <v>127</v>
      </c>
      <c r="D69" s="24" t="s">
        <v>128</v>
      </c>
      <c r="E69" s="25">
        <v>16161200</v>
      </c>
      <c r="F69" s="25">
        <v>0</v>
      </c>
      <c r="G69" s="25">
        <v>16161200</v>
      </c>
      <c r="H69" s="25">
        <v>0</v>
      </c>
      <c r="I69" s="25">
        <v>4040400</v>
      </c>
      <c r="J69" s="25">
        <v>0</v>
      </c>
      <c r="K69" s="25">
        <v>4040400</v>
      </c>
      <c r="L69" s="25">
        <v>0</v>
      </c>
      <c r="M69" s="26">
        <f t="shared" si="4"/>
        <v>0</v>
      </c>
      <c r="N69" s="26">
        <f t="shared" si="5"/>
        <v>0</v>
      </c>
      <c r="O69" s="26">
        <f t="shared" si="6"/>
        <v>100</v>
      </c>
      <c r="P69" s="26">
        <f t="shared" si="7"/>
        <v>0</v>
      </c>
    </row>
    <row r="70" spans="1:16" x14ac:dyDescent="0.3">
      <c r="A70" s="23">
        <v>1</v>
      </c>
      <c r="B70" s="30" t="s">
        <v>12</v>
      </c>
      <c r="C70" s="30" t="s">
        <v>129</v>
      </c>
      <c r="D70" s="24" t="s">
        <v>130</v>
      </c>
      <c r="E70" s="25">
        <v>12661700</v>
      </c>
      <c r="F70" s="25">
        <v>0</v>
      </c>
      <c r="G70" s="25">
        <v>14555100</v>
      </c>
      <c r="H70" s="25">
        <v>0</v>
      </c>
      <c r="I70" s="25">
        <v>5069700</v>
      </c>
      <c r="J70" s="25">
        <v>0</v>
      </c>
      <c r="K70" s="25">
        <v>5069700</v>
      </c>
      <c r="L70" s="25">
        <v>0</v>
      </c>
      <c r="M70" s="26">
        <f t="shared" si="4"/>
        <v>0</v>
      </c>
      <c r="N70" s="26">
        <f t="shared" si="5"/>
        <v>0</v>
      </c>
      <c r="O70" s="26">
        <f t="shared" si="6"/>
        <v>100</v>
      </c>
      <c r="P70" s="26">
        <f t="shared" si="7"/>
        <v>0</v>
      </c>
    </row>
    <row r="71" spans="1:16" ht="27.6" x14ac:dyDescent="0.3">
      <c r="A71" s="23">
        <v>0</v>
      </c>
      <c r="B71" s="30" t="s">
        <v>12</v>
      </c>
      <c r="C71" s="30" t="s">
        <v>131</v>
      </c>
      <c r="D71" s="24" t="s">
        <v>132</v>
      </c>
      <c r="E71" s="25">
        <v>12661700</v>
      </c>
      <c r="F71" s="25">
        <v>0</v>
      </c>
      <c r="G71" s="25">
        <v>12661700</v>
      </c>
      <c r="H71" s="25">
        <v>0</v>
      </c>
      <c r="I71" s="25">
        <v>4345500</v>
      </c>
      <c r="J71" s="25">
        <v>0</v>
      </c>
      <c r="K71" s="25">
        <v>4345500</v>
      </c>
      <c r="L71" s="25">
        <v>0</v>
      </c>
      <c r="M71" s="26">
        <f t="shared" si="4"/>
        <v>0</v>
      </c>
      <c r="N71" s="26">
        <f t="shared" si="5"/>
        <v>0</v>
      </c>
      <c r="O71" s="26">
        <f t="shared" si="6"/>
        <v>100</v>
      </c>
      <c r="P71" s="26">
        <f t="shared" si="7"/>
        <v>0</v>
      </c>
    </row>
    <row r="72" spans="1:16" ht="41.4" x14ac:dyDescent="0.3">
      <c r="A72" s="23">
        <v>0</v>
      </c>
      <c r="B72" s="30" t="s">
        <v>12</v>
      </c>
      <c r="C72" s="30" t="s">
        <v>133</v>
      </c>
      <c r="D72" s="24" t="s">
        <v>134</v>
      </c>
      <c r="E72" s="25">
        <v>0</v>
      </c>
      <c r="F72" s="25">
        <v>0</v>
      </c>
      <c r="G72" s="25">
        <v>55900</v>
      </c>
      <c r="H72" s="25">
        <v>0</v>
      </c>
      <c r="I72" s="25">
        <v>16800</v>
      </c>
      <c r="J72" s="25">
        <v>0</v>
      </c>
      <c r="K72" s="25">
        <v>16800</v>
      </c>
      <c r="L72" s="25">
        <v>0</v>
      </c>
      <c r="M72" s="26">
        <f t="shared" si="4"/>
        <v>0</v>
      </c>
      <c r="N72" s="26">
        <f t="shared" si="5"/>
        <v>0</v>
      </c>
      <c r="O72" s="26">
        <f t="shared" si="6"/>
        <v>100</v>
      </c>
      <c r="P72" s="26">
        <f t="shared" si="7"/>
        <v>0</v>
      </c>
    </row>
    <row r="73" spans="1:16" ht="55.2" x14ac:dyDescent="0.3">
      <c r="A73" s="23">
        <v>0</v>
      </c>
      <c r="B73" s="30" t="s">
        <v>12</v>
      </c>
      <c r="C73" s="30" t="s">
        <v>135</v>
      </c>
      <c r="D73" s="24" t="s">
        <v>136</v>
      </c>
      <c r="E73" s="25">
        <v>0</v>
      </c>
      <c r="F73" s="25">
        <v>0</v>
      </c>
      <c r="G73" s="25">
        <v>422700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6">
        <f t="shared" si="4"/>
        <v>0</v>
      </c>
      <c r="N73" s="26">
        <f t="shared" si="5"/>
        <v>0</v>
      </c>
      <c r="O73" s="26">
        <f t="shared" si="6"/>
        <v>0</v>
      </c>
      <c r="P73" s="26">
        <f t="shared" si="7"/>
        <v>0</v>
      </c>
    </row>
    <row r="74" spans="1:16" ht="41.4" x14ac:dyDescent="0.3">
      <c r="A74" s="23">
        <v>0</v>
      </c>
      <c r="B74" s="30" t="s">
        <v>12</v>
      </c>
      <c r="C74" s="30" t="s">
        <v>137</v>
      </c>
      <c r="D74" s="24" t="s">
        <v>138</v>
      </c>
      <c r="E74" s="25">
        <v>0</v>
      </c>
      <c r="F74" s="25">
        <v>0</v>
      </c>
      <c r="G74" s="25">
        <v>1414800</v>
      </c>
      <c r="H74" s="25">
        <v>0</v>
      </c>
      <c r="I74" s="25">
        <v>707400</v>
      </c>
      <c r="J74" s="25">
        <v>0</v>
      </c>
      <c r="K74" s="25">
        <v>707400</v>
      </c>
      <c r="L74" s="25">
        <v>0</v>
      </c>
      <c r="M74" s="26">
        <f t="shared" si="4"/>
        <v>0</v>
      </c>
      <c r="N74" s="26">
        <f t="shared" si="5"/>
        <v>0</v>
      </c>
      <c r="O74" s="26">
        <f t="shared" si="6"/>
        <v>100</v>
      </c>
      <c r="P74" s="26">
        <f t="shared" si="7"/>
        <v>0</v>
      </c>
    </row>
    <row r="75" spans="1:16" x14ac:dyDescent="0.3">
      <c r="A75" s="23">
        <v>1</v>
      </c>
      <c r="B75" s="30"/>
      <c r="C75" s="30" t="s">
        <v>139</v>
      </c>
      <c r="D75" s="24" t="s">
        <v>140</v>
      </c>
      <c r="E75" s="25">
        <v>27550000</v>
      </c>
      <c r="F75" s="25">
        <v>285160</v>
      </c>
      <c r="G75" s="25">
        <v>27550000</v>
      </c>
      <c r="H75" s="25">
        <v>285160</v>
      </c>
      <c r="I75" s="25">
        <v>6024740</v>
      </c>
      <c r="J75" s="25">
        <v>71290</v>
      </c>
      <c r="K75" s="25">
        <v>6497462.129999998</v>
      </c>
      <c r="L75" s="25">
        <v>52605.35</v>
      </c>
      <c r="M75" s="26">
        <f t="shared" si="4"/>
        <v>472722.12999999803</v>
      </c>
      <c r="N75" s="26">
        <f t="shared" si="5"/>
        <v>-18684.650000000001</v>
      </c>
      <c r="O75" s="26">
        <f t="shared" si="6"/>
        <v>107.84634905406702</v>
      </c>
      <c r="P75" s="26">
        <f t="shared" si="7"/>
        <v>73.79064384906718</v>
      </c>
    </row>
    <row r="76" spans="1:16" x14ac:dyDescent="0.3">
      <c r="A76" s="23">
        <v>1</v>
      </c>
      <c r="B76" s="30"/>
      <c r="C76" s="30" t="s">
        <v>139</v>
      </c>
      <c r="D76" s="24" t="s">
        <v>141</v>
      </c>
      <c r="E76" s="25">
        <v>56372900</v>
      </c>
      <c r="F76" s="25">
        <v>285160</v>
      </c>
      <c r="G76" s="25">
        <v>58266300</v>
      </c>
      <c r="H76" s="25">
        <v>285160</v>
      </c>
      <c r="I76" s="25">
        <v>15134840</v>
      </c>
      <c r="J76" s="25">
        <v>71290</v>
      </c>
      <c r="K76" s="25">
        <v>15607562.129999999</v>
      </c>
      <c r="L76" s="25">
        <v>52605.35</v>
      </c>
      <c r="M76" s="26">
        <f t="shared" si="4"/>
        <v>472722.12999999896</v>
      </c>
      <c r="N76" s="26">
        <f t="shared" si="5"/>
        <v>-18684.650000000001</v>
      </c>
      <c r="O76" s="26">
        <f t="shared" si="6"/>
        <v>103.1234035510121</v>
      </c>
      <c r="P76" s="26">
        <f t="shared" si="7"/>
        <v>73.79064384906718</v>
      </c>
    </row>
  </sheetData>
  <mergeCells count="11">
    <mergeCell ref="O8:P8"/>
    <mergeCell ref="B4:P4"/>
    <mergeCell ref="B6:P6"/>
    <mergeCell ref="B8:B9"/>
    <mergeCell ref="C8:C9"/>
    <mergeCell ref="D8:D9"/>
    <mergeCell ref="E8:F8"/>
    <mergeCell ref="G8:H8"/>
    <mergeCell ref="I8:J8"/>
    <mergeCell ref="K8:L8"/>
    <mergeCell ref="M8:N8"/>
  </mergeCells>
  <conditionalFormatting sqref="B11:B76">
    <cfRule type="expression" dxfId="14" priority="1" stopIfTrue="1">
      <formula>A11=1</formula>
    </cfRule>
  </conditionalFormatting>
  <conditionalFormatting sqref="C11:C76">
    <cfRule type="expression" dxfId="13" priority="2" stopIfTrue="1">
      <formula>A11=1</formula>
    </cfRule>
  </conditionalFormatting>
  <conditionalFormatting sqref="D11:D76">
    <cfRule type="expression" dxfId="12" priority="3" stopIfTrue="1">
      <formula>A11=1</formula>
    </cfRule>
  </conditionalFormatting>
  <conditionalFormatting sqref="E11:E76">
    <cfRule type="expression" dxfId="11" priority="4" stopIfTrue="1">
      <formula>A11=1</formula>
    </cfRule>
  </conditionalFormatting>
  <conditionalFormatting sqref="F11:F76">
    <cfRule type="expression" dxfId="10" priority="5" stopIfTrue="1">
      <formula>A11=1</formula>
    </cfRule>
  </conditionalFormatting>
  <conditionalFormatting sqref="G11:G76">
    <cfRule type="expression" dxfId="9" priority="6" stopIfTrue="1">
      <formula>A11=1</formula>
    </cfRule>
  </conditionalFormatting>
  <conditionalFormatting sqref="H11:H76">
    <cfRule type="expression" dxfId="8" priority="7" stopIfTrue="1">
      <formula>A11=1</formula>
    </cfRule>
  </conditionalFormatting>
  <conditionalFormatting sqref="I11:I76">
    <cfRule type="expression" dxfId="7" priority="8" stopIfTrue="1">
      <formula>A11=1</formula>
    </cfRule>
  </conditionalFormatting>
  <conditionalFormatting sqref="J11:J76">
    <cfRule type="expression" dxfId="6" priority="9" stopIfTrue="1">
      <formula>A11=1</formula>
    </cfRule>
  </conditionalFormatting>
  <conditionalFormatting sqref="K11:K76">
    <cfRule type="expression" dxfId="5" priority="10" stopIfTrue="1">
      <formula>A11=1</formula>
    </cfRule>
  </conditionalFormatting>
  <conditionalFormatting sqref="L11:L76">
    <cfRule type="expression" dxfId="4" priority="11" stopIfTrue="1">
      <formula>A11=1</formula>
    </cfRule>
  </conditionalFormatting>
  <conditionalFormatting sqref="M11:M76">
    <cfRule type="expression" dxfId="3" priority="12" stopIfTrue="1">
      <formula>A11=1</formula>
    </cfRule>
  </conditionalFormatting>
  <conditionalFormatting sqref="N11:N76">
    <cfRule type="expression" dxfId="2" priority="13" stopIfTrue="1">
      <formula>A11=1</formula>
    </cfRule>
  </conditionalFormatting>
  <conditionalFormatting sqref="O11:O76">
    <cfRule type="expression" dxfId="1" priority="14" stopIfTrue="1">
      <formula>A11=1</formula>
    </cfRule>
  </conditionalFormatting>
  <conditionalFormatting sqref="P11:P76">
    <cfRule type="expression" dxfId="0" priority="15" stopIfTrue="1">
      <formula>A11=1</formula>
    </cfRule>
  </conditionalFormatting>
  <pageMargins left="0.32" right="0.33" top="0.39370078740157499" bottom="0.39370078740157499" header="0" footer="0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2025-04-07T09:05:14Z</dcterms:created>
  <dcterms:modified xsi:type="dcterms:W3CDTF">2025-04-07T09:08:45Z</dcterms:modified>
</cp:coreProperties>
</file>