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рішення про затвердження звіту за 9 місяців 2026 р\"/>
    </mc:Choice>
  </mc:AlternateContent>
  <bookViews>
    <workbookView xWindow="0" yWindow="0" windowWidth="23040" windowHeight="8652"/>
  </bookViews>
  <sheets>
    <sheet name="Аркуш1" sheetId="1" r:id="rId1"/>
  </sheets>
  <definedNames>
    <definedName name="_xlnm.Print_Titles" localSheetId="0">Аркуш1!$8:$10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</calcChain>
</file>

<file path=xl/sharedStrings.xml><?xml version="1.0" encoding="utf-8"?>
<sst xmlns="http://schemas.openxmlformats.org/spreadsheetml/2006/main" count="243" uniqueCount="161">
  <si>
    <t>грн.</t>
  </si>
  <si>
    <t>КМБ</t>
  </si>
  <si>
    <t>ККД</t>
  </si>
  <si>
    <t>Доходи</t>
  </si>
  <si>
    <t>Поч.річн. план</t>
  </si>
  <si>
    <t>Уточн.річн. план</t>
  </si>
  <si>
    <t>Уточ.пл. за період</t>
  </si>
  <si>
    <t>Факт</t>
  </si>
  <si>
    <t>+/-</t>
  </si>
  <si>
    <t>% викон.</t>
  </si>
  <si>
    <t>Загальний фонд</t>
  </si>
  <si>
    <t>Спеціальний фонд</t>
  </si>
  <si>
    <t>1357200000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</si>
  <si>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</si>
  <si>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</si>
  <si>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</si>
  <si>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</si>
  <si>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</si>
  <si>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</si>
  <si>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</si>
  <si>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</si>
  <si>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</si>
  <si>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</si>
  <si>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</si>
  <si>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</si>
  <si>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</si>
  <si>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</si>
  <si>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</si>
  <si>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</si>
  <si>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</si>
  <si>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</si>
  <si>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</si>
  <si>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</si>
  <si>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</si>
  <si>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</si>
  <si>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</si>
  <si>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</si>
  <si>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</si>
  <si>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</si>
  <si>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</si>
  <si>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</si>
  <si>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</si>
  <si>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</si>
  <si>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</si>
  <si>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</si>
  <si>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</si>
  <si>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</si>
  <si>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</si>
  <si>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</si>
  <si>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</si>
  <si>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</si>
  <si>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</si>
  <si>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</si>
  <si>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</si>
  <si>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</si>
  <si>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</si>
  <si>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</si>
  <si>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</si>
  <si>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</si>
  <si>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</si>
  <si>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</si>
  <si>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</si>
  <si>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</si>
  <si>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</si>
  <si>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</si>
  <si>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</si>
  <si>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</si>
  <si>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</si>
  <si>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</si>
  <si>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</si>
  <si>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</si>
  <si>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</si>
  <si>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</si>
  <si>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</si>
  <si>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</si>
  <si>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</si>
  <si>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</si>
  <si>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</si>
  <si>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</si>
  <si>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</si>
  <si>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</si>
  <si>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</si>
  <si>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</si>
  <si>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</si>
  <si>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</si>
  <si>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</si>
  <si>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</si>
  <si>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</si>
  <si>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</si>
  <si>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</si>
  <si>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</si>
  <si>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</si>
  <si>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</si>
  <si>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</si>
  <si>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</si>
  <si>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</si>
  <si>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</si>
  <si>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</si>
  <si>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</si>
  <si>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</si>
  <si>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</si>
  <si>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</si>
  <si>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</si>
  <si>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</si>
  <si>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</si>
  <si>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</si>
  <si>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</si>
  <si>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</si>
  <si>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</si>
  <si>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</si>
  <si>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</si>
  <si>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</si>
  <si>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</si>
  <si>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</si>
  <si>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</si>
  <si>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</si>
  <si>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</si>
  <si>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</si>
  <si>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</si>
  <si>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</si>
  <si>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</si>
  <si>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</si>
  <si>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</si>
  <si>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</si>
  <si>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</si>
  <si>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</si>
  <si>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</si>
  <si>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</si>
  <si>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</si>
  <si>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</si>
  <si>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</si>
  <si>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</si>
  <si>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</si>
  <si>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</si>
  <si>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</si>
  <si>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</si>
  <si>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</si>
  <si>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</si>
  <si>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</si>
  <si>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</si>
  <si>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</si>
  <si>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</si>
  <si>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</si>
  <si>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</si>
  <si>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</si>
  <si>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</si>
  <si>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</si>
  <si>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</si>
  <si>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</si>
  <si>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</si>
  <si>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</si>
  <si>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</si>
  <si>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</si>
  <si>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</si>
  <si>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 xml:space="preserve">Звіт про  виконання плану по доходах Поморянської селищної територіальної громади </t>
  </si>
  <si>
    <t>за 9 місяців 2025 року</t>
  </si>
  <si>
    <t>Додаток 1</t>
  </si>
  <si>
    <t>до рішення сесії селищної ради</t>
  </si>
  <si>
    <t xml:space="preserve">№   від     </t>
  </si>
  <si>
    <t>Начальник фінансового відділу                                                                  Олександра Старицька</t>
  </si>
  <si>
    <t>СТАРИЦЬКА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</si>
</sst>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</cellXfs>
  <cellStyles count="1">
    <cellStyle name="Звичайний" xfId="0" builtinId="0"/>
  </cellStyles>
  <dxfs count="15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E1" workbookViewId="0">
      <selection activeCell="N84" sqref="N84"/>
    </sheetView>
  </sheetViews>
  <sheetFormatPr defaultRowHeight="13.8" x14ac:dyDescent="0.3"/>
  <cols>
    <col min="1" max="1" width="0" hidden="1" customWidth="1"/>
    <col min="2" max="3" width="12.33203125" style="18" customWidth="1"/>
    <col min="4" max="4" width="50.77734375" style="3" customWidth="1"/>
    <col min="5" max="16" width="16.109375" style="5" customWidth="1"/>
  </cols>
  <sheetData>
    <row r="1" spans="1:16" x14ac:dyDescent="0.3">
      <c r="B1" s="20"/>
      <c r="N1" s="5" t="s">
        <v>156</v>
      </c>
    </row>
    <row r="2" spans="1:16" x14ac:dyDescent="0.3">
      <c r="B2" s="1"/>
      <c r="C2" s="1"/>
      <c r="D2" s="2"/>
      <c r="E2" s="6"/>
      <c r="F2" s="6"/>
      <c r="G2" s="6"/>
      <c r="H2" s="6"/>
      <c r="I2" s="6"/>
      <c r="J2" s="6"/>
      <c r="K2" s="6"/>
      <c r="L2" s="6"/>
      <c r="M2" s="6"/>
      <c r="N2" s="6" t="s">
        <v>157</v>
      </c>
      <c r="O2" s="6"/>
      <c r="P2" s="6"/>
    </row>
    <row r="3" spans="1:16" x14ac:dyDescent="0.3">
      <c r="B3" s="1"/>
      <c r="C3" s="1"/>
      <c r="D3" s="2"/>
      <c r="E3" s="6"/>
      <c r="F3" s="6"/>
      <c r="G3" s="6"/>
      <c r="H3" s="6"/>
      <c r="I3" s="6"/>
      <c r="J3" s="6"/>
      <c r="K3" s="6"/>
      <c r="L3" s="6"/>
      <c r="M3" s="6"/>
      <c r="N3" s="6" t="s">
        <v>158</v>
      </c>
      <c r="O3" s="6"/>
      <c r="P3" s="6"/>
    </row>
    <row r="4" spans="1:16" ht="23.4" x14ac:dyDescent="0.45">
      <c r="B4" s="23" t="s">
        <v>154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x14ac:dyDescent="0.3">
      <c r="B5" s="1"/>
      <c r="C5" s="1"/>
      <c r="D5" s="2"/>
      <c r="E5" s="6"/>
      <c r="F5" s="6"/>
      <c r="G5" s="6" t="s">
        <v>155</v>
      </c>
      <c r="H5" s="6"/>
      <c r="I5" s="6"/>
      <c r="J5" s="6"/>
      <c r="K5" s="6"/>
      <c r="L5" s="6"/>
      <c r="M5" s="6"/>
      <c r="N5" s="6"/>
      <c r="O5" s="6"/>
      <c r="P5" s="6"/>
    </row>
    <row r="6" spans="1:16" ht="18" x14ac:dyDescent="0.35"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3">
      <c r="E7" s="7"/>
      <c r="P7" s="8" t="s">
        <v>0</v>
      </c>
    </row>
    <row r="8" spans="1:16" ht="28.5" customHeight="1" x14ac:dyDescent="0.3">
      <c r="A8" s="9"/>
      <c r="B8" s="26" t="s">
        <v>1</v>
      </c>
      <c r="C8" s="26" t="s">
        <v>2</v>
      </c>
      <c r="D8" s="28" t="s">
        <v>3</v>
      </c>
      <c r="E8" s="30" t="s">
        <v>4</v>
      </c>
      <c r="F8" s="31"/>
      <c r="G8" s="30" t="s">
        <v>5</v>
      </c>
      <c r="H8" s="22"/>
      <c r="I8" s="21" t="s">
        <v>6</v>
      </c>
      <c r="J8" s="22"/>
      <c r="K8" s="21" t="s">
        <v>7</v>
      </c>
      <c r="L8" s="22"/>
      <c r="M8" s="21" t="s">
        <v>8</v>
      </c>
      <c r="N8" s="22"/>
      <c r="O8" s="21" t="s">
        <v>9</v>
      </c>
      <c r="P8" s="22"/>
    </row>
    <row r="9" spans="1:16" s="4" customFormat="1" x14ac:dyDescent="0.3">
      <c r="A9" s="10"/>
      <c r="B9" s="27"/>
      <c r="C9" s="27"/>
      <c r="D9" s="29"/>
      <c r="E9" s="11" t="s">
        <v>10</v>
      </c>
      <c r="F9" s="11" t="s">
        <v>11</v>
      </c>
      <c r="G9" s="11" t="s">
        <v>10</v>
      </c>
      <c r="H9" s="11" t="s">
        <v>11</v>
      </c>
      <c r="I9" s="11" t="s">
        <v>10</v>
      </c>
      <c r="J9" s="11" t="s">
        <v>11</v>
      </c>
      <c r="K9" s="11" t="s">
        <v>10</v>
      </c>
      <c r="L9" s="11" t="s">
        <v>11</v>
      </c>
      <c r="M9" s="11" t="s">
        <v>10</v>
      </c>
      <c r="N9" s="11" t="s">
        <v>11</v>
      </c>
      <c r="O9" s="11" t="s">
        <v>10</v>
      </c>
      <c r="P9" s="11" t="s">
        <v>11</v>
      </c>
    </row>
    <row r="10" spans="1:16" x14ac:dyDescent="0.3">
      <c r="A10" s="9"/>
      <c r="B10" s="16">
        <v>1</v>
      </c>
      <c r="C10" s="16">
        <v>2</v>
      </c>
      <c r="D10" s="17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>
        <v>12</v>
      </c>
      <c r="N10" s="16">
        <v>13</v>
      </c>
      <c r="O10" s="16">
        <v>14</v>
      </c>
      <c r="P10" s="16">
        <v>15</v>
      </c>
    </row>
    <row r="11" spans="1:16" x14ac:dyDescent="0.3">
      <c r="A11" s="12">
        <v>1</v>
      </c>
      <c r="B11" s="19" t="s">
        <v>12</v>
      </c>
      <c r="C11" s="19" t="s">
        <v>13</v>
      </c>
      <c r="D11" s="13" t="s">
        <v>14</v>
      </c>
      <c r="E11" s="14">
        <v>27527000</v>
      </c>
      <c r="F11" s="14">
        <v>0</v>
      </c>
      <c r="G11" s="14">
        <v>28327000</v>
      </c>
      <c r="H11" s="14">
        <v>0</v>
      </c>
      <c r="I11" s="14">
        <v>20283090</v>
      </c>
      <c r="J11" s="14">
        <v>0</v>
      </c>
      <c r="K11" s="14">
        <v>22305279.069999993</v>
      </c>
      <c r="L11" s="14">
        <v>1841.79</v>
      </c>
      <c r="M11" s="15">
        <f t="shared" ref="M11:M42" si="0">K11-I11</f>
        <v>2022189.0699999928</v>
      </c>
      <c r="N11" s="15">
        <f t="shared" ref="N11:N42" si="1">L11-J11</f>
        <v>1841.79</v>
      </c>
      <c r="O11" s="15">
        <f t="shared" ref="O11:O42" si="2">IF(I11=0,0,K11/I11*100)</f>
        <v>109.96982742767494</v>
      </c>
      <c r="P11" s="15">
        <f t="shared" ref="P11:P42" si="3">IF(J11=0,0,L11/J11*100)</f>
        <v>0</v>
      </c>
    </row>
    <row r="12" spans="1:16" ht="27.6" x14ac:dyDescent="0.3">
      <c r="A12" s="12">
        <v>1</v>
      </c>
      <c r="B12" s="19" t="s">
        <v>12</v>
      </c>
      <c r="C12" s="19" t="s">
        <v>15</v>
      </c>
      <c r="D12" s="13" t="s">
        <v>16</v>
      </c>
      <c r="E12" s="14">
        <v>13321000</v>
      </c>
      <c r="F12" s="14">
        <v>0</v>
      </c>
      <c r="G12" s="14">
        <v>13321000</v>
      </c>
      <c r="H12" s="14">
        <v>0</v>
      </c>
      <c r="I12" s="14">
        <v>9438990</v>
      </c>
      <c r="J12" s="14">
        <v>0</v>
      </c>
      <c r="K12" s="14">
        <v>10153429.02</v>
      </c>
      <c r="L12" s="14">
        <v>0</v>
      </c>
      <c r="M12" s="15">
        <f t="shared" si="0"/>
        <v>714439.01999999955</v>
      </c>
      <c r="N12" s="15">
        <f t="shared" si="1"/>
        <v>0</v>
      </c>
      <c r="O12" s="15">
        <f t="shared" si="2"/>
        <v>107.56901977859918</v>
      </c>
      <c r="P12" s="15">
        <f t="shared" si="3"/>
        <v>0</v>
      </c>
    </row>
    <row r="13" spans="1:16" x14ac:dyDescent="0.3">
      <c r="A13" s="12">
        <v>1</v>
      </c>
      <c r="B13" s="19" t="s">
        <v>12</v>
      </c>
      <c r="C13" s="19" t="s">
        <v>17</v>
      </c>
      <c r="D13" s="13" t="s">
        <v>18</v>
      </c>
      <c r="E13" s="14">
        <v>13321000</v>
      </c>
      <c r="F13" s="14">
        <v>0</v>
      </c>
      <c r="G13" s="14">
        <v>13321000</v>
      </c>
      <c r="H13" s="14">
        <v>0</v>
      </c>
      <c r="I13" s="14">
        <v>9438990</v>
      </c>
      <c r="J13" s="14">
        <v>0</v>
      </c>
      <c r="K13" s="14">
        <v>10153429.02</v>
      </c>
      <c r="L13" s="14">
        <v>0</v>
      </c>
      <c r="M13" s="15">
        <f t="shared" si="0"/>
        <v>714439.01999999955</v>
      </c>
      <c r="N13" s="15">
        <f t="shared" si="1"/>
        <v>0</v>
      </c>
      <c r="O13" s="15">
        <f t="shared" si="2"/>
        <v>107.56901977859918</v>
      </c>
      <c r="P13" s="15">
        <f t="shared" si="3"/>
        <v>0</v>
      </c>
    </row>
    <row r="14" spans="1:16" ht="41.4" x14ac:dyDescent="0.3">
      <c r="A14" s="12">
        <v>0</v>
      </c>
      <c r="B14" s="19" t="s">
        <v>12</v>
      </c>
      <c r="C14" s="19" t="s">
        <v>19</v>
      </c>
      <c r="D14" s="13" t="s">
        <v>20</v>
      </c>
      <c r="E14" s="14">
        <v>7800000</v>
      </c>
      <c r="F14" s="14">
        <v>0</v>
      </c>
      <c r="G14" s="14">
        <v>7800000</v>
      </c>
      <c r="H14" s="14">
        <v>0</v>
      </c>
      <c r="I14" s="14">
        <v>5756600</v>
      </c>
      <c r="J14" s="14">
        <v>0</v>
      </c>
      <c r="K14" s="14">
        <v>5988289.3099999996</v>
      </c>
      <c r="L14" s="14">
        <v>0</v>
      </c>
      <c r="M14" s="15">
        <f t="shared" si="0"/>
        <v>231689.30999999959</v>
      </c>
      <c r="N14" s="15">
        <f t="shared" si="1"/>
        <v>0</v>
      </c>
      <c r="O14" s="15">
        <f t="shared" si="2"/>
        <v>104.02475958030782</v>
      </c>
      <c r="P14" s="15">
        <f t="shared" si="3"/>
        <v>0</v>
      </c>
    </row>
    <row r="15" spans="1:16" ht="41.4" x14ac:dyDescent="0.3">
      <c r="A15" s="12">
        <v>0</v>
      </c>
      <c r="B15" s="19" t="s">
        <v>12</v>
      </c>
      <c r="C15" s="19" t="s">
        <v>21</v>
      </c>
      <c r="D15" s="13" t="s">
        <v>22</v>
      </c>
      <c r="E15" s="14">
        <v>5500000</v>
      </c>
      <c r="F15" s="14">
        <v>0</v>
      </c>
      <c r="G15" s="14">
        <v>5500000</v>
      </c>
      <c r="H15" s="14">
        <v>0</v>
      </c>
      <c r="I15" s="14">
        <v>3661390</v>
      </c>
      <c r="J15" s="14">
        <v>0</v>
      </c>
      <c r="K15" s="14">
        <v>4091364.75</v>
      </c>
      <c r="L15" s="14">
        <v>0</v>
      </c>
      <c r="M15" s="15">
        <f t="shared" si="0"/>
        <v>429974.75</v>
      </c>
      <c r="N15" s="15">
        <f t="shared" si="1"/>
        <v>0</v>
      </c>
      <c r="O15" s="15">
        <f t="shared" si="2"/>
        <v>111.74348403202063</v>
      </c>
      <c r="P15" s="15">
        <f t="shared" si="3"/>
        <v>0</v>
      </c>
    </row>
    <row r="16" spans="1:16" ht="27.6" x14ac:dyDescent="0.3">
      <c r="A16" s="12">
        <v>0</v>
      </c>
      <c r="B16" s="19" t="s">
        <v>12</v>
      </c>
      <c r="C16" s="19" t="s">
        <v>23</v>
      </c>
      <c r="D16" s="13" t="s">
        <v>24</v>
      </c>
      <c r="E16" s="14">
        <v>21000</v>
      </c>
      <c r="F16" s="14">
        <v>0</v>
      </c>
      <c r="G16" s="14">
        <v>21000</v>
      </c>
      <c r="H16" s="14">
        <v>0</v>
      </c>
      <c r="I16" s="14">
        <v>21000</v>
      </c>
      <c r="J16" s="14">
        <v>0</v>
      </c>
      <c r="K16" s="14">
        <v>69209.070000000007</v>
      </c>
      <c r="L16" s="14">
        <v>0</v>
      </c>
      <c r="M16" s="15">
        <f t="shared" si="0"/>
        <v>48209.070000000007</v>
      </c>
      <c r="N16" s="15">
        <f t="shared" si="1"/>
        <v>0</v>
      </c>
      <c r="O16" s="15">
        <f t="shared" si="2"/>
        <v>329.56700000000001</v>
      </c>
      <c r="P16" s="15">
        <f t="shared" si="3"/>
        <v>0</v>
      </c>
    </row>
    <row r="17" spans="1:16" ht="41.4" x14ac:dyDescent="0.3">
      <c r="A17" s="12">
        <v>0</v>
      </c>
      <c r="B17" s="19" t="s">
        <v>12</v>
      </c>
      <c r="C17" s="19" t="s">
        <v>25</v>
      </c>
      <c r="D17" s="13" t="s">
        <v>26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4565.8900000000003</v>
      </c>
      <c r="L17" s="14">
        <v>0</v>
      </c>
      <c r="M17" s="15">
        <f t="shared" si="0"/>
        <v>4565.8900000000003</v>
      </c>
      <c r="N17" s="15">
        <f t="shared" si="1"/>
        <v>0</v>
      </c>
      <c r="O17" s="15">
        <f t="shared" si="2"/>
        <v>0</v>
      </c>
      <c r="P17" s="15">
        <f t="shared" si="3"/>
        <v>0</v>
      </c>
    </row>
    <row r="18" spans="1:16" ht="27.6" x14ac:dyDescent="0.3">
      <c r="A18" s="12">
        <v>1</v>
      </c>
      <c r="B18" s="19" t="s">
        <v>12</v>
      </c>
      <c r="C18" s="19" t="s">
        <v>27</v>
      </c>
      <c r="D18" s="13" t="s">
        <v>28</v>
      </c>
      <c r="E18" s="14">
        <v>150000</v>
      </c>
      <c r="F18" s="14">
        <v>0</v>
      </c>
      <c r="G18" s="14">
        <v>150000</v>
      </c>
      <c r="H18" s="14">
        <v>0</v>
      </c>
      <c r="I18" s="14">
        <v>105500</v>
      </c>
      <c r="J18" s="14">
        <v>0</v>
      </c>
      <c r="K18" s="14">
        <v>80552.51999999999</v>
      </c>
      <c r="L18" s="14">
        <v>0</v>
      </c>
      <c r="M18" s="15">
        <f t="shared" si="0"/>
        <v>-24947.48000000001</v>
      </c>
      <c r="N18" s="15">
        <f t="shared" si="1"/>
        <v>0</v>
      </c>
      <c r="O18" s="15">
        <f t="shared" si="2"/>
        <v>76.35309952606633</v>
      </c>
      <c r="P18" s="15">
        <f t="shared" si="3"/>
        <v>0</v>
      </c>
    </row>
    <row r="19" spans="1:16" x14ac:dyDescent="0.3">
      <c r="A19" s="12">
        <v>1</v>
      </c>
      <c r="B19" s="19" t="s">
        <v>12</v>
      </c>
      <c r="C19" s="19" t="s">
        <v>29</v>
      </c>
      <c r="D19" s="13" t="s">
        <v>30</v>
      </c>
      <c r="E19" s="14">
        <v>150000</v>
      </c>
      <c r="F19" s="14">
        <v>0</v>
      </c>
      <c r="G19" s="14">
        <v>150000</v>
      </c>
      <c r="H19" s="14">
        <v>0</v>
      </c>
      <c r="I19" s="14">
        <v>105500</v>
      </c>
      <c r="J19" s="14">
        <v>0</v>
      </c>
      <c r="K19" s="14">
        <v>79582.84</v>
      </c>
      <c r="L19" s="14">
        <v>0</v>
      </c>
      <c r="M19" s="15">
        <f t="shared" si="0"/>
        <v>-25917.160000000003</v>
      </c>
      <c r="N19" s="15">
        <f t="shared" si="1"/>
        <v>0</v>
      </c>
      <c r="O19" s="15">
        <f t="shared" si="2"/>
        <v>75.433971563981032</v>
      </c>
      <c r="P19" s="15">
        <f t="shared" si="3"/>
        <v>0</v>
      </c>
    </row>
    <row r="20" spans="1:16" ht="41.4" x14ac:dyDescent="0.3">
      <c r="A20" s="12">
        <v>0</v>
      </c>
      <c r="B20" s="19" t="s">
        <v>12</v>
      </c>
      <c r="C20" s="19" t="s">
        <v>31</v>
      </c>
      <c r="D20" s="13" t="s">
        <v>32</v>
      </c>
      <c r="E20" s="14">
        <v>100000</v>
      </c>
      <c r="F20" s="14">
        <v>0</v>
      </c>
      <c r="G20" s="14">
        <v>100000</v>
      </c>
      <c r="H20" s="14">
        <v>0</v>
      </c>
      <c r="I20" s="14">
        <v>68000</v>
      </c>
      <c r="J20" s="14">
        <v>0</v>
      </c>
      <c r="K20" s="14">
        <v>72905.42</v>
      </c>
      <c r="L20" s="14">
        <v>0</v>
      </c>
      <c r="M20" s="15">
        <f t="shared" si="0"/>
        <v>4905.4199999999983</v>
      </c>
      <c r="N20" s="15">
        <f t="shared" si="1"/>
        <v>0</v>
      </c>
      <c r="O20" s="15">
        <f t="shared" si="2"/>
        <v>107.21385294117647</v>
      </c>
      <c r="P20" s="15">
        <f t="shared" si="3"/>
        <v>0</v>
      </c>
    </row>
    <row r="21" spans="1:16" ht="55.2" x14ac:dyDescent="0.3">
      <c r="A21" s="12">
        <v>0</v>
      </c>
      <c r="B21" s="19" t="s">
        <v>12</v>
      </c>
      <c r="C21" s="19" t="s">
        <v>33</v>
      </c>
      <c r="D21" s="13" t="s">
        <v>34</v>
      </c>
      <c r="E21" s="14">
        <v>50000</v>
      </c>
      <c r="F21" s="14">
        <v>0</v>
      </c>
      <c r="G21" s="14">
        <v>50000</v>
      </c>
      <c r="H21" s="14">
        <v>0</v>
      </c>
      <c r="I21" s="14">
        <v>37500</v>
      </c>
      <c r="J21" s="14">
        <v>0</v>
      </c>
      <c r="K21" s="14">
        <v>6677.42</v>
      </c>
      <c r="L21" s="14">
        <v>0</v>
      </c>
      <c r="M21" s="15">
        <f t="shared" si="0"/>
        <v>-30822.58</v>
      </c>
      <c r="N21" s="15">
        <f t="shared" si="1"/>
        <v>0</v>
      </c>
      <c r="O21" s="15">
        <f t="shared" si="2"/>
        <v>17.806453333333334</v>
      </c>
      <c r="P21" s="15">
        <f t="shared" si="3"/>
        <v>0</v>
      </c>
    </row>
    <row r="22" spans="1:16" ht="27.6" x14ac:dyDescent="0.3">
      <c r="A22" s="12">
        <v>1</v>
      </c>
      <c r="B22" s="19" t="s">
        <v>12</v>
      </c>
      <c r="C22" s="19" t="s">
        <v>35</v>
      </c>
      <c r="D22" s="13" t="s">
        <v>36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969.68</v>
      </c>
      <c r="L22" s="14">
        <v>0</v>
      </c>
      <c r="M22" s="15">
        <f t="shared" si="0"/>
        <v>969.68</v>
      </c>
      <c r="N22" s="15">
        <f t="shared" si="1"/>
        <v>0</v>
      </c>
      <c r="O22" s="15">
        <f t="shared" si="2"/>
        <v>0</v>
      </c>
      <c r="P22" s="15">
        <f t="shared" si="3"/>
        <v>0</v>
      </c>
    </row>
    <row r="23" spans="1:16" ht="55.2" x14ac:dyDescent="0.3">
      <c r="A23" s="12">
        <v>0</v>
      </c>
      <c r="B23" s="19" t="s">
        <v>12</v>
      </c>
      <c r="C23" s="19" t="s">
        <v>37</v>
      </c>
      <c r="D23" s="13" t="s">
        <v>38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969.68</v>
      </c>
      <c r="L23" s="14">
        <v>0</v>
      </c>
      <c r="M23" s="15">
        <f t="shared" si="0"/>
        <v>969.68</v>
      </c>
      <c r="N23" s="15">
        <f t="shared" si="1"/>
        <v>0</v>
      </c>
      <c r="O23" s="15">
        <f t="shared" si="2"/>
        <v>0</v>
      </c>
      <c r="P23" s="15">
        <f t="shared" si="3"/>
        <v>0</v>
      </c>
    </row>
    <row r="24" spans="1:16" x14ac:dyDescent="0.3">
      <c r="A24" s="12">
        <v>1</v>
      </c>
      <c r="B24" s="19" t="s">
        <v>12</v>
      </c>
      <c r="C24" s="19" t="s">
        <v>39</v>
      </c>
      <c r="D24" s="13" t="s">
        <v>40</v>
      </c>
      <c r="E24" s="14">
        <v>85000</v>
      </c>
      <c r="F24" s="14">
        <v>0</v>
      </c>
      <c r="G24" s="14">
        <v>85000</v>
      </c>
      <c r="H24" s="14">
        <v>0</v>
      </c>
      <c r="I24" s="14">
        <v>63400</v>
      </c>
      <c r="J24" s="14">
        <v>0</v>
      </c>
      <c r="K24" s="14">
        <v>65719.09</v>
      </c>
      <c r="L24" s="14">
        <v>0</v>
      </c>
      <c r="M24" s="15">
        <f t="shared" si="0"/>
        <v>2319.0899999999965</v>
      </c>
      <c r="N24" s="15">
        <f t="shared" si="1"/>
        <v>0</v>
      </c>
      <c r="O24" s="15">
        <f t="shared" si="2"/>
        <v>103.65787066246057</v>
      </c>
      <c r="P24" s="15">
        <f t="shared" si="3"/>
        <v>0</v>
      </c>
    </row>
    <row r="25" spans="1:16" ht="27.6" x14ac:dyDescent="0.3">
      <c r="A25" s="12">
        <v>1</v>
      </c>
      <c r="B25" s="19" t="s">
        <v>12</v>
      </c>
      <c r="C25" s="19" t="s">
        <v>41</v>
      </c>
      <c r="D25" s="13" t="s">
        <v>42</v>
      </c>
      <c r="E25" s="14">
        <v>85000</v>
      </c>
      <c r="F25" s="14">
        <v>0</v>
      </c>
      <c r="G25" s="14">
        <v>85000</v>
      </c>
      <c r="H25" s="14">
        <v>0</v>
      </c>
      <c r="I25" s="14">
        <v>63400</v>
      </c>
      <c r="J25" s="14">
        <v>0</v>
      </c>
      <c r="K25" s="14">
        <v>65719.09</v>
      </c>
      <c r="L25" s="14">
        <v>0</v>
      </c>
      <c r="M25" s="15">
        <f t="shared" si="0"/>
        <v>2319.0899999999965</v>
      </c>
      <c r="N25" s="15">
        <f t="shared" si="1"/>
        <v>0</v>
      </c>
      <c r="O25" s="15">
        <f t="shared" si="2"/>
        <v>103.65787066246057</v>
      </c>
      <c r="P25" s="15">
        <f t="shared" si="3"/>
        <v>0</v>
      </c>
    </row>
    <row r="26" spans="1:16" ht="69" x14ac:dyDescent="0.3">
      <c r="A26" s="12">
        <v>0</v>
      </c>
      <c r="B26" s="19" t="s">
        <v>12</v>
      </c>
      <c r="C26" s="19" t="s">
        <v>43</v>
      </c>
      <c r="D26" s="13" t="s">
        <v>44</v>
      </c>
      <c r="E26" s="14">
        <v>25000</v>
      </c>
      <c r="F26" s="14">
        <v>0</v>
      </c>
      <c r="G26" s="14">
        <v>25000</v>
      </c>
      <c r="H26" s="14">
        <v>0</v>
      </c>
      <c r="I26" s="14">
        <v>18400</v>
      </c>
      <c r="J26" s="14">
        <v>0</v>
      </c>
      <c r="K26" s="14">
        <v>27899.59</v>
      </c>
      <c r="L26" s="14">
        <v>0</v>
      </c>
      <c r="M26" s="15">
        <f t="shared" si="0"/>
        <v>9499.59</v>
      </c>
      <c r="N26" s="15">
        <f t="shared" si="1"/>
        <v>0</v>
      </c>
      <c r="O26" s="15">
        <f t="shared" si="2"/>
        <v>151.62820652173914</v>
      </c>
      <c r="P26" s="15">
        <f t="shared" si="3"/>
        <v>0</v>
      </c>
    </row>
    <row r="27" spans="1:16" ht="55.2" x14ac:dyDescent="0.3">
      <c r="A27" s="12">
        <v>0</v>
      </c>
      <c r="B27" s="19" t="s">
        <v>12</v>
      </c>
      <c r="C27" s="19" t="s">
        <v>45</v>
      </c>
      <c r="D27" s="13" t="s">
        <v>46</v>
      </c>
      <c r="E27" s="14">
        <v>60000</v>
      </c>
      <c r="F27" s="14">
        <v>0</v>
      </c>
      <c r="G27" s="14">
        <v>60000</v>
      </c>
      <c r="H27" s="14">
        <v>0</v>
      </c>
      <c r="I27" s="14">
        <v>45000</v>
      </c>
      <c r="J27" s="14">
        <v>0</v>
      </c>
      <c r="K27" s="14">
        <v>37819.5</v>
      </c>
      <c r="L27" s="14">
        <v>0</v>
      </c>
      <c r="M27" s="15">
        <f t="shared" si="0"/>
        <v>-7180.5</v>
      </c>
      <c r="N27" s="15">
        <f t="shared" si="1"/>
        <v>0</v>
      </c>
      <c r="O27" s="15">
        <f t="shared" si="2"/>
        <v>84.043333333333337</v>
      </c>
      <c r="P27" s="15">
        <f t="shared" si="3"/>
        <v>0</v>
      </c>
    </row>
    <row r="28" spans="1:16" ht="27.6" x14ac:dyDescent="0.3">
      <c r="A28" s="12">
        <v>1</v>
      </c>
      <c r="B28" s="19" t="s">
        <v>12</v>
      </c>
      <c r="C28" s="19" t="s">
        <v>47</v>
      </c>
      <c r="D28" s="13" t="s">
        <v>48</v>
      </c>
      <c r="E28" s="14">
        <v>13971000</v>
      </c>
      <c r="F28" s="14">
        <v>0</v>
      </c>
      <c r="G28" s="14">
        <v>14771000</v>
      </c>
      <c r="H28" s="14">
        <v>0</v>
      </c>
      <c r="I28" s="14">
        <v>10675200</v>
      </c>
      <c r="J28" s="14">
        <v>0</v>
      </c>
      <c r="K28" s="14">
        <v>12005578.440000001</v>
      </c>
      <c r="L28" s="14">
        <v>0</v>
      </c>
      <c r="M28" s="15">
        <f t="shared" si="0"/>
        <v>1330378.4400000013</v>
      </c>
      <c r="N28" s="15">
        <f t="shared" si="1"/>
        <v>0</v>
      </c>
      <c r="O28" s="15">
        <f t="shared" si="2"/>
        <v>112.46232801258995</v>
      </c>
      <c r="P28" s="15">
        <f t="shared" si="3"/>
        <v>0</v>
      </c>
    </row>
    <row r="29" spans="1:16" x14ac:dyDescent="0.3">
      <c r="A29" s="12">
        <v>1</v>
      </c>
      <c r="B29" s="19" t="s">
        <v>12</v>
      </c>
      <c r="C29" s="19" t="s">
        <v>49</v>
      </c>
      <c r="D29" s="13" t="s">
        <v>50</v>
      </c>
      <c r="E29" s="14">
        <v>8971000</v>
      </c>
      <c r="F29" s="14">
        <v>0</v>
      </c>
      <c r="G29" s="14">
        <v>9771000</v>
      </c>
      <c r="H29" s="14">
        <v>0</v>
      </c>
      <c r="I29" s="14">
        <v>7475200</v>
      </c>
      <c r="J29" s="14">
        <v>0</v>
      </c>
      <c r="K29" s="14">
        <v>8251791.4600000009</v>
      </c>
      <c r="L29" s="14">
        <v>0</v>
      </c>
      <c r="M29" s="15">
        <f t="shared" si="0"/>
        <v>776591.46000000089</v>
      </c>
      <c r="N29" s="15">
        <f t="shared" si="1"/>
        <v>0</v>
      </c>
      <c r="O29" s="15">
        <f t="shared" si="2"/>
        <v>110.38890544734589</v>
      </c>
      <c r="P29" s="15">
        <f t="shared" si="3"/>
        <v>0</v>
      </c>
    </row>
    <row r="30" spans="1:16" ht="41.4" x14ac:dyDescent="0.3">
      <c r="A30" s="12">
        <v>0</v>
      </c>
      <c r="B30" s="19" t="s">
        <v>12</v>
      </c>
      <c r="C30" s="19" t="s">
        <v>51</v>
      </c>
      <c r="D30" s="13" t="s">
        <v>52</v>
      </c>
      <c r="E30" s="14">
        <v>1000</v>
      </c>
      <c r="F30" s="14">
        <v>0</v>
      </c>
      <c r="G30" s="14">
        <v>1000</v>
      </c>
      <c r="H30" s="14">
        <v>0</v>
      </c>
      <c r="I30" s="14">
        <v>700</v>
      </c>
      <c r="J30" s="14">
        <v>0</v>
      </c>
      <c r="K30" s="14">
        <v>1012.2</v>
      </c>
      <c r="L30" s="14">
        <v>0</v>
      </c>
      <c r="M30" s="15">
        <f t="shared" si="0"/>
        <v>312.20000000000005</v>
      </c>
      <c r="N30" s="15">
        <f t="shared" si="1"/>
        <v>0</v>
      </c>
      <c r="O30" s="15">
        <f t="shared" si="2"/>
        <v>144.60000000000002</v>
      </c>
      <c r="P30" s="15">
        <f t="shared" si="3"/>
        <v>0</v>
      </c>
    </row>
    <row r="31" spans="1:16" ht="41.4" x14ac:dyDescent="0.3">
      <c r="A31" s="12">
        <v>0</v>
      </c>
      <c r="B31" s="19" t="s">
        <v>12</v>
      </c>
      <c r="C31" s="19" t="s">
        <v>53</v>
      </c>
      <c r="D31" s="13" t="s">
        <v>54</v>
      </c>
      <c r="E31" s="14">
        <v>10000</v>
      </c>
      <c r="F31" s="14">
        <v>0</v>
      </c>
      <c r="G31" s="14">
        <v>10000</v>
      </c>
      <c r="H31" s="14">
        <v>0</v>
      </c>
      <c r="I31" s="14">
        <v>7500</v>
      </c>
      <c r="J31" s="14">
        <v>0</v>
      </c>
      <c r="K31" s="14">
        <v>47530</v>
      </c>
      <c r="L31" s="14">
        <v>0</v>
      </c>
      <c r="M31" s="15">
        <f t="shared" si="0"/>
        <v>40030</v>
      </c>
      <c r="N31" s="15">
        <f t="shared" si="1"/>
        <v>0</v>
      </c>
      <c r="O31" s="15">
        <f t="shared" si="2"/>
        <v>633.73333333333335</v>
      </c>
      <c r="P31" s="15">
        <f t="shared" si="3"/>
        <v>0</v>
      </c>
    </row>
    <row r="32" spans="1:16" ht="41.4" x14ac:dyDescent="0.3">
      <c r="A32" s="12">
        <v>0</v>
      </c>
      <c r="B32" s="19" t="s">
        <v>12</v>
      </c>
      <c r="C32" s="19" t="s">
        <v>55</v>
      </c>
      <c r="D32" s="13" t="s">
        <v>56</v>
      </c>
      <c r="E32" s="14">
        <v>100000</v>
      </c>
      <c r="F32" s="14">
        <v>0</v>
      </c>
      <c r="G32" s="14">
        <v>100000</v>
      </c>
      <c r="H32" s="14">
        <v>0</v>
      </c>
      <c r="I32" s="14">
        <v>76000</v>
      </c>
      <c r="J32" s="14">
        <v>0</v>
      </c>
      <c r="K32" s="14">
        <v>151562.1</v>
      </c>
      <c r="L32" s="14">
        <v>0</v>
      </c>
      <c r="M32" s="15">
        <f t="shared" si="0"/>
        <v>75562.100000000006</v>
      </c>
      <c r="N32" s="15">
        <f t="shared" si="1"/>
        <v>0</v>
      </c>
      <c r="O32" s="15">
        <f t="shared" si="2"/>
        <v>199.42381578947371</v>
      </c>
      <c r="P32" s="15">
        <f t="shared" si="3"/>
        <v>0</v>
      </c>
    </row>
    <row r="33" spans="1:16" ht="41.4" x14ac:dyDescent="0.3">
      <c r="A33" s="12">
        <v>0</v>
      </c>
      <c r="B33" s="19" t="s">
        <v>12</v>
      </c>
      <c r="C33" s="19" t="s">
        <v>57</v>
      </c>
      <c r="D33" s="13" t="s">
        <v>58</v>
      </c>
      <c r="E33" s="14">
        <v>160000</v>
      </c>
      <c r="F33" s="14">
        <v>0</v>
      </c>
      <c r="G33" s="14">
        <v>160000</v>
      </c>
      <c r="H33" s="14">
        <v>0</v>
      </c>
      <c r="I33" s="14">
        <v>105000</v>
      </c>
      <c r="J33" s="14">
        <v>0</v>
      </c>
      <c r="K33" s="14">
        <v>118151.51</v>
      </c>
      <c r="L33" s="14">
        <v>0</v>
      </c>
      <c r="M33" s="15">
        <f t="shared" si="0"/>
        <v>13151.509999999995</v>
      </c>
      <c r="N33" s="15">
        <f t="shared" si="1"/>
        <v>0</v>
      </c>
      <c r="O33" s="15">
        <f t="shared" si="2"/>
        <v>112.5252476190476</v>
      </c>
      <c r="P33" s="15">
        <f t="shared" si="3"/>
        <v>0</v>
      </c>
    </row>
    <row r="34" spans="1:16" x14ac:dyDescent="0.3">
      <c r="A34" s="12">
        <v>0</v>
      </c>
      <c r="B34" s="19" t="s">
        <v>12</v>
      </c>
      <c r="C34" s="19" t="s">
        <v>59</v>
      </c>
      <c r="D34" s="13" t="s">
        <v>60</v>
      </c>
      <c r="E34" s="14">
        <v>300000</v>
      </c>
      <c r="F34" s="14">
        <v>0</v>
      </c>
      <c r="G34" s="14">
        <v>300000</v>
      </c>
      <c r="H34" s="14">
        <v>0</v>
      </c>
      <c r="I34" s="14">
        <v>225000</v>
      </c>
      <c r="J34" s="14">
        <v>0</v>
      </c>
      <c r="K34" s="14">
        <v>200983.05</v>
      </c>
      <c r="L34" s="14">
        <v>0</v>
      </c>
      <c r="M34" s="15">
        <f t="shared" si="0"/>
        <v>-24016.950000000012</v>
      </c>
      <c r="N34" s="15">
        <f t="shared" si="1"/>
        <v>0</v>
      </c>
      <c r="O34" s="15">
        <f t="shared" si="2"/>
        <v>89.325800000000001</v>
      </c>
      <c r="P34" s="15">
        <f t="shared" si="3"/>
        <v>0</v>
      </c>
    </row>
    <row r="35" spans="1:16" x14ac:dyDescent="0.3">
      <c r="A35" s="12">
        <v>0</v>
      </c>
      <c r="B35" s="19" t="s">
        <v>12</v>
      </c>
      <c r="C35" s="19" t="s">
        <v>61</v>
      </c>
      <c r="D35" s="13" t="s">
        <v>62</v>
      </c>
      <c r="E35" s="14">
        <v>8200000</v>
      </c>
      <c r="F35" s="14">
        <v>0</v>
      </c>
      <c r="G35" s="14">
        <v>9000000</v>
      </c>
      <c r="H35" s="14">
        <v>0</v>
      </c>
      <c r="I35" s="14">
        <v>6875000</v>
      </c>
      <c r="J35" s="14">
        <v>0</v>
      </c>
      <c r="K35" s="14">
        <v>7484294.7000000002</v>
      </c>
      <c r="L35" s="14">
        <v>0</v>
      </c>
      <c r="M35" s="15">
        <f t="shared" si="0"/>
        <v>609294.70000000019</v>
      </c>
      <c r="N35" s="15">
        <f t="shared" si="1"/>
        <v>0</v>
      </c>
      <c r="O35" s="15">
        <f t="shared" si="2"/>
        <v>108.86246836363635</v>
      </c>
      <c r="P35" s="15">
        <f t="shared" si="3"/>
        <v>0</v>
      </c>
    </row>
    <row r="36" spans="1:16" x14ac:dyDescent="0.3">
      <c r="A36" s="12">
        <v>0</v>
      </c>
      <c r="B36" s="19" t="s">
        <v>12</v>
      </c>
      <c r="C36" s="19" t="s">
        <v>63</v>
      </c>
      <c r="D36" s="13" t="s">
        <v>64</v>
      </c>
      <c r="E36" s="14">
        <v>150000</v>
      </c>
      <c r="F36" s="14">
        <v>0</v>
      </c>
      <c r="G36" s="14">
        <v>150000</v>
      </c>
      <c r="H36" s="14">
        <v>0</v>
      </c>
      <c r="I36" s="14">
        <v>150000</v>
      </c>
      <c r="J36" s="14">
        <v>0</v>
      </c>
      <c r="K36" s="14">
        <v>131234.32999999999</v>
      </c>
      <c r="L36" s="14">
        <v>0</v>
      </c>
      <c r="M36" s="15">
        <f t="shared" si="0"/>
        <v>-18765.670000000013</v>
      </c>
      <c r="N36" s="15">
        <f t="shared" si="1"/>
        <v>0</v>
      </c>
      <c r="O36" s="15">
        <f t="shared" si="2"/>
        <v>87.489553333333319</v>
      </c>
      <c r="P36" s="15">
        <f t="shared" si="3"/>
        <v>0</v>
      </c>
    </row>
    <row r="37" spans="1:16" x14ac:dyDescent="0.3">
      <c r="A37" s="12">
        <v>0</v>
      </c>
      <c r="B37" s="19" t="s">
        <v>12</v>
      </c>
      <c r="C37" s="19" t="s">
        <v>65</v>
      </c>
      <c r="D37" s="13" t="s">
        <v>66</v>
      </c>
      <c r="E37" s="14">
        <v>50000</v>
      </c>
      <c r="F37" s="14">
        <v>0</v>
      </c>
      <c r="G37" s="14">
        <v>50000</v>
      </c>
      <c r="H37" s="14">
        <v>0</v>
      </c>
      <c r="I37" s="14">
        <v>36000</v>
      </c>
      <c r="J37" s="14">
        <v>0</v>
      </c>
      <c r="K37" s="14">
        <v>117023.57</v>
      </c>
      <c r="L37" s="14">
        <v>0</v>
      </c>
      <c r="M37" s="15">
        <f t="shared" si="0"/>
        <v>81023.570000000007</v>
      </c>
      <c r="N37" s="15">
        <f t="shared" si="1"/>
        <v>0</v>
      </c>
      <c r="O37" s="15">
        <f t="shared" si="2"/>
        <v>325.06547222222224</v>
      </c>
      <c r="P37" s="15">
        <f t="shared" si="3"/>
        <v>0</v>
      </c>
    </row>
    <row r="38" spans="1:16" x14ac:dyDescent="0.3">
      <c r="A38" s="12">
        <v>1</v>
      </c>
      <c r="B38" s="19" t="s">
        <v>12</v>
      </c>
      <c r="C38" s="19" t="s">
        <v>67</v>
      </c>
      <c r="D38" s="13" t="s">
        <v>68</v>
      </c>
      <c r="E38" s="14">
        <v>5000000</v>
      </c>
      <c r="F38" s="14">
        <v>0</v>
      </c>
      <c r="G38" s="14">
        <v>5000000</v>
      </c>
      <c r="H38" s="14">
        <v>0</v>
      </c>
      <c r="I38" s="14">
        <v>3200000</v>
      </c>
      <c r="J38" s="14">
        <v>0</v>
      </c>
      <c r="K38" s="14">
        <v>3753786.9800000004</v>
      </c>
      <c r="L38" s="14">
        <v>0</v>
      </c>
      <c r="M38" s="15">
        <f t="shared" si="0"/>
        <v>553786.98000000045</v>
      </c>
      <c r="N38" s="15">
        <f t="shared" si="1"/>
        <v>0</v>
      </c>
      <c r="O38" s="15">
        <f t="shared" si="2"/>
        <v>117.30584312500001</v>
      </c>
      <c r="P38" s="15">
        <f t="shared" si="3"/>
        <v>0</v>
      </c>
    </row>
    <row r="39" spans="1:16" x14ac:dyDescent="0.3">
      <c r="A39" s="12">
        <v>0</v>
      </c>
      <c r="B39" s="19" t="s">
        <v>12</v>
      </c>
      <c r="C39" s="19" t="s">
        <v>69</v>
      </c>
      <c r="D39" s="13" t="s">
        <v>70</v>
      </c>
      <c r="E39" s="14">
        <v>300000</v>
      </c>
      <c r="F39" s="14">
        <v>0</v>
      </c>
      <c r="G39" s="14">
        <v>300000</v>
      </c>
      <c r="H39" s="14">
        <v>0</v>
      </c>
      <c r="I39" s="14">
        <v>150000</v>
      </c>
      <c r="J39" s="14">
        <v>0</v>
      </c>
      <c r="K39" s="14">
        <v>376413.02</v>
      </c>
      <c r="L39" s="14">
        <v>0</v>
      </c>
      <c r="M39" s="15">
        <f t="shared" si="0"/>
        <v>226413.02000000002</v>
      </c>
      <c r="N39" s="15">
        <f t="shared" si="1"/>
        <v>0</v>
      </c>
      <c r="O39" s="15">
        <f t="shared" si="2"/>
        <v>250.94201333333334</v>
      </c>
      <c r="P39" s="15">
        <f t="shared" si="3"/>
        <v>0</v>
      </c>
    </row>
    <row r="40" spans="1:16" x14ac:dyDescent="0.3">
      <c r="A40" s="12">
        <v>0</v>
      </c>
      <c r="B40" s="19" t="s">
        <v>12</v>
      </c>
      <c r="C40" s="19" t="s">
        <v>71</v>
      </c>
      <c r="D40" s="13" t="s">
        <v>72</v>
      </c>
      <c r="E40" s="14">
        <v>3000000</v>
      </c>
      <c r="F40" s="14">
        <v>0</v>
      </c>
      <c r="G40" s="14">
        <v>3000000</v>
      </c>
      <c r="H40" s="14">
        <v>0</v>
      </c>
      <c r="I40" s="14">
        <v>2200000</v>
      </c>
      <c r="J40" s="14">
        <v>0</v>
      </c>
      <c r="K40" s="14">
        <v>2337840.9700000002</v>
      </c>
      <c r="L40" s="14">
        <v>0</v>
      </c>
      <c r="M40" s="15">
        <f t="shared" si="0"/>
        <v>137840.9700000002</v>
      </c>
      <c r="N40" s="15">
        <f t="shared" si="1"/>
        <v>0</v>
      </c>
      <c r="O40" s="15">
        <f t="shared" si="2"/>
        <v>106.26549863636366</v>
      </c>
      <c r="P40" s="15">
        <f t="shared" si="3"/>
        <v>0</v>
      </c>
    </row>
    <row r="41" spans="1:16" ht="55.2" x14ac:dyDescent="0.3">
      <c r="A41" s="12">
        <v>0</v>
      </c>
      <c r="B41" s="19" t="s">
        <v>12</v>
      </c>
      <c r="C41" s="19" t="s">
        <v>73</v>
      </c>
      <c r="D41" s="13" t="s">
        <v>74</v>
      </c>
      <c r="E41" s="14">
        <v>1700000</v>
      </c>
      <c r="F41" s="14">
        <v>0</v>
      </c>
      <c r="G41" s="14">
        <v>1700000</v>
      </c>
      <c r="H41" s="14">
        <v>0</v>
      </c>
      <c r="I41" s="14">
        <v>850000</v>
      </c>
      <c r="J41" s="14">
        <v>0</v>
      </c>
      <c r="K41" s="14">
        <v>1039532.99</v>
      </c>
      <c r="L41" s="14">
        <v>0</v>
      </c>
      <c r="M41" s="15">
        <f t="shared" si="0"/>
        <v>189532.99</v>
      </c>
      <c r="N41" s="15">
        <f t="shared" si="1"/>
        <v>0</v>
      </c>
      <c r="O41" s="15">
        <f t="shared" si="2"/>
        <v>122.29799882352941</v>
      </c>
      <c r="P41" s="15">
        <f t="shared" si="3"/>
        <v>0</v>
      </c>
    </row>
    <row r="42" spans="1:16" x14ac:dyDescent="0.3">
      <c r="A42" s="12">
        <v>1</v>
      </c>
      <c r="B42" s="19" t="s">
        <v>12</v>
      </c>
      <c r="C42" s="19" t="s">
        <v>75</v>
      </c>
      <c r="D42" s="13" t="s">
        <v>76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1841.79</v>
      </c>
      <c r="M42" s="15">
        <f t="shared" si="0"/>
        <v>0</v>
      </c>
      <c r="N42" s="15">
        <f t="shared" si="1"/>
        <v>1841.79</v>
      </c>
      <c r="O42" s="15">
        <f t="shared" si="2"/>
        <v>0</v>
      </c>
      <c r="P42" s="15">
        <f t="shared" si="3"/>
        <v>0</v>
      </c>
    </row>
    <row r="43" spans="1:16" x14ac:dyDescent="0.3">
      <c r="A43" s="12">
        <v>1</v>
      </c>
      <c r="B43" s="19" t="s">
        <v>12</v>
      </c>
      <c r="C43" s="19" t="s">
        <v>77</v>
      </c>
      <c r="D43" s="13" t="s">
        <v>78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1841.79</v>
      </c>
      <c r="M43" s="15">
        <f t="shared" ref="M43:M74" si="4">K43-I43</f>
        <v>0</v>
      </c>
      <c r="N43" s="15">
        <f t="shared" ref="N43:N74" si="5">L43-J43</f>
        <v>1841.79</v>
      </c>
      <c r="O43" s="15">
        <f t="shared" ref="O43:O74" si="6">IF(I43=0,0,K43/I43*100)</f>
        <v>0</v>
      </c>
      <c r="P43" s="15">
        <f t="shared" ref="P43:P74" si="7">IF(J43=0,0,L43/J43*100)</f>
        <v>0</v>
      </c>
    </row>
    <row r="44" spans="1:16" ht="55.2" x14ac:dyDescent="0.3">
      <c r="A44" s="12">
        <v>0</v>
      </c>
      <c r="B44" s="19" t="s">
        <v>12</v>
      </c>
      <c r="C44" s="19" t="s">
        <v>79</v>
      </c>
      <c r="D44" s="13" t="s">
        <v>80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737.53</v>
      </c>
      <c r="M44" s="15">
        <f t="shared" si="4"/>
        <v>0</v>
      </c>
      <c r="N44" s="15">
        <f t="shared" si="5"/>
        <v>737.53</v>
      </c>
      <c r="O44" s="15">
        <f t="shared" si="6"/>
        <v>0</v>
      </c>
      <c r="P44" s="15">
        <f t="shared" si="7"/>
        <v>0</v>
      </c>
    </row>
    <row r="45" spans="1:16" ht="27.6" x14ac:dyDescent="0.3">
      <c r="A45" s="12">
        <v>0</v>
      </c>
      <c r="B45" s="19" t="s">
        <v>12</v>
      </c>
      <c r="C45" s="19" t="s">
        <v>81</v>
      </c>
      <c r="D45" s="13" t="s">
        <v>82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1083.21</v>
      </c>
      <c r="M45" s="15">
        <f t="shared" si="4"/>
        <v>0</v>
      </c>
      <c r="N45" s="15">
        <f t="shared" si="5"/>
        <v>1083.21</v>
      </c>
      <c r="O45" s="15">
        <f t="shared" si="6"/>
        <v>0</v>
      </c>
      <c r="P45" s="15">
        <f t="shared" si="7"/>
        <v>0</v>
      </c>
    </row>
    <row r="46" spans="1:16" ht="41.4" x14ac:dyDescent="0.3">
      <c r="A46" s="12">
        <v>0</v>
      </c>
      <c r="B46" s="19" t="s">
        <v>12</v>
      </c>
      <c r="C46" s="19" t="s">
        <v>83</v>
      </c>
      <c r="D46" s="13" t="s">
        <v>84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21.05</v>
      </c>
      <c r="M46" s="15">
        <f t="shared" si="4"/>
        <v>0</v>
      </c>
      <c r="N46" s="15">
        <f t="shared" si="5"/>
        <v>21.05</v>
      </c>
      <c r="O46" s="15">
        <f t="shared" si="6"/>
        <v>0</v>
      </c>
      <c r="P46" s="15">
        <f t="shared" si="7"/>
        <v>0</v>
      </c>
    </row>
    <row r="47" spans="1:16" x14ac:dyDescent="0.3">
      <c r="A47" s="12">
        <v>1</v>
      </c>
      <c r="B47" s="19" t="s">
        <v>12</v>
      </c>
      <c r="C47" s="19" t="s">
        <v>85</v>
      </c>
      <c r="D47" s="13" t="s">
        <v>86</v>
      </c>
      <c r="E47" s="14">
        <v>23000</v>
      </c>
      <c r="F47" s="14">
        <v>285160</v>
      </c>
      <c r="G47" s="14">
        <v>23000</v>
      </c>
      <c r="H47" s="14">
        <v>285160</v>
      </c>
      <c r="I47" s="14">
        <v>17100</v>
      </c>
      <c r="J47" s="14">
        <v>213870</v>
      </c>
      <c r="K47" s="14">
        <v>147849.57999999999</v>
      </c>
      <c r="L47" s="14">
        <v>448737.23</v>
      </c>
      <c r="M47" s="15">
        <f t="shared" si="4"/>
        <v>130749.57999999999</v>
      </c>
      <c r="N47" s="15">
        <f t="shared" si="5"/>
        <v>234867.22999999998</v>
      </c>
      <c r="O47" s="15">
        <f t="shared" si="6"/>
        <v>864.61742690058475</v>
      </c>
      <c r="P47" s="15">
        <f t="shared" si="7"/>
        <v>209.81775377565813</v>
      </c>
    </row>
    <row r="48" spans="1:16" x14ac:dyDescent="0.3">
      <c r="A48" s="12">
        <v>1</v>
      </c>
      <c r="B48" s="19" t="s">
        <v>12</v>
      </c>
      <c r="C48" s="19" t="s">
        <v>87</v>
      </c>
      <c r="D48" s="13" t="s">
        <v>88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28559.8</v>
      </c>
      <c r="L48" s="14">
        <v>0</v>
      </c>
      <c r="M48" s="15">
        <f t="shared" si="4"/>
        <v>28559.8</v>
      </c>
      <c r="N48" s="15">
        <f t="shared" si="5"/>
        <v>0</v>
      </c>
      <c r="O48" s="15">
        <f t="shared" si="6"/>
        <v>0</v>
      </c>
      <c r="P48" s="15">
        <f t="shared" si="7"/>
        <v>0</v>
      </c>
    </row>
    <row r="49" spans="1:16" x14ac:dyDescent="0.3">
      <c r="A49" s="12">
        <v>1</v>
      </c>
      <c r="B49" s="19" t="s">
        <v>12</v>
      </c>
      <c r="C49" s="19" t="s">
        <v>89</v>
      </c>
      <c r="D49" s="13" t="s">
        <v>90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28559.8</v>
      </c>
      <c r="L49" s="14">
        <v>0</v>
      </c>
      <c r="M49" s="15">
        <f t="shared" si="4"/>
        <v>28559.8</v>
      </c>
      <c r="N49" s="15">
        <f t="shared" si="5"/>
        <v>0</v>
      </c>
      <c r="O49" s="15">
        <f t="shared" si="6"/>
        <v>0</v>
      </c>
      <c r="P49" s="15">
        <f t="shared" si="7"/>
        <v>0</v>
      </c>
    </row>
    <row r="50" spans="1:16" x14ac:dyDescent="0.3">
      <c r="A50" s="12">
        <v>0</v>
      </c>
      <c r="B50" s="19" t="s">
        <v>12</v>
      </c>
      <c r="C50" s="19" t="s">
        <v>91</v>
      </c>
      <c r="D50" s="13" t="s">
        <v>92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28559.8</v>
      </c>
      <c r="L50" s="14">
        <v>0</v>
      </c>
      <c r="M50" s="15">
        <f t="shared" si="4"/>
        <v>28559.8</v>
      </c>
      <c r="N50" s="15">
        <f t="shared" si="5"/>
        <v>0</v>
      </c>
      <c r="O50" s="15">
        <f t="shared" si="6"/>
        <v>0</v>
      </c>
      <c r="P50" s="15">
        <f t="shared" si="7"/>
        <v>0</v>
      </c>
    </row>
    <row r="51" spans="1:16" ht="27.6" x14ac:dyDescent="0.3">
      <c r="A51" s="12">
        <v>1</v>
      </c>
      <c r="B51" s="19" t="s">
        <v>12</v>
      </c>
      <c r="C51" s="19" t="s">
        <v>93</v>
      </c>
      <c r="D51" s="13" t="s">
        <v>94</v>
      </c>
      <c r="E51" s="14">
        <v>23000</v>
      </c>
      <c r="F51" s="14">
        <v>0</v>
      </c>
      <c r="G51" s="14">
        <v>23000</v>
      </c>
      <c r="H51" s="14">
        <v>0</v>
      </c>
      <c r="I51" s="14">
        <v>17100</v>
      </c>
      <c r="J51" s="14">
        <v>0</v>
      </c>
      <c r="K51" s="14">
        <v>16898.02</v>
      </c>
      <c r="L51" s="14">
        <v>0</v>
      </c>
      <c r="M51" s="15">
        <f t="shared" si="4"/>
        <v>-201.97999999999956</v>
      </c>
      <c r="N51" s="15">
        <f t="shared" si="5"/>
        <v>0</v>
      </c>
      <c r="O51" s="15">
        <f t="shared" si="6"/>
        <v>98.818830409356735</v>
      </c>
      <c r="P51" s="15">
        <f t="shared" si="7"/>
        <v>0</v>
      </c>
    </row>
    <row r="52" spans="1:16" x14ac:dyDescent="0.3">
      <c r="A52" s="12">
        <v>1</v>
      </c>
      <c r="B52" s="19" t="s">
        <v>12</v>
      </c>
      <c r="C52" s="19" t="s">
        <v>95</v>
      </c>
      <c r="D52" s="13" t="s">
        <v>96</v>
      </c>
      <c r="E52" s="14">
        <v>5000</v>
      </c>
      <c r="F52" s="14">
        <v>0</v>
      </c>
      <c r="G52" s="14">
        <v>5000</v>
      </c>
      <c r="H52" s="14">
        <v>0</v>
      </c>
      <c r="I52" s="14">
        <v>3600</v>
      </c>
      <c r="J52" s="14">
        <v>0</v>
      </c>
      <c r="K52" s="14">
        <v>5353.94</v>
      </c>
      <c r="L52" s="14">
        <v>0</v>
      </c>
      <c r="M52" s="15">
        <f t="shared" si="4"/>
        <v>1753.9399999999996</v>
      </c>
      <c r="N52" s="15">
        <f t="shared" si="5"/>
        <v>0</v>
      </c>
      <c r="O52" s="15">
        <f t="shared" si="6"/>
        <v>148.72055555555553</v>
      </c>
      <c r="P52" s="15">
        <f t="shared" si="7"/>
        <v>0</v>
      </c>
    </row>
    <row r="53" spans="1:16" x14ac:dyDescent="0.3">
      <c r="A53" s="12">
        <v>0</v>
      </c>
      <c r="B53" s="19" t="s">
        <v>12</v>
      </c>
      <c r="C53" s="19" t="s">
        <v>97</v>
      </c>
      <c r="D53" s="13" t="s">
        <v>98</v>
      </c>
      <c r="E53" s="14">
        <v>5000</v>
      </c>
      <c r="F53" s="14">
        <v>0</v>
      </c>
      <c r="G53" s="14">
        <v>5000</v>
      </c>
      <c r="H53" s="14">
        <v>0</v>
      </c>
      <c r="I53" s="14">
        <v>3600</v>
      </c>
      <c r="J53" s="14">
        <v>0</v>
      </c>
      <c r="K53" s="14">
        <v>5353.94</v>
      </c>
      <c r="L53" s="14">
        <v>0</v>
      </c>
      <c r="M53" s="15">
        <f t="shared" si="4"/>
        <v>1753.9399999999996</v>
      </c>
      <c r="N53" s="15">
        <f t="shared" si="5"/>
        <v>0</v>
      </c>
      <c r="O53" s="15">
        <f t="shared" si="6"/>
        <v>148.72055555555553</v>
      </c>
      <c r="P53" s="15">
        <f t="shared" si="7"/>
        <v>0</v>
      </c>
    </row>
    <row r="54" spans="1:16" ht="27.6" x14ac:dyDescent="0.3">
      <c r="A54" s="12">
        <v>1</v>
      </c>
      <c r="B54" s="19" t="s">
        <v>12</v>
      </c>
      <c r="C54" s="19" t="s">
        <v>99</v>
      </c>
      <c r="D54" s="13" t="s">
        <v>100</v>
      </c>
      <c r="E54" s="14">
        <v>18000</v>
      </c>
      <c r="F54" s="14">
        <v>0</v>
      </c>
      <c r="G54" s="14">
        <v>18000</v>
      </c>
      <c r="H54" s="14">
        <v>0</v>
      </c>
      <c r="I54" s="14">
        <v>13500</v>
      </c>
      <c r="J54" s="14">
        <v>0</v>
      </c>
      <c r="K54" s="14">
        <v>11544.08</v>
      </c>
      <c r="L54" s="14">
        <v>0</v>
      </c>
      <c r="M54" s="15">
        <f t="shared" si="4"/>
        <v>-1955.92</v>
      </c>
      <c r="N54" s="15">
        <f t="shared" si="5"/>
        <v>0</v>
      </c>
      <c r="O54" s="15">
        <f t="shared" si="6"/>
        <v>85.511703703703702</v>
      </c>
      <c r="P54" s="15">
        <f t="shared" si="7"/>
        <v>0</v>
      </c>
    </row>
    <row r="55" spans="1:16" ht="41.4" x14ac:dyDescent="0.3">
      <c r="A55" s="12">
        <v>0</v>
      </c>
      <c r="B55" s="19" t="s">
        <v>12</v>
      </c>
      <c r="C55" s="19" t="s">
        <v>101</v>
      </c>
      <c r="D55" s="13" t="s">
        <v>102</v>
      </c>
      <c r="E55" s="14">
        <v>18000</v>
      </c>
      <c r="F55" s="14">
        <v>0</v>
      </c>
      <c r="G55" s="14">
        <v>18000</v>
      </c>
      <c r="H55" s="14">
        <v>0</v>
      </c>
      <c r="I55" s="14">
        <v>13500</v>
      </c>
      <c r="J55" s="14">
        <v>0</v>
      </c>
      <c r="K55" s="14">
        <v>11544.08</v>
      </c>
      <c r="L55" s="14">
        <v>0</v>
      </c>
      <c r="M55" s="15">
        <f t="shared" si="4"/>
        <v>-1955.92</v>
      </c>
      <c r="N55" s="15">
        <f t="shared" si="5"/>
        <v>0</v>
      </c>
      <c r="O55" s="15">
        <f t="shared" si="6"/>
        <v>85.511703703703702</v>
      </c>
      <c r="P55" s="15">
        <f t="shared" si="7"/>
        <v>0</v>
      </c>
    </row>
    <row r="56" spans="1:16" x14ac:dyDescent="0.3">
      <c r="A56" s="12">
        <v>1</v>
      </c>
      <c r="B56" s="19" t="s">
        <v>12</v>
      </c>
      <c r="C56" s="19" t="s">
        <v>103</v>
      </c>
      <c r="D56" s="13" t="s">
        <v>104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102391.76</v>
      </c>
      <c r="L56" s="14">
        <v>0</v>
      </c>
      <c r="M56" s="15">
        <f t="shared" si="4"/>
        <v>102391.76</v>
      </c>
      <c r="N56" s="15">
        <f t="shared" si="5"/>
        <v>0</v>
      </c>
      <c r="O56" s="15">
        <f t="shared" si="6"/>
        <v>0</v>
      </c>
      <c r="P56" s="15">
        <f t="shared" si="7"/>
        <v>0</v>
      </c>
    </row>
    <row r="57" spans="1:16" x14ac:dyDescent="0.3">
      <c r="A57" s="12">
        <v>1</v>
      </c>
      <c r="B57" s="19" t="s">
        <v>12</v>
      </c>
      <c r="C57" s="19" t="s">
        <v>105</v>
      </c>
      <c r="D57" s="13" t="s">
        <v>90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102391.76</v>
      </c>
      <c r="L57" s="14">
        <v>0</v>
      </c>
      <c r="M57" s="15">
        <f t="shared" si="4"/>
        <v>102391.76</v>
      </c>
      <c r="N57" s="15">
        <f t="shared" si="5"/>
        <v>0</v>
      </c>
      <c r="O57" s="15">
        <f t="shared" si="6"/>
        <v>0</v>
      </c>
      <c r="P57" s="15">
        <f t="shared" si="7"/>
        <v>0</v>
      </c>
    </row>
    <row r="58" spans="1:16" x14ac:dyDescent="0.3">
      <c r="A58" s="12">
        <v>0</v>
      </c>
      <c r="B58" s="19" t="s">
        <v>12</v>
      </c>
      <c r="C58" s="19" t="s">
        <v>106</v>
      </c>
      <c r="D58" s="13" t="s">
        <v>90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102391.76</v>
      </c>
      <c r="L58" s="14">
        <v>0</v>
      </c>
      <c r="M58" s="15">
        <f t="shared" si="4"/>
        <v>102391.76</v>
      </c>
      <c r="N58" s="15">
        <f t="shared" si="5"/>
        <v>0</v>
      </c>
      <c r="O58" s="15">
        <f t="shared" si="6"/>
        <v>0</v>
      </c>
      <c r="P58" s="15">
        <f t="shared" si="7"/>
        <v>0</v>
      </c>
    </row>
    <row r="59" spans="1:16" x14ac:dyDescent="0.3">
      <c r="A59" s="12">
        <v>1</v>
      </c>
      <c r="B59" s="19" t="s">
        <v>12</v>
      </c>
      <c r="C59" s="19" t="s">
        <v>107</v>
      </c>
      <c r="D59" s="13" t="s">
        <v>108</v>
      </c>
      <c r="E59" s="14">
        <v>0</v>
      </c>
      <c r="F59" s="14">
        <v>285160</v>
      </c>
      <c r="G59" s="14">
        <v>0</v>
      </c>
      <c r="H59" s="14">
        <v>285160</v>
      </c>
      <c r="I59" s="14">
        <v>0</v>
      </c>
      <c r="J59" s="14">
        <v>213870</v>
      </c>
      <c r="K59" s="14">
        <v>0</v>
      </c>
      <c r="L59" s="14">
        <v>448737.23</v>
      </c>
      <c r="M59" s="15">
        <f t="shared" si="4"/>
        <v>0</v>
      </c>
      <c r="N59" s="15">
        <f t="shared" si="5"/>
        <v>234867.22999999998</v>
      </c>
      <c r="O59" s="15">
        <f t="shared" si="6"/>
        <v>0</v>
      </c>
      <c r="P59" s="15">
        <f t="shared" si="7"/>
        <v>209.81775377565813</v>
      </c>
    </row>
    <row r="60" spans="1:16" ht="27.6" x14ac:dyDescent="0.3">
      <c r="A60" s="12">
        <v>1</v>
      </c>
      <c r="B60" s="19" t="s">
        <v>12</v>
      </c>
      <c r="C60" s="19" t="s">
        <v>109</v>
      </c>
      <c r="D60" s="13" t="s">
        <v>110</v>
      </c>
      <c r="E60" s="14">
        <v>0</v>
      </c>
      <c r="F60" s="14">
        <v>285160</v>
      </c>
      <c r="G60" s="14">
        <v>0</v>
      </c>
      <c r="H60" s="14">
        <v>285160</v>
      </c>
      <c r="I60" s="14">
        <v>0</v>
      </c>
      <c r="J60" s="14">
        <v>213870</v>
      </c>
      <c r="K60" s="14">
        <v>0</v>
      </c>
      <c r="L60" s="14">
        <v>93028.23</v>
      </c>
      <c r="M60" s="15">
        <f t="shared" si="4"/>
        <v>0</v>
      </c>
      <c r="N60" s="15">
        <f t="shared" si="5"/>
        <v>-120841.77</v>
      </c>
      <c r="O60" s="15">
        <f t="shared" si="6"/>
        <v>0</v>
      </c>
      <c r="P60" s="15">
        <f t="shared" si="7"/>
        <v>43.497559264974043</v>
      </c>
    </row>
    <row r="61" spans="1:16" ht="27.6" x14ac:dyDescent="0.3">
      <c r="A61" s="12">
        <v>0</v>
      </c>
      <c r="B61" s="19" t="s">
        <v>12</v>
      </c>
      <c r="C61" s="19" t="s">
        <v>111</v>
      </c>
      <c r="D61" s="13" t="s">
        <v>112</v>
      </c>
      <c r="E61" s="14">
        <v>0</v>
      </c>
      <c r="F61" s="14">
        <v>285160</v>
      </c>
      <c r="G61" s="14">
        <v>0</v>
      </c>
      <c r="H61" s="14">
        <v>285160</v>
      </c>
      <c r="I61" s="14">
        <v>0</v>
      </c>
      <c r="J61" s="14">
        <v>213870</v>
      </c>
      <c r="K61" s="14">
        <v>0</v>
      </c>
      <c r="L61" s="14">
        <v>91768.79</v>
      </c>
      <c r="M61" s="15">
        <f t="shared" si="4"/>
        <v>0</v>
      </c>
      <c r="N61" s="15">
        <f t="shared" si="5"/>
        <v>-122101.21</v>
      </c>
      <c r="O61" s="15">
        <f t="shared" si="6"/>
        <v>0</v>
      </c>
      <c r="P61" s="15">
        <f t="shared" si="7"/>
        <v>42.908678168981154</v>
      </c>
    </row>
    <row r="62" spans="1:16" ht="27.6" x14ac:dyDescent="0.3">
      <c r="A62" s="12">
        <v>0</v>
      </c>
      <c r="B62" s="19" t="s">
        <v>12</v>
      </c>
      <c r="C62" s="19" t="s">
        <v>113</v>
      </c>
      <c r="D62" s="13" t="s">
        <v>114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1259.44</v>
      </c>
      <c r="M62" s="15">
        <f t="shared" si="4"/>
        <v>0</v>
      </c>
      <c r="N62" s="15">
        <f t="shared" si="5"/>
        <v>1259.44</v>
      </c>
      <c r="O62" s="15">
        <f t="shared" si="6"/>
        <v>0</v>
      </c>
      <c r="P62" s="15">
        <f t="shared" si="7"/>
        <v>0</v>
      </c>
    </row>
    <row r="63" spans="1:16" x14ac:dyDescent="0.3">
      <c r="A63" s="12">
        <v>1</v>
      </c>
      <c r="B63" s="19" t="s">
        <v>12</v>
      </c>
      <c r="C63" s="19" t="s">
        <v>115</v>
      </c>
      <c r="D63" s="13" t="s">
        <v>116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355709</v>
      </c>
      <c r="M63" s="15">
        <f t="shared" si="4"/>
        <v>0</v>
      </c>
      <c r="N63" s="15">
        <f t="shared" si="5"/>
        <v>355709</v>
      </c>
      <c r="O63" s="15">
        <f t="shared" si="6"/>
        <v>0</v>
      </c>
      <c r="P63" s="15">
        <f t="shared" si="7"/>
        <v>0</v>
      </c>
    </row>
    <row r="64" spans="1:16" x14ac:dyDescent="0.3">
      <c r="A64" s="12">
        <v>0</v>
      </c>
      <c r="B64" s="19" t="s">
        <v>12</v>
      </c>
      <c r="C64" s="19" t="s">
        <v>117</v>
      </c>
      <c r="D64" s="13" t="s">
        <v>118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42403.5</v>
      </c>
      <c r="M64" s="15">
        <f t="shared" si="4"/>
        <v>0</v>
      </c>
      <c r="N64" s="15">
        <f t="shared" si="5"/>
        <v>42403.5</v>
      </c>
      <c r="O64" s="15">
        <f t="shared" si="6"/>
        <v>0</v>
      </c>
      <c r="P64" s="15">
        <f t="shared" si="7"/>
        <v>0</v>
      </c>
    </row>
    <row r="65" spans="1:16" ht="69" x14ac:dyDescent="0.3">
      <c r="A65" s="12">
        <v>0</v>
      </c>
      <c r="B65" s="19" t="s">
        <v>12</v>
      </c>
      <c r="C65" s="19" t="s">
        <v>119</v>
      </c>
      <c r="D65" s="13" t="s">
        <v>120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313305.5</v>
      </c>
      <c r="M65" s="15">
        <f t="shared" si="4"/>
        <v>0</v>
      </c>
      <c r="N65" s="15">
        <f t="shared" si="5"/>
        <v>313305.5</v>
      </c>
      <c r="O65" s="15">
        <f t="shared" si="6"/>
        <v>0</v>
      </c>
      <c r="P65" s="15">
        <f t="shared" si="7"/>
        <v>0</v>
      </c>
    </row>
    <row r="66" spans="1:16" x14ac:dyDescent="0.3">
      <c r="A66" s="12">
        <v>1</v>
      </c>
      <c r="B66" s="19" t="s">
        <v>12</v>
      </c>
      <c r="C66" s="19" t="s">
        <v>121</v>
      </c>
      <c r="D66" s="13" t="s">
        <v>122</v>
      </c>
      <c r="E66" s="14">
        <v>28822900</v>
      </c>
      <c r="F66" s="14">
        <v>0</v>
      </c>
      <c r="G66" s="14">
        <v>38348006</v>
      </c>
      <c r="H66" s="14">
        <v>0</v>
      </c>
      <c r="I66" s="14">
        <v>29527554</v>
      </c>
      <c r="J66" s="14">
        <v>0</v>
      </c>
      <c r="K66" s="14">
        <v>29801184</v>
      </c>
      <c r="L66" s="14">
        <v>5700</v>
      </c>
      <c r="M66" s="15">
        <f t="shared" si="4"/>
        <v>273630</v>
      </c>
      <c r="N66" s="15">
        <f t="shared" si="5"/>
        <v>5700</v>
      </c>
      <c r="O66" s="15">
        <f t="shared" si="6"/>
        <v>100.92669375864998</v>
      </c>
      <c r="P66" s="15">
        <f t="shared" si="7"/>
        <v>0</v>
      </c>
    </row>
    <row r="67" spans="1:16" x14ac:dyDescent="0.3">
      <c r="A67" s="12">
        <v>1</v>
      </c>
      <c r="B67" s="19" t="s">
        <v>12</v>
      </c>
      <c r="C67" s="19" t="s">
        <v>123</v>
      </c>
      <c r="D67" s="13" t="s">
        <v>124</v>
      </c>
      <c r="E67" s="14">
        <v>28822900</v>
      </c>
      <c r="F67" s="14">
        <v>0</v>
      </c>
      <c r="G67" s="14">
        <v>38348006</v>
      </c>
      <c r="H67" s="14">
        <v>0</v>
      </c>
      <c r="I67" s="14">
        <v>29527554</v>
      </c>
      <c r="J67" s="14">
        <v>0</v>
      </c>
      <c r="K67" s="14">
        <v>29801184</v>
      </c>
      <c r="L67" s="14">
        <v>5700</v>
      </c>
      <c r="M67" s="15">
        <f t="shared" si="4"/>
        <v>273630</v>
      </c>
      <c r="N67" s="15">
        <f t="shared" si="5"/>
        <v>5700</v>
      </c>
      <c r="O67" s="15">
        <f t="shared" si="6"/>
        <v>100.92669375864998</v>
      </c>
      <c r="P67" s="15">
        <f t="shared" si="7"/>
        <v>0</v>
      </c>
    </row>
    <row r="68" spans="1:16" x14ac:dyDescent="0.3">
      <c r="A68" s="12">
        <v>1</v>
      </c>
      <c r="B68" s="19" t="s">
        <v>12</v>
      </c>
      <c r="C68" s="19" t="s">
        <v>125</v>
      </c>
      <c r="D68" s="13" t="s">
        <v>126</v>
      </c>
      <c r="E68" s="14">
        <v>16161200</v>
      </c>
      <c r="F68" s="14">
        <v>0</v>
      </c>
      <c r="G68" s="14">
        <v>16161200</v>
      </c>
      <c r="H68" s="14">
        <v>0</v>
      </c>
      <c r="I68" s="14">
        <v>12121200</v>
      </c>
      <c r="J68" s="14">
        <v>0</v>
      </c>
      <c r="K68" s="14">
        <v>12121200</v>
      </c>
      <c r="L68" s="14">
        <v>0</v>
      </c>
      <c r="M68" s="15">
        <f t="shared" si="4"/>
        <v>0</v>
      </c>
      <c r="N68" s="15">
        <f t="shared" si="5"/>
        <v>0</v>
      </c>
      <c r="O68" s="15">
        <f t="shared" si="6"/>
        <v>100</v>
      </c>
      <c r="P68" s="15">
        <f t="shared" si="7"/>
        <v>0</v>
      </c>
    </row>
    <row r="69" spans="1:16" x14ac:dyDescent="0.3">
      <c r="A69" s="12">
        <v>0</v>
      </c>
      <c r="B69" s="19" t="s">
        <v>12</v>
      </c>
      <c r="C69" s="19" t="s">
        <v>127</v>
      </c>
      <c r="D69" s="13" t="s">
        <v>128</v>
      </c>
      <c r="E69" s="14">
        <v>16161200</v>
      </c>
      <c r="F69" s="14">
        <v>0</v>
      </c>
      <c r="G69" s="14">
        <v>16161200</v>
      </c>
      <c r="H69" s="14">
        <v>0</v>
      </c>
      <c r="I69" s="14">
        <v>12121200</v>
      </c>
      <c r="J69" s="14">
        <v>0</v>
      </c>
      <c r="K69" s="14">
        <v>12121200</v>
      </c>
      <c r="L69" s="14">
        <v>0</v>
      </c>
      <c r="M69" s="15">
        <f t="shared" si="4"/>
        <v>0</v>
      </c>
      <c r="N69" s="15">
        <f t="shared" si="5"/>
        <v>0</v>
      </c>
      <c r="O69" s="15">
        <f t="shared" si="6"/>
        <v>100</v>
      </c>
      <c r="P69" s="15">
        <f t="shared" si="7"/>
        <v>0</v>
      </c>
    </row>
    <row r="70" spans="1:16" x14ac:dyDescent="0.3">
      <c r="A70" s="12">
        <v>1</v>
      </c>
      <c r="B70" s="19" t="s">
        <v>12</v>
      </c>
      <c r="C70" s="19" t="s">
        <v>129</v>
      </c>
      <c r="D70" s="13" t="s">
        <v>130</v>
      </c>
      <c r="E70" s="14">
        <v>12661700</v>
      </c>
      <c r="F70" s="14">
        <v>0</v>
      </c>
      <c r="G70" s="14">
        <v>20871600</v>
      </c>
      <c r="H70" s="14">
        <v>0</v>
      </c>
      <c r="I70" s="14">
        <v>16117500</v>
      </c>
      <c r="J70" s="14">
        <v>0</v>
      </c>
      <c r="K70" s="14">
        <v>16518300</v>
      </c>
      <c r="L70" s="14">
        <v>5700</v>
      </c>
      <c r="M70" s="15">
        <f t="shared" si="4"/>
        <v>400800</v>
      </c>
      <c r="N70" s="15">
        <f t="shared" si="5"/>
        <v>5700</v>
      </c>
      <c r="O70" s="15">
        <f t="shared" si="6"/>
        <v>102.48673801768264</v>
      </c>
      <c r="P70" s="15">
        <f t="shared" si="7"/>
        <v>0</v>
      </c>
    </row>
    <row r="71" spans="1:16" ht="27.6" x14ac:dyDescent="0.3">
      <c r="A71" s="12">
        <v>0</v>
      </c>
      <c r="B71" s="19" t="s">
        <v>12</v>
      </c>
      <c r="C71" s="19" t="s">
        <v>131</v>
      </c>
      <c r="D71" s="13" t="s">
        <v>132</v>
      </c>
      <c r="E71" s="14">
        <v>12661700</v>
      </c>
      <c r="F71" s="14">
        <v>0</v>
      </c>
      <c r="G71" s="14">
        <v>18978200</v>
      </c>
      <c r="H71" s="14">
        <v>0</v>
      </c>
      <c r="I71" s="14">
        <v>14240800</v>
      </c>
      <c r="J71" s="14">
        <v>0</v>
      </c>
      <c r="K71" s="14">
        <v>14240800</v>
      </c>
      <c r="L71" s="14">
        <v>0</v>
      </c>
      <c r="M71" s="15">
        <f t="shared" si="4"/>
        <v>0</v>
      </c>
      <c r="N71" s="15">
        <f t="shared" si="5"/>
        <v>0</v>
      </c>
      <c r="O71" s="15">
        <f t="shared" si="6"/>
        <v>100</v>
      </c>
      <c r="P71" s="15">
        <f t="shared" si="7"/>
        <v>0</v>
      </c>
    </row>
    <row r="72" spans="1:16" ht="41.4" x14ac:dyDescent="0.3">
      <c r="A72" s="12">
        <v>0</v>
      </c>
      <c r="B72" s="19" t="s">
        <v>12</v>
      </c>
      <c r="C72" s="19" t="s">
        <v>133</v>
      </c>
      <c r="D72" s="13" t="s">
        <v>134</v>
      </c>
      <c r="E72" s="14">
        <v>0</v>
      </c>
      <c r="F72" s="14">
        <v>0</v>
      </c>
      <c r="G72" s="14">
        <v>55900</v>
      </c>
      <c r="H72" s="14">
        <v>0</v>
      </c>
      <c r="I72" s="14">
        <v>39200</v>
      </c>
      <c r="J72" s="14">
        <v>0</v>
      </c>
      <c r="K72" s="14">
        <v>39200</v>
      </c>
      <c r="L72" s="14">
        <v>5700</v>
      </c>
      <c r="M72" s="15">
        <f t="shared" si="4"/>
        <v>0</v>
      </c>
      <c r="N72" s="15">
        <f t="shared" si="5"/>
        <v>5700</v>
      </c>
      <c r="O72" s="15">
        <f t="shared" si="6"/>
        <v>100</v>
      </c>
      <c r="P72" s="15">
        <f t="shared" si="7"/>
        <v>0</v>
      </c>
    </row>
    <row r="73" spans="1:16" ht="55.2" x14ac:dyDescent="0.3">
      <c r="A73" s="12">
        <v>0</v>
      </c>
      <c r="B73" s="19" t="s">
        <v>12</v>
      </c>
      <c r="C73" s="19" t="s">
        <v>135</v>
      </c>
      <c r="D73" s="13" t="s">
        <v>136</v>
      </c>
      <c r="E73" s="14">
        <v>0</v>
      </c>
      <c r="F73" s="14">
        <v>0</v>
      </c>
      <c r="G73" s="14">
        <v>422700</v>
      </c>
      <c r="H73" s="14">
        <v>0</v>
      </c>
      <c r="I73" s="14">
        <v>422700</v>
      </c>
      <c r="J73" s="14">
        <v>0</v>
      </c>
      <c r="K73" s="14">
        <v>422700</v>
      </c>
      <c r="L73" s="14">
        <v>0</v>
      </c>
      <c r="M73" s="15">
        <f t="shared" si="4"/>
        <v>0</v>
      </c>
      <c r="N73" s="15">
        <f t="shared" si="5"/>
        <v>0</v>
      </c>
      <c r="O73" s="15">
        <f t="shared" si="6"/>
        <v>100</v>
      </c>
      <c r="P73" s="15">
        <f t="shared" si="7"/>
        <v>0</v>
      </c>
    </row>
    <row r="74" spans="1:16" ht="41.4" x14ac:dyDescent="0.3">
      <c r="A74" s="12">
        <v>0</v>
      </c>
      <c r="B74" s="19" t="s">
        <v>12</v>
      </c>
      <c r="C74" s="19" t="s">
        <v>137</v>
      </c>
      <c r="D74" s="13" t="s">
        <v>138</v>
      </c>
      <c r="E74" s="14">
        <v>0</v>
      </c>
      <c r="F74" s="14">
        <v>0</v>
      </c>
      <c r="G74" s="14">
        <v>1414800</v>
      </c>
      <c r="H74" s="14">
        <v>0</v>
      </c>
      <c r="I74" s="14">
        <v>1414800</v>
      </c>
      <c r="J74" s="14">
        <v>0</v>
      </c>
      <c r="K74" s="14">
        <v>1815600</v>
      </c>
      <c r="L74" s="14">
        <v>0</v>
      </c>
      <c r="M74" s="15">
        <f t="shared" si="4"/>
        <v>400800</v>
      </c>
      <c r="N74" s="15">
        <f t="shared" si="5"/>
        <v>0</v>
      </c>
      <c r="O74" s="15">
        <f t="shared" si="6"/>
        <v>128.32909245122985</v>
      </c>
      <c r="P74" s="15">
        <f t="shared" si="7"/>
        <v>0</v>
      </c>
    </row>
    <row r="75" spans="1:16" x14ac:dyDescent="0.3">
      <c r="A75" s="12">
        <v>1</v>
      </c>
      <c r="B75" s="19" t="s">
        <v>12</v>
      </c>
      <c r="C75" s="19" t="s">
        <v>139</v>
      </c>
      <c r="D75" s="13" t="s">
        <v>140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845500</v>
      </c>
      <c r="L75" s="14">
        <v>0</v>
      </c>
      <c r="M75" s="15">
        <f t="shared" ref="M75:M82" si="8">K75-I75</f>
        <v>845500</v>
      </c>
      <c r="N75" s="15">
        <f t="shared" ref="N75:N82" si="9">L75-J75</f>
        <v>0</v>
      </c>
      <c r="O75" s="15">
        <f t="shared" ref="O75:O82" si="10">IF(I75=0,0,K75/I75*100)</f>
        <v>0</v>
      </c>
      <c r="P75" s="15">
        <f t="shared" ref="P75:P82" si="11">IF(J75=0,0,L75/J75*100)</f>
        <v>0</v>
      </c>
    </row>
    <row r="76" spans="1:16" ht="55.2" x14ac:dyDescent="0.3">
      <c r="A76" s="12">
        <v>0</v>
      </c>
      <c r="B76" s="19" t="s">
        <v>12</v>
      </c>
      <c r="C76" s="19" t="s">
        <v>141</v>
      </c>
      <c r="D76" s="13" t="s">
        <v>142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845500</v>
      </c>
      <c r="L76" s="14">
        <v>0</v>
      </c>
      <c r="M76" s="15">
        <f t="shared" si="8"/>
        <v>845500</v>
      </c>
      <c r="N76" s="15">
        <f t="shared" si="9"/>
        <v>0</v>
      </c>
      <c r="O76" s="15">
        <f t="shared" si="10"/>
        <v>0</v>
      </c>
      <c r="P76" s="15">
        <f t="shared" si="11"/>
        <v>0</v>
      </c>
    </row>
    <row r="77" spans="1:16" ht="27.6" x14ac:dyDescent="0.3">
      <c r="A77" s="12">
        <v>1</v>
      </c>
      <c r="B77" s="19" t="s">
        <v>12</v>
      </c>
      <c r="C77" s="19" t="s">
        <v>143</v>
      </c>
      <c r="D77" s="13" t="s">
        <v>144</v>
      </c>
      <c r="E77" s="14">
        <v>0</v>
      </c>
      <c r="F77" s="14">
        <v>0</v>
      </c>
      <c r="G77" s="14">
        <v>1315206</v>
      </c>
      <c r="H77" s="14">
        <v>0</v>
      </c>
      <c r="I77" s="14">
        <v>1288854</v>
      </c>
      <c r="J77" s="14">
        <v>0</v>
      </c>
      <c r="K77" s="14">
        <v>316184</v>
      </c>
      <c r="L77" s="14">
        <v>0</v>
      </c>
      <c r="M77" s="15">
        <f t="shared" si="8"/>
        <v>-972670</v>
      </c>
      <c r="N77" s="15">
        <f t="shared" si="9"/>
        <v>0</v>
      </c>
      <c r="O77" s="15">
        <f t="shared" si="10"/>
        <v>24.532181302149041</v>
      </c>
      <c r="P77" s="15">
        <f t="shared" si="11"/>
        <v>0</v>
      </c>
    </row>
    <row r="78" spans="1:16" x14ac:dyDescent="0.3">
      <c r="A78" s="12">
        <v>0</v>
      </c>
      <c r="B78" s="19" t="s">
        <v>12</v>
      </c>
      <c r="C78" s="19" t="s">
        <v>145</v>
      </c>
      <c r="D78" s="13" t="s">
        <v>146</v>
      </c>
      <c r="E78" s="14">
        <v>0</v>
      </c>
      <c r="F78" s="14">
        <v>0</v>
      </c>
      <c r="G78" s="14">
        <v>1091360</v>
      </c>
      <c r="H78" s="14">
        <v>0</v>
      </c>
      <c r="I78" s="14">
        <v>1091360</v>
      </c>
      <c r="J78" s="14">
        <v>0</v>
      </c>
      <c r="K78" s="14">
        <v>111360</v>
      </c>
      <c r="L78" s="14">
        <v>0</v>
      </c>
      <c r="M78" s="15">
        <f t="shared" si="8"/>
        <v>-980000</v>
      </c>
      <c r="N78" s="15">
        <f t="shared" si="9"/>
        <v>0</v>
      </c>
      <c r="O78" s="15">
        <f t="shared" si="10"/>
        <v>10.203782436592874</v>
      </c>
      <c r="P78" s="15">
        <f t="shared" si="11"/>
        <v>0</v>
      </c>
    </row>
    <row r="79" spans="1:16" ht="55.2" x14ac:dyDescent="0.3">
      <c r="A79" s="12">
        <v>0</v>
      </c>
      <c r="B79" s="19" t="s">
        <v>12</v>
      </c>
      <c r="C79" s="19" t="s">
        <v>147</v>
      </c>
      <c r="D79" s="13" t="s">
        <v>148</v>
      </c>
      <c r="E79" s="14">
        <v>0</v>
      </c>
      <c r="F79" s="14">
        <v>0</v>
      </c>
      <c r="G79" s="14">
        <v>70272</v>
      </c>
      <c r="H79" s="14">
        <v>0</v>
      </c>
      <c r="I79" s="14">
        <v>43920</v>
      </c>
      <c r="J79" s="14">
        <v>0</v>
      </c>
      <c r="K79" s="14">
        <v>43920</v>
      </c>
      <c r="L79" s="14">
        <v>0</v>
      </c>
      <c r="M79" s="15">
        <f t="shared" si="8"/>
        <v>0</v>
      </c>
      <c r="N79" s="15">
        <f t="shared" si="9"/>
        <v>0</v>
      </c>
      <c r="O79" s="15">
        <f t="shared" si="10"/>
        <v>100</v>
      </c>
      <c r="P79" s="15">
        <f t="shared" si="11"/>
        <v>0</v>
      </c>
    </row>
    <row r="80" spans="1:16" ht="69" x14ac:dyDescent="0.3">
      <c r="A80" s="12">
        <v>0</v>
      </c>
      <c r="B80" s="19" t="s">
        <v>12</v>
      </c>
      <c r="C80" s="19" t="s">
        <v>149</v>
      </c>
      <c r="D80" s="13" t="s">
        <v>150</v>
      </c>
      <c r="E80" s="14">
        <v>0</v>
      </c>
      <c r="F80" s="14">
        <v>0</v>
      </c>
      <c r="G80" s="14">
        <v>153574</v>
      </c>
      <c r="H80" s="14">
        <v>0</v>
      </c>
      <c r="I80" s="14">
        <v>153574</v>
      </c>
      <c r="J80" s="14">
        <v>0</v>
      </c>
      <c r="K80" s="14">
        <v>160904</v>
      </c>
      <c r="L80" s="14">
        <v>0</v>
      </c>
      <c r="M80" s="15">
        <f t="shared" si="8"/>
        <v>7330</v>
      </c>
      <c r="N80" s="15">
        <f t="shared" si="9"/>
        <v>0</v>
      </c>
      <c r="O80" s="15">
        <f t="shared" si="10"/>
        <v>104.77294333676272</v>
      </c>
      <c r="P80" s="15">
        <f t="shared" si="11"/>
        <v>0</v>
      </c>
    </row>
    <row r="81" spans="1:16" x14ac:dyDescent="0.3">
      <c r="A81" s="12">
        <v>1</v>
      </c>
      <c r="B81" s="19"/>
      <c r="C81" s="19" t="s">
        <v>151</v>
      </c>
      <c r="D81" s="13" t="s">
        <v>152</v>
      </c>
      <c r="E81" s="14">
        <v>27550000</v>
      </c>
      <c r="F81" s="14">
        <v>285160</v>
      </c>
      <c r="G81" s="14">
        <v>28350000</v>
      </c>
      <c r="H81" s="14">
        <v>285160</v>
      </c>
      <c r="I81" s="14">
        <v>20300190</v>
      </c>
      <c r="J81" s="14">
        <v>213870</v>
      </c>
      <c r="K81" s="14">
        <v>22453128.649999995</v>
      </c>
      <c r="L81" s="14">
        <v>450579.02</v>
      </c>
      <c r="M81" s="15">
        <f t="shared" si="8"/>
        <v>2152938.6499999948</v>
      </c>
      <c r="N81" s="15">
        <f t="shared" si="9"/>
        <v>236709.02000000002</v>
      </c>
      <c r="O81" s="15">
        <f t="shared" si="10"/>
        <v>110.60550984990778</v>
      </c>
      <c r="P81" s="15">
        <f t="shared" si="11"/>
        <v>210.67892645064759</v>
      </c>
    </row>
    <row r="82" spans="1:16" x14ac:dyDescent="0.3">
      <c r="A82" s="12">
        <v>1</v>
      </c>
      <c r="B82" s="19"/>
      <c r="C82" s="19" t="s">
        <v>151</v>
      </c>
      <c r="D82" s="13" t="s">
        <v>153</v>
      </c>
      <c r="E82" s="14">
        <v>56372900</v>
      </c>
      <c r="F82" s="14">
        <v>285160</v>
      </c>
      <c r="G82" s="14">
        <v>66698006</v>
      </c>
      <c r="H82" s="14">
        <v>285160</v>
      </c>
      <c r="I82" s="14">
        <v>49827744</v>
      </c>
      <c r="J82" s="14">
        <v>213870</v>
      </c>
      <c r="K82" s="14">
        <v>52254312.649999991</v>
      </c>
      <c r="L82" s="14">
        <v>456279.02</v>
      </c>
      <c r="M82" s="15">
        <f t="shared" si="8"/>
        <v>2426568.6499999911</v>
      </c>
      <c r="N82" s="15">
        <f t="shared" si="9"/>
        <v>242409.02000000002</v>
      </c>
      <c r="O82" s="15">
        <f t="shared" si="10"/>
        <v>104.86991474067136</v>
      </c>
      <c r="P82" s="15">
        <f t="shared" si="11"/>
        <v>213.34409688128301</v>
      </c>
    </row>
    <row r="84" spans="1:16" x14ac:dyDescent="0.3">
      <c r="I84" s="5" t="s">
        <v>159</v>
      </c>
      <c r="M84" s="5" t="s">
        <v>160</v>
      </c>
    </row>
  </sheetData>
  <mergeCells count="11">
    <mergeCell ref="O8:P8"/>
    <mergeCell ref="B4:P4"/>
    <mergeCell ref="B6:P6"/>
    <mergeCell ref="B8:B9"/>
    <mergeCell ref="C8:C9"/>
    <mergeCell ref="D8:D9"/>
    <mergeCell ref="E8:F8"/>
    <mergeCell ref="G8:H8"/>
    <mergeCell ref="I8:J8"/>
    <mergeCell ref="K8:L8"/>
    <mergeCell ref="M8:N8"/>
  </mergeCells>
  <conditionalFormatting sqref="B11:B82">
    <cfRule type="expression" dxfId="14" priority="1" stopIfTrue="1">
      <formula>A11=1</formula>
    </cfRule>
  </conditionalFormatting>
  <conditionalFormatting sqref="C11:C82">
    <cfRule type="expression" dxfId="13" priority="2" stopIfTrue="1">
      <formula>A11=1</formula>
    </cfRule>
  </conditionalFormatting>
  <conditionalFormatting sqref="D11:D82">
    <cfRule type="expression" dxfId="12" priority="3" stopIfTrue="1">
      <formula>A11=1</formula>
    </cfRule>
  </conditionalFormatting>
  <conditionalFormatting sqref="E11:E82">
    <cfRule type="expression" dxfId="11" priority="4" stopIfTrue="1">
      <formula>A11=1</formula>
    </cfRule>
  </conditionalFormatting>
  <conditionalFormatting sqref="F11:F82">
    <cfRule type="expression" dxfId="10" priority="5" stopIfTrue="1">
      <formula>A11=1</formula>
    </cfRule>
  </conditionalFormatting>
  <conditionalFormatting sqref="G11:G82">
    <cfRule type="expression" dxfId="9" priority="6" stopIfTrue="1">
      <formula>A11=1</formula>
    </cfRule>
  </conditionalFormatting>
  <conditionalFormatting sqref="H11:H82">
    <cfRule type="expression" dxfId="8" priority="7" stopIfTrue="1">
      <formula>A11=1</formula>
    </cfRule>
  </conditionalFormatting>
  <conditionalFormatting sqref="I11:I82">
    <cfRule type="expression" dxfId="7" priority="8" stopIfTrue="1">
      <formula>A11=1</formula>
    </cfRule>
  </conditionalFormatting>
  <conditionalFormatting sqref="J11:J82">
    <cfRule type="expression" dxfId="6" priority="9" stopIfTrue="1">
      <formula>A11=1</formula>
    </cfRule>
  </conditionalFormatting>
  <conditionalFormatting sqref="K11:K82">
    <cfRule type="expression" dxfId="5" priority="10" stopIfTrue="1">
      <formula>A11=1</formula>
    </cfRule>
  </conditionalFormatting>
  <conditionalFormatting sqref="L11:L82">
    <cfRule type="expression" dxfId="4" priority="11" stopIfTrue="1">
      <formula>A11=1</formula>
    </cfRule>
  </conditionalFormatting>
  <conditionalFormatting sqref="M11:M82">
    <cfRule type="expression" dxfId="3" priority="12" stopIfTrue="1">
      <formula>A11=1</formula>
    </cfRule>
  </conditionalFormatting>
  <conditionalFormatting sqref="N11:N82">
    <cfRule type="expression" dxfId="2" priority="13" stopIfTrue="1">
      <formula>A11=1</formula>
    </cfRule>
  </conditionalFormatting>
  <conditionalFormatting sqref="O11:O82">
    <cfRule type="expression" dxfId="1" priority="14" stopIfTrue="1">
      <formula>A11=1</formula>
    </cfRule>
  </conditionalFormatting>
  <conditionalFormatting sqref="P11:P82">
    <cfRule type="expression" dxfId="0" priority="15" stopIfTrue="1">
      <formula>A11=1</formula>
    </cfRule>
  </conditionalFormatting>
  <pageMargins left="0.32" right="0.33" top="0.39370078740157499" bottom="0.39370078740157499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2025-10-10T12:37:21Z</dcterms:created>
  <dcterms:modified xsi:type="dcterms:W3CDTF">2025-11-03T12:08:51Z</dcterms:modified>
</cp:coreProperties>
</file>