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7256" windowHeight="7860"/>
  </bookViews>
  <sheets>
    <sheet name="analiz_vd0" sheetId="2" r:id="rId1"/>
    <sheet name="Аркуш1" sheetId="1" r:id="rId2"/>
  </sheets>
  <externalReferences>
    <externalReference r:id="rId3"/>
  </externalReferences>
  <definedNames>
    <definedName name="CREXPORT">#REF!</definedName>
    <definedName name="_xlnm.Print_Titles" localSheetId="0">analiz_vd0!$7:$8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" i="2" l="1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</calcChain>
</file>

<file path=xl/sharedStrings.xml><?xml version="1.0" encoding="utf-8"?>
<sst xmlns="http://schemas.openxmlformats.org/spreadsheetml/2006/main" count="400" uniqueCount="134">
  <si>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</si>
  <si>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</si>
  <si>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</si>
  <si>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</si>
  <si>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</si>
  <si>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</si>
  <si>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Залишки на особових рахунках які ще не розподілені</t>
  </si>
  <si>
    <t>Касові видатки за вказаний період</t>
  </si>
  <si>
    <t>Залишки коштів на реєстраційних рахунках</t>
  </si>
  <si>
    <t>Зареєстровані фінансові зобов'язання</t>
  </si>
  <si>
    <t>Залишки асигнувань на вказаний період</t>
  </si>
  <si>
    <t>Залишки асигнувань до кінця року</t>
  </si>
  <si>
    <t>% виконання на вказаний період</t>
  </si>
  <si>
    <t>Залишки плану на рік відносно касових</t>
  </si>
  <si>
    <t>Залишки плану на період відносно касових</t>
  </si>
  <si>
    <t>% виконання на вказаний період (гр8/гр5*100)</t>
  </si>
  <si>
    <t>(грн)</t>
  </si>
  <si>
    <t>Станом на  21.07.2026</t>
  </si>
  <si>
    <t>Загальний фонд</t>
  </si>
  <si>
    <t>01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</si>
  <si>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</si>
  <si>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</si>
  <si>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</si>
  <si>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</si>
  <si>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</si>
  <si>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</si>
  <si>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</si>
  <si>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</si>
  <si>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</si>
  <si>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</si>
  <si>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</si>
  <si>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</si>
  <si>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</si>
  <si>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2272</t>
  </si>
  <si>
    <t>Оплата водопостачання та водовідведення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</si>
  <si>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</si>
  <si>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</si>
  <si>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</si>
  <si>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</si>
  <si>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</si>
  <si>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</si>
  <si>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0110160</t>
  </si>
  <si>
    <t>Керівництво і управління у відповідній сфері у містах (місті Києві), селищах, селах, територіальних громадах</t>
  </si>
  <si>
    <t>0112112</t>
  </si>
  <si>
    <t>Первинна медична допомога населенню, що надається фельдшерськими, фельдшерсько-акушерськими пунктами</t>
  </si>
  <si>
    <t>2610</t>
  </si>
  <si>
    <t>Субсидії та поточні трансферти підприємствам (установам, організаціям)</t>
  </si>
  <si>
    <t>0112113</t>
  </si>
  <si>
    <t>Первинна медична допомога населенню, що надається амбулаторно-поліклінічними закладами (відділеннями)</t>
  </si>
  <si>
    <t>3210</t>
  </si>
  <si>
    <t>Капітальні трансферти підприємствам (установам, організаціям)</t>
  </si>
  <si>
    <t>0112152</t>
  </si>
  <si>
    <t>Інші програми та заходи у сфері охорони здоров`я</t>
  </si>
  <si>
    <t>0113033</t>
  </si>
  <si>
    <t>Компенсаційні виплати на пільговий проїзд автомобільним транспортом окремим категоріям громадян</t>
  </si>
  <si>
    <t>0113090</t>
  </si>
  <si>
    <t>Видатки на поховання учасників бойових дій та осіб з інвалідністю внаслідок війни</t>
  </si>
  <si>
    <t>2730</t>
  </si>
  <si>
    <t>Інші виплати населенню</t>
  </si>
  <si>
    <t>0113121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</si>
  <si>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</si>
  <si>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</si>
  <si>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</si>
  <si>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0113180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</si>
  <si>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</si>
  <si>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0113193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</si>
  <si>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</si>
  <si>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</si>
  <si>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Організація та проведення громадських робіт</t>
  </si>
  <si>
    <t>0113242</t>
  </si>
  <si>
    <t>Інші заходи та заклади у сфері соціального захисту і соціального забезпечення</t>
  </si>
  <si>
    <t>0116030</t>
  </si>
  <si>
    <t>Організація благоустрою населених пунктів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</si>
  <si>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</si>
  <si>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</si>
  <si>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0118110</t>
  </si>
  <si>
    <t>Заходи із запобігання та ліквідації надзвичайних ситуацій та наслідків стихійного лиха</t>
  </si>
  <si>
    <t>3110</t>
  </si>
  <si>
    <t>Придбання обладнання і предметів довгострокового користування</t>
  </si>
  <si>
    <t>0118220</t>
  </si>
  <si>
    <t>Заходи та роботи з мобілізаційної підготовки місцевого значення</t>
  </si>
  <si>
    <t>06</t>
  </si>
  <si>
    <t>Орган з питань освіти і науки</t>
  </si>
  <si>
    <t>0610160</t>
  </si>
  <si>
    <t>0611010</t>
  </si>
  <si>
    <t>Надання дошкільної освіти</t>
  </si>
  <si>
    <t>2220</t>
  </si>
  <si>
    <t>Медикаменти та перев`язувальні матеріали</t>
  </si>
  <si>
    <t>2230</t>
  </si>
  <si>
    <t>Продукти харчування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</si>
  <si>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</si>
  <si>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</si>
  <si>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2282</t>
  </si>
  <si>
    <t>Окремі заходи по реалізації державних (регіональних) програм, не віднесені до заходів розвитку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</si>
  <si>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</si>
  <si>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</si>
  <si>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</si>
  <si>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Забезпечення діяльності інших закладів у сфері освіти</t>
  </si>
  <si>
    <t>0611142</t>
  </si>
  <si>
    <t>Інші програми та заходи у сфері освіти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</si>
  <si>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</si>
  <si>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</si>
  <si>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</si>
  <si>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</si>
  <si>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</si>
  <si>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</si>
  <si>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</si>
  <si>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</si>
  <si>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</si>
  <si>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</si>
  <si>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</si>
  <si>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</si>
  <si>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0615062</t>
  </si>
  <si>
    <t>Підтримка спорту вищих досягнень та організацій, які здійснюють фізкультурно-спортивну діяльність в регіоні</t>
  </si>
  <si>
    <t>37</t>
  </si>
  <si>
    <t>Орган з питань фінансів</t>
  </si>
  <si>
    <t>3710160</t>
  </si>
  <si>
    <t>3719770</t>
  </si>
  <si>
    <t>Інші субвенції з місцевого бюджету</t>
  </si>
  <si>
    <t>2620</t>
  </si>
  <si>
    <t>Поточні трансферти органам державного управління інших рівнів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</si>
  <si>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</si>
  <si>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</si>
  <si>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3220</t>
  </si>
  <si>
    <t>Капітальні трансферти органам державного управління інших рівнів</t>
  </si>
  <si>
    <t xml:space="preserve"> </t>
  </si>
  <si>
    <t xml:space="preserve">Усього </t>
  </si>
  <si>
    <t>Додаток 2</t>
  </si>
  <si>
    <t>до рішення сесії селищної ради</t>
  </si>
  <si>
    <t>№      від</t>
  </si>
  <si>
    <t>Звіт про  виконання плану по видатках Поморянської селищної територіальної громади  за І півріччя  2026 року</t>
  </si>
  <si>
    <t>Спеціальний фонд</t>
  </si>
  <si>
    <t xml:space="preserve">Начальник </t>
  </si>
  <si>
    <t>Олександра СТАРИЦЬКА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</si>
</sst>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5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6" fillId="0" borderId="1" xfId="3" applyBorder="1" applyAlignment="1">
      <alignment horizontal="center" vertical="center"/>
    </xf>
    <xf numFmtId="0" fontId="6" fillId="0" borderId="1" xfId="3" applyBorder="1" applyAlignment="1">
      <alignment vertical="center" wrapText="1"/>
    </xf>
    <xf numFmtId="4" fontId="6" fillId="0" borderId="1" xfId="3" applyNumberFormat="1" applyBorder="1" applyAlignment="1">
      <alignment vertical="center"/>
    </xf>
    <xf numFmtId="4" fontId="5" fillId="2" borderId="1" xfId="3" applyNumberFormat="1" applyFont="1" applyFill="1" applyBorder="1" applyAlignment="1">
      <alignment vertical="center"/>
    </xf>
    <xf numFmtId="0" fontId="6" fillId="0" borderId="0" xfId="1" applyFont="1"/>
  </cellXfs>
  <cellStyles count="4">
    <cellStyle name="Звичайний" xfId="0" builtinId="0"/>
    <cellStyle name="Звичайний 2" xfId="1"/>
    <cellStyle name="Звичайний 2 2" xfId="2"/>
    <cellStyle name="Звичайний 2_analiz_vd0" xfId="3"/>
  </cellStyles>
  <dxfs count="96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3"/>
  <sheetViews>
    <sheetView tabSelected="1" topLeftCell="F1" workbookViewId="0">
      <selection activeCell="L190" sqref="L190"/>
    </sheetView>
  </sheetViews>
  <sheetFormatPr defaultRowHeight="13.2" x14ac:dyDescent="0.25"/>
  <cols>
    <col min="1" max="1" width="0" style="1" hidden="1" customWidth="1"/>
    <col min="2" max="2" width="12.6640625" style="11" customWidth="1"/>
    <col min="3" max="3" width="50.6640625" style="10" customWidth="1"/>
    <col min="4" max="17" width="15.6640625" style="1" customWidth="1"/>
    <col min="18" max="257" width="8.88671875" style="1"/>
    <col min="258" max="258" width="12.6640625" style="1" customWidth="1"/>
    <col min="259" max="259" width="50.6640625" style="1" customWidth="1"/>
    <col min="260" max="273" width="15.6640625" style="1" customWidth="1"/>
    <col min="274" max="513" width="8.88671875" style="1"/>
    <col min="514" max="514" width="12.6640625" style="1" customWidth="1"/>
    <col min="515" max="515" width="50.6640625" style="1" customWidth="1"/>
    <col min="516" max="529" width="15.6640625" style="1" customWidth="1"/>
    <col min="530" max="769" width="8.88671875" style="1"/>
    <col min="770" max="770" width="12.6640625" style="1" customWidth="1"/>
    <col min="771" max="771" width="50.6640625" style="1" customWidth="1"/>
    <col min="772" max="785" width="15.6640625" style="1" customWidth="1"/>
    <col min="786" max="1025" width="8.88671875" style="1"/>
    <col min="1026" max="1026" width="12.6640625" style="1" customWidth="1"/>
    <col min="1027" max="1027" width="50.6640625" style="1" customWidth="1"/>
    <col min="1028" max="1041" width="15.6640625" style="1" customWidth="1"/>
    <col min="1042" max="1281" width="8.88671875" style="1"/>
    <col min="1282" max="1282" width="12.6640625" style="1" customWidth="1"/>
    <col min="1283" max="1283" width="50.6640625" style="1" customWidth="1"/>
    <col min="1284" max="1297" width="15.6640625" style="1" customWidth="1"/>
    <col min="1298" max="1537" width="8.88671875" style="1"/>
    <col min="1538" max="1538" width="12.6640625" style="1" customWidth="1"/>
    <col min="1539" max="1539" width="50.6640625" style="1" customWidth="1"/>
    <col min="1540" max="1553" width="15.6640625" style="1" customWidth="1"/>
    <col min="1554" max="1793" width="8.88671875" style="1"/>
    <col min="1794" max="1794" width="12.6640625" style="1" customWidth="1"/>
    <col min="1795" max="1795" width="50.6640625" style="1" customWidth="1"/>
    <col min="1796" max="1809" width="15.6640625" style="1" customWidth="1"/>
    <col min="1810" max="2049" width="8.88671875" style="1"/>
    <col min="2050" max="2050" width="12.6640625" style="1" customWidth="1"/>
    <col min="2051" max="2051" width="50.6640625" style="1" customWidth="1"/>
    <col min="2052" max="2065" width="15.6640625" style="1" customWidth="1"/>
    <col min="2066" max="2305" width="8.88671875" style="1"/>
    <col min="2306" max="2306" width="12.6640625" style="1" customWidth="1"/>
    <col min="2307" max="2307" width="50.6640625" style="1" customWidth="1"/>
    <col min="2308" max="2321" width="15.6640625" style="1" customWidth="1"/>
    <col min="2322" max="2561" width="8.88671875" style="1"/>
    <col min="2562" max="2562" width="12.6640625" style="1" customWidth="1"/>
    <col min="2563" max="2563" width="50.6640625" style="1" customWidth="1"/>
    <col min="2564" max="2577" width="15.6640625" style="1" customWidth="1"/>
    <col min="2578" max="2817" width="8.88671875" style="1"/>
    <col min="2818" max="2818" width="12.6640625" style="1" customWidth="1"/>
    <col min="2819" max="2819" width="50.6640625" style="1" customWidth="1"/>
    <col min="2820" max="2833" width="15.6640625" style="1" customWidth="1"/>
    <col min="2834" max="3073" width="8.88671875" style="1"/>
    <col min="3074" max="3074" width="12.6640625" style="1" customWidth="1"/>
    <col min="3075" max="3075" width="50.6640625" style="1" customWidth="1"/>
    <col min="3076" max="3089" width="15.6640625" style="1" customWidth="1"/>
    <col min="3090" max="3329" width="8.88671875" style="1"/>
    <col min="3330" max="3330" width="12.6640625" style="1" customWidth="1"/>
    <col min="3331" max="3331" width="50.6640625" style="1" customWidth="1"/>
    <col min="3332" max="3345" width="15.6640625" style="1" customWidth="1"/>
    <col min="3346" max="3585" width="8.88671875" style="1"/>
    <col min="3586" max="3586" width="12.6640625" style="1" customWidth="1"/>
    <col min="3587" max="3587" width="50.6640625" style="1" customWidth="1"/>
    <col min="3588" max="3601" width="15.6640625" style="1" customWidth="1"/>
    <col min="3602" max="3841" width="8.88671875" style="1"/>
    <col min="3842" max="3842" width="12.6640625" style="1" customWidth="1"/>
    <col min="3843" max="3843" width="50.6640625" style="1" customWidth="1"/>
    <col min="3844" max="3857" width="15.6640625" style="1" customWidth="1"/>
    <col min="3858" max="4097" width="8.88671875" style="1"/>
    <col min="4098" max="4098" width="12.6640625" style="1" customWidth="1"/>
    <col min="4099" max="4099" width="50.6640625" style="1" customWidth="1"/>
    <col min="4100" max="4113" width="15.6640625" style="1" customWidth="1"/>
    <col min="4114" max="4353" width="8.88671875" style="1"/>
    <col min="4354" max="4354" width="12.6640625" style="1" customWidth="1"/>
    <col min="4355" max="4355" width="50.6640625" style="1" customWidth="1"/>
    <col min="4356" max="4369" width="15.6640625" style="1" customWidth="1"/>
    <col min="4370" max="4609" width="8.88671875" style="1"/>
    <col min="4610" max="4610" width="12.6640625" style="1" customWidth="1"/>
    <col min="4611" max="4611" width="50.6640625" style="1" customWidth="1"/>
    <col min="4612" max="4625" width="15.6640625" style="1" customWidth="1"/>
    <col min="4626" max="4865" width="8.88671875" style="1"/>
    <col min="4866" max="4866" width="12.6640625" style="1" customWidth="1"/>
    <col min="4867" max="4867" width="50.6640625" style="1" customWidth="1"/>
    <col min="4868" max="4881" width="15.6640625" style="1" customWidth="1"/>
    <col min="4882" max="5121" width="8.88671875" style="1"/>
    <col min="5122" max="5122" width="12.6640625" style="1" customWidth="1"/>
    <col min="5123" max="5123" width="50.6640625" style="1" customWidth="1"/>
    <col min="5124" max="5137" width="15.6640625" style="1" customWidth="1"/>
    <col min="5138" max="5377" width="8.88671875" style="1"/>
    <col min="5378" max="5378" width="12.6640625" style="1" customWidth="1"/>
    <col min="5379" max="5379" width="50.6640625" style="1" customWidth="1"/>
    <col min="5380" max="5393" width="15.6640625" style="1" customWidth="1"/>
    <col min="5394" max="5633" width="8.88671875" style="1"/>
    <col min="5634" max="5634" width="12.6640625" style="1" customWidth="1"/>
    <col min="5635" max="5635" width="50.6640625" style="1" customWidth="1"/>
    <col min="5636" max="5649" width="15.6640625" style="1" customWidth="1"/>
    <col min="5650" max="5889" width="8.88671875" style="1"/>
    <col min="5890" max="5890" width="12.6640625" style="1" customWidth="1"/>
    <col min="5891" max="5891" width="50.6640625" style="1" customWidth="1"/>
    <col min="5892" max="5905" width="15.6640625" style="1" customWidth="1"/>
    <col min="5906" max="6145" width="8.88671875" style="1"/>
    <col min="6146" max="6146" width="12.6640625" style="1" customWidth="1"/>
    <col min="6147" max="6147" width="50.6640625" style="1" customWidth="1"/>
    <col min="6148" max="6161" width="15.6640625" style="1" customWidth="1"/>
    <col min="6162" max="6401" width="8.88671875" style="1"/>
    <col min="6402" max="6402" width="12.6640625" style="1" customWidth="1"/>
    <col min="6403" max="6403" width="50.6640625" style="1" customWidth="1"/>
    <col min="6404" max="6417" width="15.6640625" style="1" customWidth="1"/>
    <col min="6418" max="6657" width="8.88671875" style="1"/>
    <col min="6658" max="6658" width="12.6640625" style="1" customWidth="1"/>
    <col min="6659" max="6659" width="50.6640625" style="1" customWidth="1"/>
    <col min="6660" max="6673" width="15.6640625" style="1" customWidth="1"/>
    <col min="6674" max="6913" width="8.88671875" style="1"/>
    <col min="6914" max="6914" width="12.6640625" style="1" customWidth="1"/>
    <col min="6915" max="6915" width="50.6640625" style="1" customWidth="1"/>
    <col min="6916" max="6929" width="15.6640625" style="1" customWidth="1"/>
    <col min="6930" max="7169" width="8.88671875" style="1"/>
    <col min="7170" max="7170" width="12.6640625" style="1" customWidth="1"/>
    <col min="7171" max="7171" width="50.6640625" style="1" customWidth="1"/>
    <col min="7172" max="7185" width="15.6640625" style="1" customWidth="1"/>
    <col min="7186" max="7425" width="8.88671875" style="1"/>
    <col min="7426" max="7426" width="12.6640625" style="1" customWidth="1"/>
    <col min="7427" max="7427" width="50.6640625" style="1" customWidth="1"/>
    <col min="7428" max="7441" width="15.6640625" style="1" customWidth="1"/>
    <col min="7442" max="7681" width="8.88671875" style="1"/>
    <col min="7682" max="7682" width="12.6640625" style="1" customWidth="1"/>
    <col min="7683" max="7683" width="50.6640625" style="1" customWidth="1"/>
    <col min="7684" max="7697" width="15.6640625" style="1" customWidth="1"/>
    <col min="7698" max="7937" width="8.88671875" style="1"/>
    <col min="7938" max="7938" width="12.6640625" style="1" customWidth="1"/>
    <col min="7939" max="7939" width="50.6640625" style="1" customWidth="1"/>
    <col min="7940" max="7953" width="15.6640625" style="1" customWidth="1"/>
    <col min="7954" max="8193" width="8.88671875" style="1"/>
    <col min="8194" max="8194" width="12.6640625" style="1" customWidth="1"/>
    <col min="8195" max="8195" width="50.6640625" style="1" customWidth="1"/>
    <col min="8196" max="8209" width="15.6640625" style="1" customWidth="1"/>
    <col min="8210" max="8449" width="8.88671875" style="1"/>
    <col min="8450" max="8450" width="12.6640625" style="1" customWidth="1"/>
    <col min="8451" max="8451" width="50.6640625" style="1" customWidth="1"/>
    <col min="8452" max="8465" width="15.6640625" style="1" customWidth="1"/>
    <col min="8466" max="8705" width="8.88671875" style="1"/>
    <col min="8706" max="8706" width="12.6640625" style="1" customWidth="1"/>
    <col min="8707" max="8707" width="50.6640625" style="1" customWidth="1"/>
    <col min="8708" max="8721" width="15.6640625" style="1" customWidth="1"/>
    <col min="8722" max="8961" width="8.88671875" style="1"/>
    <col min="8962" max="8962" width="12.6640625" style="1" customWidth="1"/>
    <col min="8963" max="8963" width="50.6640625" style="1" customWidth="1"/>
    <col min="8964" max="8977" width="15.6640625" style="1" customWidth="1"/>
    <col min="8978" max="9217" width="8.88671875" style="1"/>
    <col min="9218" max="9218" width="12.6640625" style="1" customWidth="1"/>
    <col min="9219" max="9219" width="50.6640625" style="1" customWidth="1"/>
    <col min="9220" max="9233" width="15.6640625" style="1" customWidth="1"/>
    <col min="9234" max="9473" width="8.88671875" style="1"/>
    <col min="9474" max="9474" width="12.6640625" style="1" customWidth="1"/>
    <col min="9475" max="9475" width="50.6640625" style="1" customWidth="1"/>
    <col min="9476" max="9489" width="15.6640625" style="1" customWidth="1"/>
    <col min="9490" max="9729" width="8.88671875" style="1"/>
    <col min="9730" max="9730" width="12.6640625" style="1" customWidth="1"/>
    <col min="9731" max="9731" width="50.6640625" style="1" customWidth="1"/>
    <col min="9732" max="9745" width="15.6640625" style="1" customWidth="1"/>
    <col min="9746" max="9985" width="8.88671875" style="1"/>
    <col min="9986" max="9986" width="12.6640625" style="1" customWidth="1"/>
    <col min="9987" max="9987" width="50.6640625" style="1" customWidth="1"/>
    <col min="9988" max="10001" width="15.6640625" style="1" customWidth="1"/>
    <col min="10002" max="10241" width="8.88671875" style="1"/>
    <col min="10242" max="10242" width="12.6640625" style="1" customWidth="1"/>
    <col min="10243" max="10243" width="50.6640625" style="1" customWidth="1"/>
    <col min="10244" max="10257" width="15.6640625" style="1" customWidth="1"/>
    <col min="10258" max="10497" width="8.88671875" style="1"/>
    <col min="10498" max="10498" width="12.6640625" style="1" customWidth="1"/>
    <col min="10499" max="10499" width="50.6640625" style="1" customWidth="1"/>
    <col min="10500" max="10513" width="15.6640625" style="1" customWidth="1"/>
    <col min="10514" max="10753" width="8.88671875" style="1"/>
    <col min="10754" max="10754" width="12.6640625" style="1" customWidth="1"/>
    <col min="10755" max="10755" width="50.6640625" style="1" customWidth="1"/>
    <col min="10756" max="10769" width="15.6640625" style="1" customWidth="1"/>
    <col min="10770" max="11009" width="8.88671875" style="1"/>
    <col min="11010" max="11010" width="12.6640625" style="1" customWidth="1"/>
    <col min="11011" max="11011" width="50.6640625" style="1" customWidth="1"/>
    <col min="11012" max="11025" width="15.6640625" style="1" customWidth="1"/>
    <col min="11026" max="11265" width="8.88671875" style="1"/>
    <col min="11266" max="11266" width="12.6640625" style="1" customWidth="1"/>
    <col min="11267" max="11267" width="50.6640625" style="1" customWidth="1"/>
    <col min="11268" max="11281" width="15.6640625" style="1" customWidth="1"/>
    <col min="11282" max="11521" width="8.88671875" style="1"/>
    <col min="11522" max="11522" width="12.6640625" style="1" customWidth="1"/>
    <col min="11523" max="11523" width="50.6640625" style="1" customWidth="1"/>
    <col min="11524" max="11537" width="15.6640625" style="1" customWidth="1"/>
    <col min="11538" max="11777" width="8.88671875" style="1"/>
    <col min="11778" max="11778" width="12.6640625" style="1" customWidth="1"/>
    <col min="11779" max="11779" width="50.6640625" style="1" customWidth="1"/>
    <col min="11780" max="11793" width="15.6640625" style="1" customWidth="1"/>
    <col min="11794" max="12033" width="8.88671875" style="1"/>
    <col min="12034" max="12034" width="12.6640625" style="1" customWidth="1"/>
    <col min="12035" max="12035" width="50.6640625" style="1" customWidth="1"/>
    <col min="12036" max="12049" width="15.6640625" style="1" customWidth="1"/>
    <col min="12050" max="12289" width="8.88671875" style="1"/>
    <col min="12290" max="12290" width="12.6640625" style="1" customWidth="1"/>
    <col min="12291" max="12291" width="50.6640625" style="1" customWidth="1"/>
    <col min="12292" max="12305" width="15.6640625" style="1" customWidth="1"/>
    <col min="12306" max="12545" width="8.88671875" style="1"/>
    <col min="12546" max="12546" width="12.6640625" style="1" customWidth="1"/>
    <col min="12547" max="12547" width="50.6640625" style="1" customWidth="1"/>
    <col min="12548" max="12561" width="15.6640625" style="1" customWidth="1"/>
    <col min="12562" max="12801" width="8.88671875" style="1"/>
    <col min="12802" max="12802" width="12.6640625" style="1" customWidth="1"/>
    <col min="12803" max="12803" width="50.6640625" style="1" customWidth="1"/>
    <col min="12804" max="12817" width="15.6640625" style="1" customWidth="1"/>
    <col min="12818" max="13057" width="8.88671875" style="1"/>
    <col min="13058" max="13058" width="12.6640625" style="1" customWidth="1"/>
    <col min="13059" max="13059" width="50.6640625" style="1" customWidth="1"/>
    <col min="13060" max="13073" width="15.6640625" style="1" customWidth="1"/>
    <col min="13074" max="13313" width="8.88671875" style="1"/>
    <col min="13314" max="13314" width="12.6640625" style="1" customWidth="1"/>
    <col min="13315" max="13315" width="50.6640625" style="1" customWidth="1"/>
    <col min="13316" max="13329" width="15.6640625" style="1" customWidth="1"/>
    <col min="13330" max="13569" width="8.88671875" style="1"/>
    <col min="13570" max="13570" width="12.6640625" style="1" customWidth="1"/>
    <col min="13571" max="13571" width="50.6640625" style="1" customWidth="1"/>
    <col min="13572" max="13585" width="15.6640625" style="1" customWidth="1"/>
    <col min="13586" max="13825" width="8.88671875" style="1"/>
    <col min="13826" max="13826" width="12.6640625" style="1" customWidth="1"/>
    <col min="13827" max="13827" width="50.6640625" style="1" customWidth="1"/>
    <col min="13828" max="13841" width="15.6640625" style="1" customWidth="1"/>
    <col min="13842" max="14081" width="8.88671875" style="1"/>
    <col min="14082" max="14082" width="12.6640625" style="1" customWidth="1"/>
    <col min="14083" max="14083" width="50.6640625" style="1" customWidth="1"/>
    <col min="14084" max="14097" width="15.6640625" style="1" customWidth="1"/>
    <col min="14098" max="14337" width="8.88671875" style="1"/>
    <col min="14338" max="14338" width="12.6640625" style="1" customWidth="1"/>
    <col min="14339" max="14339" width="50.6640625" style="1" customWidth="1"/>
    <col min="14340" max="14353" width="15.6640625" style="1" customWidth="1"/>
    <col min="14354" max="14593" width="8.88671875" style="1"/>
    <col min="14594" max="14594" width="12.6640625" style="1" customWidth="1"/>
    <col min="14595" max="14595" width="50.6640625" style="1" customWidth="1"/>
    <col min="14596" max="14609" width="15.6640625" style="1" customWidth="1"/>
    <col min="14610" max="14849" width="8.88671875" style="1"/>
    <col min="14850" max="14850" width="12.6640625" style="1" customWidth="1"/>
    <col min="14851" max="14851" width="50.6640625" style="1" customWidth="1"/>
    <col min="14852" max="14865" width="15.6640625" style="1" customWidth="1"/>
    <col min="14866" max="15105" width="8.88671875" style="1"/>
    <col min="15106" max="15106" width="12.6640625" style="1" customWidth="1"/>
    <col min="15107" max="15107" width="50.6640625" style="1" customWidth="1"/>
    <col min="15108" max="15121" width="15.6640625" style="1" customWidth="1"/>
    <col min="15122" max="15361" width="8.88671875" style="1"/>
    <col min="15362" max="15362" width="12.6640625" style="1" customWidth="1"/>
    <col min="15363" max="15363" width="50.6640625" style="1" customWidth="1"/>
    <col min="15364" max="15377" width="15.6640625" style="1" customWidth="1"/>
    <col min="15378" max="15617" width="8.88671875" style="1"/>
    <col min="15618" max="15618" width="12.6640625" style="1" customWidth="1"/>
    <col min="15619" max="15619" width="50.6640625" style="1" customWidth="1"/>
    <col min="15620" max="15633" width="15.6640625" style="1" customWidth="1"/>
    <col min="15634" max="15873" width="8.88671875" style="1"/>
    <col min="15874" max="15874" width="12.6640625" style="1" customWidth="1"/>
    <col min="15875" max="15875" width="50.6640625" style="1" customWidth="1"/>
    <col min="15876" max="15889" width="15.6640625" style="1" customWidth="1"/>
    <col min="15890" max="16129" width="8.88671875" style="1"/>
    <col min="16130" max="16130" width="12.6640625" style="1" customWidth="1"/>
    <col min="16131" max="16131" width="50.6640625" style="1" customWidth="1"/>
    <col min="16132" max="16145" width="15.6640625" style="1" customWidth="1"/>
    <col min="16146" max="16384" width="8.88671875" style="1"/>
  </cols>
  <sheetData>
    <row r="1" spans="1:18" x14ac:dyDescent="0.25">
      <c r="P1" s="1" t="s">
        <v>127</v>
      </c>
    </row>
    <row r="2" spans="1:18" x14ac:dyDescent="0.25">
      <c r="P2" s="1" t="s">
        <v>128</v>
      </c>
    </row>
    <row r="3" spans="1:18" x14ac:dyDescent="0.25">
      <c r="P3" s="1" t="s">
        <v>129</v>
      </c>
    </row>
    <row r="4" spans="1:18" ht="17.399999999999999" x14ac:dyDescent="0.3">
      <c r="B4" s="2" t="s">
        <v>130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x14ac:dyDescent="0.25">
      <c r="B5" s="3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x14ac:dyDescent="0.25">
      <c r="B6" s="11" t="s">
        <v>17</v>
      </c>
      <c r="M6" s="4"/>
      <c r="Q6" s="4" t="s">
        <v>16</v>
      </c>
    </row>
    <row r="7" spans="1:18" s="6" customFormat="1" ht="66" x14ac:dyDescent="0.25">
      <c r="A7" s="12"/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</row>
    <row r="8" spans="1:18" x14ac:dyDescent="0.25">
      <c r="A8" s="13"/>
      <c r="B8" s="7">
        <v>1</v>
      </c>
      <c r="C8" s="7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7">
        <v>9</v>
      </c>
      <c r="K8" s="7">
        <v>10</v>
      </c>
      <c r="L8" s="7">
        <v>11</v>
      </c>
      <c r="M8" s="7">
        <v>12</v>
      </c>
      <c r="N8" s="7">
        <v>13</v>
      </c>
      <c r="O8" s="7">
        <v>14</v>
      </c>
      <c r="P8" s="7">
        <v>15</v>
      </c>
      <c r="Q8" s="7">
        <v>16</v>
      </c>
    </row>
    <row r="9" spans="1:18" ht="79.2" x14ac:dyDescent="0.25">
      <c r="A9" s="14">
        <v>1</v>
      </c>
      <c r="B9" s="15" t="s">
        <v>19</v>
      </c>
      <c r="C9" s="16" t="s">
        <v>20</v>
      </c>
      <c r="D9" s="17">
        <v>20961800</v>
      </c>
      <c r="E9" s="17">
        <v>23589177</v>
      </c>
      <c r="F9" s="17">
        <v>14242273.279999999</v>
      </c>
      <c r="G9" s="17">
        <v>7291152.1500000004</v>
      </c>
      <c r="H9" s="17">
        <v>0</v>
      </c>
      <c r="I9" s="17">
        <v>7291152.1000000006</v>
      </c>
      <c r="J9" s="17">
        <v>0.05</v>
      </c>
      <c r="K9" s="17">
        <v>645803.66</v>
      </c>
      <c r="L9" s="18">
        <f t="shared" ref="L9:L40" si="0">F9-G9</f>
        <v>6951121.129999999</v>
      </c>
      <c r="M9" s="18">
        <f t="shared" ref="M9:M40" si="1">E9-G9</f>
        <v>16298024.85</v>
      </c>
      <c r="N9" s="18">
        <f t="shared" ref="N9:N40" si="2">IF(F9=0,0,(G9/F9)*100)</f>
        <v>51.193738574295921</v>
      </c>
      <c r="O9" s="18">
        <f t="shared" ref="O9:O40" si="3">E9-I9</f>
        <v>16298024.899999999</v>
      </c>
      <c r="P9" s="18">
        <f t="shared" ref="P9:P40" si="4">F9-I9</f>
        <v>6951121.1799999988</v>
      </c>
      <c r="Q9" s="18">
        <f t="shared" ref="Q9:Q40" si="5">IF(F9=0,0,(I9/F9)*100)</f>
        <v>51.193738223228365</v>
      </c>
      <c r="R9" s="8"/>
    </row>
    <row r="10" spans="1:18" ht="66" x14ac:dyDescent="0.25">
      <c r="A10" s="14">
        <v>1</v>
      </c>
      <c r="B10" s="15" t="s">
        <v>21</v>
      </c>
      <c r="C10" s="16" t="s">
        <v>22</v>
      </c>
      <c r="D10" s="17">
        <v>11995900</v>
      </c>
      <c r="E10" s="17">
        <v>12437630</v>
      </c>
      <c r="F10" s="17">
        <v>5809790</v>
      </c>
      <c r="G10" s="17">
        <v>4938467.67</v>
      </c>
      <c r="H10" s="17">
        <v>0</v>
      </c>
      <c r="I10" s="17">
        <v>4938467.62</v>
      </c>
      <c r="J10" s="17">
        <v>0.05</v>
      </c>
      <c r="K10" s="17">
        <v>500158.7</v>
      </c>
      <c r="L10" s="18">
        <f t="shared" si="0"/>
        <v>871322.33000000007</v>
      </c>
      <c r="M10" s="18">
        <f t="shared" si="1"/>
        <v>7499162.3300000001</v>
      </c>
      <c r="N10" s="18">
        <f t="shared" si="2"/>
        <v>85.002515925704714</v>
      </c>
      <c r="O10" s="18">
        <f t="shared" si="3"/>
        <v>7499162.3799999999</v>
      </c>
      <c r="P10" s="18">
        <f t="shared" si="4"/>
        <v>871322.37999999989</v>
      </c>
      <c r="Q10" s="18">
        <f t="shared" si="5"/>
        <v>85.002515065088417</v>
      </c>
      <c r="R10" s="8"/>
    </row>
    <row r="11" spans="1:18" x14ac:dyDescent="0.25">
      <c r="A11" s="14">
        <v>0</v>
      </c>
      <c r="B11" s="15" t="s">
        <v>23</v>
      </c>
      <c r="C11" s="16" t="s">
        <v>24</v>
      </c>
      <c r="D11" s="17">
        <v>9291980</v>
      </c>
      <c r="E11" s="17">
        <v>9291980</v>
      </c>
      <c r="F11" s="17">
        <v>3985980</v>
      </c>
      <c r="G11" s="17">
        <v>3642001.23</v>
      </c>
      <c r="H11" s="17">
        <v>0</v>
      </c>
      <c r="I11" s="17">
        <v>3642001.23</v>
      </c>
      <c r="J11" s="17">
        <v>0</v>
      </c>
      <c r="K11" s="17">
        <v>409591.64</v>
      </c>
      <c r="L11" s="18">
        <f t="shared" si="0"/>
        <v>343978.77</v>
      </c>
      <c r="M11" s="18">
        <f t="shared" si="1"/>
        <v>5649978.7699999996</v>
      </c>
      <c r="N11" s="18">
        <f t="shared" si="2"/>
        <v>91.370283593996959</v>
      </c>
      <c r="O11" s="18">
        <f t="shared" si="3"/>
        <v>5649978.7699999996</v>
      </c>
      <c r="P11" s="18">
        <f t="shared" si="4"/>
        <v>343978.77</v>
      </c>
      <c r="Q11" s="18">
        <f t="shared" si="5"/>
        <v>91.370283593996959</v>
      </c>
      <c r="R11" s="8"/>
    </row>
    <row r="12" spans="1:18" x14ac:dyDescent="0.25">
      <c r="A12" s="14">
        <v>0</v>
      </c>
      <c r="B12" s="15" t="s">
        <v>25</v>
      </c>
      <c r="C12" s="16" t="s">
        <v>26</v>
      </c>
      <c r="D12" s="17">
        <v>2044240</v>
      </c>
      <c r="E12" s="17">
        <v>1929740</v>
      </c>
      <c r="F12" s="17">
        <v>799800</v>
      </c>
      <c r="G12" s="17">
        <v>779027.91</v>
      </c>
      <c r="H12" s="17">
        <v>0</v>
      </c>
      <c r="I12" s="17">
        <v>779027.91</v>
      </c>
      <c r="J12" s="17">
        <v>0</v>
      </c>
      <c r="K12" s="17">
        <v>87817.06</v>
      </c>
      <c r="L12" s="18">
        <f t="shared" si="0"/>
        <v>20772.089999999967</v>
      </c>
      <c r="M12" s="18">
        <f t="shared" si="1"/>
        <v>1150712.0899999999</v>
      </c>
      <c r="N12" s="18">
        <f t="shared" si="2"/>
        <v>97.402839459864964</v>
      </c>
      <c r="O12" s="18">
        <f t="shared" si="3"/>
        <v>1150712.0899999999</v>
      </c>
      <c r="P12" s="18">
        <f t="shared" si="4"/>
        <v>20772.089999999967</v>
      </c>
      <c r="Q12" s="18">
        <f t="shared" si="5"/>
        <v>97.402839459864964</v>
      </c>
      <c r="R12" s="8"/>
    </row>
    <row r="13" spans="1:18" x14ac:dyDescent="0.25">
      <c r="A13" s="14">
        <v>0</v>
      </c>
      <c r="B13" s="15" t="s">
        <v>27</v>
      </c>
      <c r="C13" s="16" t="s">
        <v>28</v>
      </c>
      <c r="D13" s="17">
        <v>50000</v>
      </c>
      <c r="E13" s="17">
        <v>50000</v>
      </c>
      <c r="F13" s="17">
        <v>50000</v>
      </c>
      <c r="G13" s="17">
        <v>37238.800000000003</v>
      </c>
      <c r="H13" s="17">
        <v>0</v>
      </c>
      <c r="I13" s="17">
        <v>37238.800000000003</v>
      </c>
      <c r="J13" s="17">
        <v>0</v>
      </c>
      <c r="K13" s="17">
        <v>2750</v>
      </c>
      <c r="L13" s="18">
        <f t="shared" si="0"/>
        <v>12761.199999999997</v>
      </c>
      <c r="M13" s="18">
        <f t="shared" si="1"/>
        <v>12761.199999999997</v>
      </c>
      <c r="N13" s="18">
        <f t="shared" si="2"/>
        <v>74.47760000000001</v>
      </c>
      <c r="O13" s="18">
        <f t="shared" si="3"/>
        <v>12761.199999999997</v>
      </c>
      <c r="P13" s="18">
        <f t="shared" si="4"/>
        <v>12761.199999999997</v>
      </c>
      <c r="Q13" s="18">
        <f t="shared" si="5"/>
        <v>74.47760000000001</v>
      </c>
      <c r="R13" s="8"/>
    </row>
    <row r="14" spans="1:18" x14ac:dyDescent="0.25">
      <c r="A14" s="14">
        <v>0</v>
      </c>
      <c r="B14" s="15" t="s">
        <v>29</v>
      </c>
      <c r="C14" s="16" t="s">
        <v>30</v>
      </c>
      <c r="D14" s="17">
        <v>162100</v>
      </c>
      <c r="E14" s="17">
        <v>335100</v>
      </c>
      <c r="F14" s="17">
        <v>263100</v>
      </c>
      <c r="G14" s="17">
        <v>97370.98</v>
      </c>
      <c r="H14" s="17">
        <v>0</v>
      </c>
      <c r="I14" s="17">
        <v>97370.98</v>
      </c>
      <c r="J14" s="17">
        <v>0</v>
      </c>
      <c r="K14" s="17">
        <v>0</v>
      </c>
      <c r="L14" s="18">
        <f t="shared" si="0"/>
        <v>165729.02000000002</v>
      </c>
      <c r="M14" s="18">
        <f t="shared" si="1"/>
        <v>237729.02000000002</v>
      </c>
      <c r="N14" s="18">
        <f t="shared" si="2"/>
        <v>37.009114405169136</v>
      </c>
      <c r="O14" s="18">
        <f t="shared" si="3"/>
        <v>237729.02000000002</v>
      </c>
      <c r="P14" s="18">
        <f t="shared" si="4"/>
        <v>165729.02000000002</v>
      </c>
      <c r="Q14" s="18">
        <f t="shared" si="5"/>
        <v>37.009114405169136</v>
      </c>
      <c r="R14" s="8"/>
    </row>
    <row r="15" spans="1:18" x14ac:dyDescent="0.25">
      <c r="A15" s="14">
        <v>0</v>
      </c>
      <c r="B15" s="15" t="s">
        <v>31</v>
      </c>
      <c r="C15" s="16" t="s">
        <v>32</v>
      </c>
      <c r="D15" s="17">
        <v>15000</v>
      </c>
      <c r="E15" s="17">
        <v>15000</v>
      </c>
      <c r="F15" s="17">
        <v>5000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8">
        <f t="shared" si="0"/>
        <v>5000</v>
      </c>
      <c r="M15" s="18">
        <f t="shared" si="1"/>
        <v>15000</v>
      </c>
      <c r="N15" s="18">
        <f t="shared" si="2"/>
        <v>0</v>
      </c>
      <c r="O15" s="18">
        <f t="shared" si="3"/>
        <v>15000</v>
      </c>
      <c r="P15" s="18">
        <f t="shared" si="4"/>
        <v>5000</v>
      </c>
      <c r="Q15" s="18">
        <f t="shared" si="5"/>
        <v>0</v>
      </c>
      <c r="R15" s="8"/>
    </row>
    <row r="16" spans="1:18" x14ac:dyDescent="0.25">
      <c r="A16" s="14">
        <v>0</v>
      </c>
      <c r="B16" s="15" t="s">
        <v>33</v>
      </c>
      <c r="C16" s="16" t="s">
        <v>34</v>
      </c>
      <c r="D16" s="17">
        <v>6170</v>
      </c>
      <c r="E16" s="17">
        <v>6170</v>
      </c>
      <c r="F16" s="17">
        <v>4170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8">
        <f t="shared" si="0"/>
        <v>4170</v>
      </c>
      <c r="M16" s="18">
        <f t="shared" si="1"/>
        <v>6170</v>
      </c>
      <c r="N16" s="18">
        <f t="shared" si="2"/>
        <v>0</v>
      </c>
      <c r="O16" s="18">
        <f t="shared" si="3"/>
        <v>6170</v>
      </c>
      <c r="P16" s="18">
        <f t="shared" si="4"/>
        <v>4170</v>
      </c>
      <c r="Q16" s="18">
        <f t="shared" si="5"/>
        <v>0</v>
      </c>
      <c r="R16" s="8"/>
    </row>
    <row r="17" spans="1:18" x14ac:dyDescent="0.25">
      <c r="A17" s="14">
        <v>0</v>
      </c>
      <c r="B17" s="15" t="s">
        <v>35</v>
      </c>
      <c r="C17" s="16" t="s">
        <v>36</v>
      </c>
      <c r="D17" s="17">
        <v>204840</v>
      </c>
      <c r="E17" s="17">
        <v>552900</v>
      </c>
      <c r="F17" s="17">
        <v>547900</v>
      </c>
      <c r="G17" s="17">
        <v>231843.62</v>
      </c>
      <c r="H17" s="17">
        <v>0</v>
      </c>
      <c r="I17" s="17">
        <v>231843.57</v>
      </c>
      <c r="J17" s="17">
        <v>0.05</v>
      </c>
      <c r="K17" s="17">
        <v>0</v>
      </c>
      <c r="L17" s="18">
        <f t="shared" si="0"/>
        <v>316056.38</v>
      </c>
      <c r="M17" s="18">
        <f t="shared" si="1"/>
        <v>321056.38</v>
      </c>
      <c r="N17" s="18">
        <f t="shared" si="2"/>
        <v>42.314951633509764</v>
      </c>
      <c r="O17" s="18">
        <f t="shared" si="3"/>
        <v>321056.43</v>
      </c>
      <c r="P17" s="18">
        <f t="shared" si="4"/>
        <v>316056.43</v>
      </c>
      <c r="Q17" s="18">
        <f t="shared" si="5"/>
        <v>42.314942507756889</v>
      </c>
      <c r="R17" s="8"/>
    </row>
    <row r="18" spans="1:18" x14ac:dyDescent="0.25">
      <c r="A18" s="14">
        <v>0</v>
      </c>
      <c r="B18" s="15" t="s">
        <v>37</v>
      </c>
      <c r="C18" s="16" t="s">
        <v>38</v>
      </c>
      <c r="D18" s="17">
        <v>220570</v>
      </c>
      <c r="E18" s="17">
        <v>220570</v>
      </c>
      <c r="F18" s="17">
        <v>118170</v>
      </c>
      <c r="G18" s="17">
        <v>115720.5</v>
      </c>
      <c r="H18" s="17">
        <v>0</v>
      </c>
      <c r="I18" s="17">
        <v>115720.5</v>
      </c>
      <c r="J18" s="17">
        <v>0</v>
      </c>
      <c r="K18" s="17">
        <v>0</v>
      </c>
      <c r="L18" s="18">
        <f t="shared" si="0"/>
        <v>2449.5</v>
      </c>
      <c r="M18" s="18">
        <f t="shared" si="1"/>
        <v>104849.5</v>
      </c>
      <c r="N18" s="18">
        <f t="shared" si="2"/>
        <v>97.927138867732936</v>
      </c>
      <c r="O18" s="18">
        <f t="shared" si="3"/>
        <v>104849.5</v>
      </c>
      <c r="P18" s="18">
        <f t="shared" si="4"/>
        <v>2449.5</v>
      </c>
      <c r="Q18" s="18">
        <f t="shared" si="5"/>
        <v>97.927138867732936</v>
      </c>
      <c r="R18" s="8"/>
    </row>
    <row r="19" spans="1:18" x14ac:dyDescent="0.25">
      <c r="A19" s="14">
        <v>0</v>
      </c>
      <c r="B19" s="15" t="s">
        <v>39</v>
      </c>
      <c r="C19" s="16" t="s">
        <v>40</v>
      </c>
      <c r="D19" s="17">
        <v>1000</v>
      </c>
      <c r="E19" s="17">
        <v>36170</v>
      </c>
      <c r="F19" s="17">
        <v>35670</v>
      </c>
      <c r="G19" s="17">
        <v>35264.629999999997</v>
      </c>
      <c r="H19" s="17">
        <v>0</v>
      </c>
      <c r="I19" s="17">
        <v>35264.629999999997</v>
      </c>
      <c r="J19" s="17">
        <v>0</v>
      </c>
      <c r="K19" s="17">
        <v>0</v>
      </c>
      <c r="L19" s="18">
        <f t="shared" si="0"/>
        <v>405.37000000000262</v>
      </c>
      <c r="M19" s="18">
        <f t="shared" si="1"/>
        <v>905.37000000000262</v>
      </c>
      <c r="N19" s="18">
        <f t="shared" si="2"/>
        <v>98.863554807961862</v>
      </c>
      <c r="O19" s="18">
        <f t="shared" si="3"/>
        <v>905.37000000000262</v>
      </c>
      <c r="P19" s="18">
        <f t="shared" si="4"/>
        <v>405.37000000000262</v>
      </c>
      <c r="Q19" s="18">
        <f t="shared" si="5"/>
        <v>98.863554807961862</v>
      </c>
      <c r="R19" s="8"/>
    </row>
    <row r="20" spans="1:18" ht="39.6" x14ac:dyDescent="0.25">
      <c r="A20" s="14">
        <v>1</v>
      </c>
      <c r="B20" s="15" t="s">
        <v>41</v>
      </c>
      <c r="C20" s="16" t="s">
        <v>42</v>
      </c>
      <c r="D20" s="17">
        <v>593950</v>
      </c>
      <c r="E20" s="17">
        <v>593950</v>
      </c>
      <c r="F20" s="17">
        <v>297115</v>
      </c>
      <c r="G20" s="17">
        <v>212025.56</v>
      </c>
      <c r="H20" s="17">
        <v>0</v>
      </c>
      <c r="I20" s="17">
        <v>212025.56</v>
      </c>
      <c r="J20" s="17">
        <v>0</v>
      </c>
      <c r="K20" s="17">
        <v>34916.89</v>
      </c>
      <c r="L20" s="18">
        <f t="shared" si="0"/>
        <v>85089.44</v>
      </c>
      <c r="M20" s="18">
        <f t="shared" si="1"/>
        <v>381924.44</v>
      </c>
      <c r="N20" s="18">
        <f t="shared" si="2"/>
        <v>71.361445904784333</v>
      </c>
      <c r="O20" s="18">
        <f t="shared" si="3"/>
        <v>381924.44</v>
      </c>
      <c r="P20" s="18">
        <f t="shared" si="4"/>
        <v>85089.44</v>
      </c>
      <c r="Q20" s="18">
        <f t="shared" si="5"/>
        <v>71.361445904784333</v>
      </c>
      <c r="R20" s="8"/>
    </row>
    <row r="21" spans="1:18" x14ac:dyDescent="0.25">
      <c r="A21" s="14">
        <v>0</v>
      </c>
      <c r="B21" s="15" t="s">
        <v>23</v>
      </c>
      <c r="C21" s="16" t="s">
        <v>24</v>
      </c>
      <c r="D21" s="17">
        <v>426870</v>
      </c>
      <c r="E21" s="17">
        <v>426870</v>
      </c>
      <c r="F21" s="17">
        <v>220370</v>
      </c>
      <c r="G21" s="17">
        <v>162962</v>
      </c>
      <c r="H21" s="17">
        <v>0</v>
      </c>
      <c r="I21" s="17">
        <v>162962</v>
      </c>
      <c r="J21" s="17">
        <v>0</v>
      </c>
      <c r="K21" s="17">
        <v>28620.400000000001</v>
      </c>
      <c r="L21" s="18">
        <f t="shared" si="0"/>
        <v>57408</v>
      </c>
      <c r="M21" s="18">
        <f t="shared" si="1"/>
        <v>263908</v>
      </c>
      <c r="N21" s="18">
        <f t="shared" si="2"/>
        <v>73.949267141625455</v>
      </c>
      <c r="O21" s="18">
        <f t="shared" si="3"/>
        <v>263908</v>
      </c>
      <c r="P21" s="18">
        <f t="shared" si="4"/>
        <v>57408</v>
      </c>
      <c r="Q21" s="18">
        <f t="shared" si="5"/>
        <v>73.949267141625455</v>
      </c>
      <c r="R21" s="8"/>
    </row>
    <row r="22" spans="1:18" x14ac:dyDescent="0.25">
      <c r="A22" s="14">
        <v>0</v>
      </c>
      <c r="B22" s="15" t="s">
        <v>25</v>
      </c>
      <c r="C22" s="16" t="s">
        <v>26</v>
      </c>
      <c r="D22" s="17">
        <v>93910</v>
      </c>
      <c r="E22" s="17">
        <v>93910</v>
      </c>
      <c r="F22" s="17">
        <v>48600</v>
      </c>
      <c r="G22" s="17">
        <v>35763.56</v>
      </c>
      <c r="H22" s="17">
        <v>0</v>
      </c>
      <c r="I22" s="17">
        <v>35763.56</v>
      </c>
      <c r="J22" s="17">
        <v>0</v>
      </c>
      <c r="K22" s="17">
        <v>6296.49</v>
      </c>
      <c r="L22" s="18">
        <f t="shared" si="0"/>
        <v>12836.440000000002</v>
      </c>
      <c r="M22" s="18">
        <f t="shared" si="1"/>
        <v>58146.44</v>
      </c>
      <c r="N22" s="18">
        <f t="shared" si="2"/>
        <v>73.587572016460896</v>
      </c>
      <c r="O22" s="18">
        <f t="shared" si="3"/>
        <v>58146.44</v>
      </c>
      <c r="P22" s="18">
        <f t="shared" si="4"/>
        <v>12836.440000000002</v>
      </c>
      <c r="Q22" s="18">
        <f t="shared" si="5"/>
        <v>73.587572016460896</v>
      </c>
      <c r="R22" s="8"/>
    </row>
    <row r="23" spans="1:18" x14ac:dyDescent="0.25">
      <c r="A23" s="14">
        <v>0</v>
      </c>
      <c r="B23" s="15" t="s">
        <v>27</v>
      </c>
      <c r="C23" s="16" t="s">
        <v>28</v>
      </c>
      <c r="D23" s="17">
        <v>15330</v>
      </c>
      <c r="E23" s="17">
        <v>15330</v>
      </c>
      <c r="F23" s="17">
        <v>5330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8">
        <f t="shared" si="0"/>
        <v>5330</v>
      </c>
      <c r="M23" s="18">
        <f t="shared" si="1"/>
        <v>15330</v>
      </c>
      <c r="N23" s="18">
        <f t="shared" si="2"/>
        <v>0</v>
      </c>
      <c r="O23" s="18">
        <f t="shared" si="3"/>
        <v>15330</v>
      </c>
      <c r="P23" s="18">
        <f t="shared" si="4"/>
        <v>5330</v>
      </c>
      <c r="Q23" s="18">
        <f t="shared" si="5"/>
        <v>0</v>
      </c>
      <c r="R23" s="8"/>
    </row>
    <row r="24" spans="1:18" x14ac:dyDescent="0.25">
      <c r="A24" s="14">
        <v>0</v>
      </c>
      <c r="B24" s="15" t="s">
        <v>29</v>
      </c>
      <c r="C24" s="16" t="s">
        <v>30</v>
      </c>
      <c r="D24" s="17">
        <v>14500</v>
      </c>
      <c r="E24" s="17">
        <v>14500</v>
      </c>
      <c r="F24" s="17">
        <v>7200</v>
      </c>
      <c r="G24" s="17">
        <v>2700</v>
      </c>
      <c r="H24" s="17">
        <v>0</v>
      </c>
      <c r="I24" s="17">
        <v>2700</v>
      </c>
      <c r="J24" s="17">
        <v>0</v>
      </c>
      <c r="K24" s="17">
        <v>0</v>
      </c>
      <c r="L24" s="18">
        <f t="shared" si="0"/>
        <v>4500</v>
      </c>
      <c r="M24" s="18">
        <f t="shared" si="1"/>
        <v>11800</v>
      </c>
      <c r="N24" s="18">
        <f t="shared" si="2"/>
        <v>37.5</v>
      </c>
      <c r="O24" s="18">
        <f t="shared" si="3"/>
        <v>11800</v>
      </c>
      <c r="P24" s="18">
        <f t="shared" si="4"/>
        <v>4500</v>
      </c>
      <c r="Q24" s="18">
        <f t="shared" si="5"/>
        <v>37.5</v>
      </c>
      <c r="R24" s="8"/>
    </row>
    <row r="25" spans="1:18" x14ac:dyDescent="0.25">
      <c r="A25" s="14">
        <v>0</v>
      </c>
      <c r="B25" s="15" t="s">
        <v>33</v>
      </c>
      <c r="C25" s="16" t="s">
        <v>34</v>
      </c>
      <c r="D25" s="17">
        <v>650</v>
      </c>
      <c r="E25" s="17">
        <v>650</v>
      </c>
      <c r="F25" s="17">
        <v>325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8">
        <f t="shared" si="0"/>
        <v>325</v>
      </c>
      <c r="M25" s="18">
        <f t="shared" si="1"/>
        <v>650</v>
      </c>
      <c r="N25" s="18">
        <f t="shared" si="2"/>
        <v>0</v>
      </c>
      <c r="O25" s="18">
        <f t="shared" si="3"/>
        <v>650</v>
      </c>
      <c r="P25" s="18">
        <f t="shared" si="4"/>
        <v>325</v>
      </c>
      <c r="Q25" s="18">
        <f t="shared" si="5"/>
        <v>0</v>
      </c>
      <c r="R25" s="8"/>
    </row>
    <row r="26" spans="1:18" x14ac:dyDescent="0.25">
      <c r="A26" s="14">
        <v>0</v>
      </c>
      <c r="B26" s="15" t="s">
        <v>35</v>
      </c>
      <c r="C26" s="16" t="s">
        <v>36</v>
      </c>
      <c r="D26" s="17">
        <v>12930</v>
      </c>
      <c r="E26" s="17">
        <v>12930</v>
      </c>
      <c r="F26" s="17">
        <v>5930</v>
      </c>
      <c r="G26" s="17">
        <v>3900</v>
      </c>
      <c r="H26" s="17">
        <v>0</v>
      </c>
      <c r="I26" s="17">
        <v>3900</v>
      </c>
      <c r="J26" s="17">
        <v>0</v>
      </c>
      <c r="K26" s="17">
        <v>0</v>
      </c>
      <c r="L26" s="18">
        <f t="shared" si="0"/>
        <v>2030</v>
      </c>
      <c r="M26" s="18">
        <f t="shared" si="1"/>
        <v>9030</v>
      </c>
      <c r="N26" s="18">
        <f t="shared" si="2"/>
        <v>65.767284991568303</v>
      </c>
      <c r="O26" s="18">
        <f t="shared" si="3"/>
        <v>9030</v>
      </c>
      <c r="P26" s="18">
        <f t="shared" si="4"/>
        <v>2030</v>
      </c>
      <c r="Q26" s="18">
        <f t="shared" si="5"/>
        <v>65.767284991568303</v>
      </c>
      <c r="R26" s="8"/>
    </row>
    <row r="27" spans="1:18" x14ac:dyDescent="0.25">
      <c r="A27" s="14">
        <v>0</v>
      </c>
      <c r="B27" s="15" t="s">
        <v>37</v>
      </c>
      <c r="C27" s="16" t="s">
        <v>38</v>
      </c>
      <c r="D27" s="17">
        <v>29760</v>
      </c>
      <c r="E27" s="17">
        <v>29760</v>
      </c>
      <c r="F27" s="17">
        <v>9360</v>
      </c>
      <c r="G27" s="17">
        <v>6700</v>
      </c>
      <c r="H27" s="17">
        <v>0</v>
      </c>
      <c r="I27" s="17">
        <v>6700</v>
      </c>
      <c r="J27" s="17">
        <v>0</v>
      </c>
      <c r="K27" s="17">
        <v>0</v>
      </c>
      <c r="L27" s="18">
        <f t="shared" si="0"/>
        <v>2660</v>
      </c>
      <c r="M27" s="18">
        <f t="shared" si="1"/>
        <v>23060</v>
      </c>
      <c r="N27" s="18">
        <f t="shared" si="2"/>
        <v>71.581196581196579</v>
      </c>
      <c r="O27" s="18">
        <f t="shared" si="3"/>
        <v>23060</v>
      </c>
      <c r="P27" s="18">
        <f t="shared" si="4"/>
        <v>2660</v>
      </c>
      <c r="Q27" s="18">
        <f t="shared" si="5"/>
        <v>71.581196581196579</v>
      </c>
      <c r="R27" s="8"/>
    </row>
    <row r="28" spans="1:18" ht="39.6" x14ac:dyDescent="0.25">
      <c r="A28" s="14">
        <v>1</v>
      </c>
      <c r="B28" s="15" t="s">
        <v>43</v>
      </c>
      <c r="C28" s="16" t="s">
        <v>44</v>
      </c>
      <c r="D28" s="17">
        <v>60870</v>
      </c>
      <c r="E28" s="17">
        <v>60870</v>
      </c>
      <c r="F28" s="17">
        <v>30000</v>
      </c>
      <c r="G28" s="17">
        <v>10221.6</v>
      </c>
      <c r="H28" s="17">
        <v>0</v>
      </c>
      <c r="I28" s="17">
        <v>10221.6</v>
      </c>
      <c r="J28" s="17">
        <v>0</v>
      </c>
      <c r="K28" s="17">
        <v>0</v>
      </c>
      <c r="L28" s="18">
        <f t="shared" si="0"/>
        <v>19778.400000000001</v>
      </c>
      <c r="M28" s="18">
        <f t="shared" si="1"/>
        <v>50648.4</v>
      </c>
      <c r="N28" s="18">
        <f t="shared" si="2"/>
        <v>34.072000000000003</v>
      </c>
      <c r="O28" s="18">
        <f t="shared" si="3"/>
        <v>50648.4</v>
      </c>
      <c r="P28" s="18">
        <f t="shared" si="4"/>
        <v>19778.400000000001</v>
      </c>
      <c r="Q28" s="18">
        <f t="shared" si="5"/>
        <v>34.072000000000003</v>
      </c>
      <c r="R28" s="8"/>
    </row>
    <row r="29" spans="1:18" ht="26.4" x14ac:dyDescent="0.25">
      <c r="A29" s="14">
        <v>0</v>
      </c>
      <c r="B29" s="15" t="s">
        <v>45</v>
      </c>
      <c r="C29" s="16" t="s">
        <v>46</v>
      </c>
      <c r="D29" s="17">
        <v>60870</v>
      </c>
      <c r="E29" s="17">
        <v>60870</v>
      </c>
      <c r="F29" s="17">
        <v>30000</v>
      </c>
      <c r="G29" s="17">
        <v>10221.6</v>
      </c>
      <c r="H29" s="17">
        <v>0</v>
      </c>
      <c r="I29" s="17">
        <v>10221.6</v>
      </c>
      <c r="J29" s="17">
        <v>0</v>
      </c>
      <c r="K29" s="17">
        <v>0</v>
      </c>
      <c r="L29" s="18">
        <f t="shared" si="0"/>
        <v>19778.400000000001</v>
      </c>
      <c r="M29" s="18">
        <f t="shared" si="1"/>
        <v>50648.4</v>
      </c>
      <c r="N29" s="18">
        <f t="shared" si="2"/>
        <v>34.072000000000003</v>
      </c>
      <c r="O29" s="18">
        <f t="shared" si="3"/>
        <v>50648.4</v>
      </c>
      <c r="P29" s="18">
        <f t="shared" si="4"/>
        <v>19778.400000000001</v>
      </c>
      <c r="Q29" s="18">
        <f t="shared" si="5"/>
        <v>34.072000000000003</v>
      </c>
      <c r="R29" s="8"/>
    </row>
    <row r="30" spans="1:18" ht="39.6" x14ac:dyDescent="0.25">
      <c r="A30" s="14">
        <v>1</v>
      </c>
      <c r="B30" s="15" t="s">
        <v>47</v>
      </c>
      <c r="C30" s="16" t="s">
        <v>48</v>
      </c>
      <c r="D30" s="17">
        <v>525340</v>
      </c>
      <c r="E30" s="17">
        <v>933360</v>
      </c>
      <c r="F30" s="17">
        <v>678020</v>
      </c>
      <c r="G30" s="17">
        <v>480135.71</v>
      </c>
      <c r="H30" s="17">
        <v>0</v>
      </c>
      <c r="I30" s="17">
        <v>480135.71</v>
      </c>
      <c r="J30" s="17">
        <v>0</v>
      </c>
      <c r="K30" s="17">
        <v>0</v>
      </c>
      <c r="L30" s="18">
        <f t="shared" si="0"/>
        <v>197884.28999999998</v>
      </c>
      <c r="M30" s="18">
        <f t="shared" si="1"/>
        <v>453224.29</v>
      </c>
      <c r="N30" s="18">
        <f t="shared" si="2"/>
        <v>70.814387481195254</v>
      </c>
      <c r="O30" s="18">
        <f t="shared" si="3"/>
        <v>453224.29</v>
      </c>
      <c r="P30" s="18">
        <f t="shared" si="4"/>
        <v>197884.28999999998</v>
      </c>
      <c r="Q30" s="18">
        <f t="shared" si="5"/>
        <v>70.814387481195254</v>
      </c>
      <c r="R30" s="8"/>
    </row>
    <row r="31" spans="1:18" ht="26.4" x14ac:dyDescent="0.25">
      <c r="A31" s="14">
        <v>0</v>
      </c>
      <c r="B31" s="15" t="s">
        <v>45</v>
      </c>
      <c r="C31" s="16" t="s">
        <v>46</v>
      </c>
      <c r="D31" s="17">
        <v>525340</v>
      </c>
      <c r="E31" s="17">
        <v>890360</v>
      </c>
      <c r="F31" s="17">
        <v>635020</v>
      </c>
      <c r="G31" s="17">
        <v>437235.71</v>
      </c>
      <c r="H31" s="17">
        <v>0</v>
      </c>
      <c r="I31" s="17">
        <v>437235.71</v>
      </c>
      <c r="J31" s="17">
        <v>0</v>
      </c>
      <c r="K31" s="17">
        <v>0</v>
      </c>
      <c r="L31" s="18">
        <f t="shared" si="0"/>
        <v>197784.28999999998</v>
      </c>
      <c r="M31" s="18">
        <f t="shared" si="1"/>
        <v>453124.29</v>
      </c>
      <c r="N31" s="18">
        <f t="shared" si="2"/>
        <v>68.853848697678828</v>
      </c>
      <c r="O31" s="18">
        <f t="shared" si="3"/>
        <v>453124.29</v>
      </c>
      <c r="P31" s="18">
        <f t="shared" si="4"/>
        <v>197784.28999999998</v>
      </c>
      <c r="Q31" s="18">
        <f t="shared" si="5"/>
        <v>68.853848697678828</v>
      </c>
      <c r="R31" s="8"/>
    </row>
    <row r="32" spans="1:18" ht="26.4" x14ac:dyDescent="0.25">
      <c r="A32" s="14">
        <v>0</v>
      </c>
      <c r="B32" s="15" t="s">
        <v>49</v>
      </c>
      <c r="C32" s="16" t="s">
        <v>50</v>
      </c>
      <c r="D32" s="17">
        <v>0</v>
      </c>
      <c r="E32" s="17">
        <v>43000</v>
      </c>
      <c r="F32" s="17">
        <v>43000</v>
      </c>
      <c r="G32" s="17">
        <v>42900</v>
      </c>
      <c r="H32" s="17">
        <v>0</v>
      </c>
      <c r="I32" s="17">
        <v>42900</v>
      </c>
      <c r="J32" s="17">
        <v>0</v>
      </c>
      <c r="K32" s="17">
        <v>0</v>
      </c>
      <c r="L32" s="18">
        <f t="shared" si="0"/>
        <v>100</v>
      </c>
      <c r="M32" s="18">
        <f t="shared" si="1"/>
        <v>100</v>
      </c>
      <c r="N32" s="18">
        <f t="shared" si="2"/>
        <v>99.767441860465112</v>
      </c>
      <c r="O32" s="18">
        <f t="shared" si="3"/>
        <v>100</v>
      </c>
      <c r="P32" s="18">
        <f t="shared" si="4"/>
        <v>100</v>
      </c>
      <c r="Q32" s="18">
        <f t="shared" si="5"/>
        <v>99.767441860465112</v>
      </c>
      <c r="R32" s="8"/>
    </row>
    <row r="33" spans="1:18" x14ac:dyDescent="0.25">
      <c r="A33" s="14">
        <v>1</v>
      </c>
      <c r="B33" s="15" t="s">
        <v>51</v>
      </c>
      <c r="C33" s="16" t="s">
        <v>52</v>
      </c>
      <c r="D33" s="17">
        <v>0</v>
      </c>
      <c r="E33" s="17">
        <v>50000</v>
      </c>
      <c r="F33" s="17">
        <v>50000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8">
        <f t="shared" si="0"/>
        <v>50000</v>
      </c>
      <c r="M33" s="18">
        <f t="shared" si="1"/>
        <v>50000</v>
      </c>
      <c r="N33" s="18">
        <f t="shared" si="2"/>
        <v>0</v>
      </c>
      <c r="O33" s="18">
        <f t="shared" si="3"/>
        <v>50000</v>
      </c>
      <c r="P33" s="18">
        <f t="shared" si="4"/>
        <v>50000</v>
      </c>
      <c r="Q33" s="18">
        <f t="shared" si="5"/>
        <v>0</v>
      </c>
      <c r="R33" s="8"/>
    </row>
    <row r="34" spans="1:18" x14ac:dyDescent="0.25">
      <c r="A34" s="14">
        <v>0</v>
      </c>
      <c r="B34" s="15" t="s">
        <v>29</v>
      </c>
      <c r="C34" s="16" t="s">
        <v>30</v>
      </c>
      <c r="D34" s="17">
        <v>0</v>
      </c>
      <c r="E34" s="17">
        <v>50000</v>
      </c>
      <c r="F34" s="17">
        <v>50000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8">
        <f t="shared" si="0"/>
        <v>50000</v>
      </c>
      <c r="M34" s="18">
        <f t="shared" si="1"/>
        <v>50000</v>
      </c>
      <c r="N34" s="18">
        <f t="shared" si="2"/>
        <v>0</v>
      </c>
      <c r="O34" s="18">
        <f t="shared" si="3"/>
        <v>50000</v>
      </c>
      <c r="P34" s="18">
        <f t="shared" si="4"/>
        <v>50000</v>
      </c>
      <c r="Q34" s="18">
        <f t="shared" si="5"/>
        <v>0</v>
      </c>
      <c r="R34" s="8"/>
    </row>
    <row r="35" spans="1:18" ht="39.6" x14ac:dyDescent="0.25">
      <c r="A35" s="14">
        <v>1</v>
      </c>
      <c r="B35" s="15" t="s">
        <v>53</v>
      </c>
      <c r="C35" s="16" t="s">
        <v>54</v>
      </c>
      <c r="D35" s="17">
        <v>100000</v>
      </c>
      <c r="E35" s="17">
        <v>100000</v>
      </c>
      <c r="F35" s="17">
        <v>100000</v>
      </c>
      <c r="G35" s="17">
        <v>25000</v>
      </c>
      <c r="H35" s="17">
        <v>0</v>
      </c>
      <c r="I35" s="17">
        <v>25000</v>
      </c>
      <c r="J35" s="17">
        <v>0</v>
      </c>
      <c r="K35" s="17">
        <v>0</v>
      </c>
      <c r="L35" s="18">
        <f t="shared" si="0"/>
        <v>75000</v>
      </c>
      <c r="M35" s="18">
        <f t="shared" si="1"/>
        <v>75000</v>
      </c>
      <c r="N35" s="18">
        <f t="shared" si="2"/>
        <v>25</v>
      </c>
      <c r="O35" s="18">
        <f t="shared" si="3"/>
        <v>75000</v>
      </c>
      <c r="P35" s="18">
        <f t="shared" si="4"/>
        <v>75000</v>
      </c>
      <c r="Q35" s="18">
        <f t="shared" si="5"/>
        <v>25</v>
      </c>
      <c r="R35" s="8"/>
    </row>
    <row r="36" spans="1:18" ht="26.4" x14ac:dyDescent="0.25">
      <c r="A36" s="14">
        <v>0</v>
      </c>
      <c r="B36" s="15" t="s">
        <v>45</v>
      </c>
      <c r="C36" s="16" t="s">
        <v>46</v>
      </c>
      <c r="D36" s="17">
        <v>100000</v>
      </c>
      <c r="E36" s="17">
        <v>100000</v>
      </c>
      <c r="F36" s="17">
        <v>100000</v>
      </c>
      <c r="G36" s="17">
        <v>25000</v>
      </c>
      <c r="H36" s="17">
        <v>0</v>
      </c>
      <c r="I36" s="17">
        <v>25000</v>
      </c>
      <c r="J36" s="17">
        <v>0</v>
      </c>
      <c r="K36" s="17">
        <v>0</v>
      </c>
      <c r="L36" s="18">
        <f t="shared" si="0"/>
        <v>75000</v>
      </c>
      <c r="M36" s="18">
        <f t="shared" si="1"/>
        <v>75000</v>
      </c>
      <c r="N36" s="18">
        <f t="shared" si="2"/>
        <v>25</v>
      </c>
      <c r="O36" s="18">
        <f t="shared" si="3"/>
        <v>75000</v>
      </c>
      <c r="P36" s="18">
        <f t="shared" si="4"/>
        <v>75000</v>
      </c>
      <c r="Q36" s="18">
        <f t="shared" si="5"/>
        <v>25</v>
      </c>
      <c r="R36" s="8"/>
    </row>
    <row r="37" spans="1:18" ht="26.4" x14ac:dyDescent="0.25">
      <c r="A37" s="14">
        <v>1</v>
      </c>
      <c r="B37" s="15" t="s">
        <v>55</v>
      </c>
      <c r="C37" s="16" t="s">
        <v>56</v>
      </c>
      <c r="D37" s="17">
        <v>94000</v>
      </c>
      <c r="E37" s="17">
        <v>134000</v>
      </c>
      <c r="F37" s="17">
        <v>134000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8">
        <f t="shared" si="0"/>
        <v>134000</v>
      </c>
      <c r="M37" s="18">
        <f t="shared" si="1"/>
        <v>134000</v>
      </c>
      <c r="N37" s="18">
        <f t="shared" si="2"/>
        <v>0</v>
      </c>
      <c r="O37" s="18">
        <f t="shared" si="3"/>
        <v>134000</v>
      </c>
      <c r="P37" s="18">
        <f t="shared" si="4"/>
        <v>134000</v>
      </c>
      <c r="Q37" s="18">
        <f t="shared" si="5"/>
        <v>0</v>
      </c>
      <c r="R37" s="8"/>
    </row>
    <row r="38" spans="1:18" x14ac:dyDescent="0.25">
      <c r="A38" s="14">
        <v>0</v>
      </c>
      <c r="B38" s="15" t="s">
        <v>29</v>
      </c>
      <c r="C38" s="16" t="s">
        <v>30</v>
      </c>
      <c r="D38" s="17">
        <v>44000</v>
      </c>
      <c r="E38" s="17">
        <v>44000</v>
      </c>
      <c r="F38" s="17">
        <v>44000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8">
        <f t="shared" si="0"/>
        <v>44000</v>
      </c>
      <c r="M38" s="18">
        <f t="shared" si="1"/>
        <v>44000</v>
      </c>
      <c r="N38" s="18">
        <f t="shared" si="2"/>
        <v>0</v>
      </c>
      <c r="O38" s="18">
        <f t="shared" si="3"/>
        <v>44000</v>
      </c>
      <c r="P38" s="18">
        <f t="shared" si="4"/>
        <v>44000</v>
      </c>
      <c r="Q38" s="18">
        <f t="shared" si="5"/>
        <v>0</v>
      </c>
      <c r="R38" s="8"/>
    </row>
    <row r="39" spans="1:18" x14ac:dyDescent="0.25">
      <c r="A39" s="14">
        <v>0</v>
      </c>
      <c r="B39" s="15" t="s">
        <v>57</v>
      </c>
      <c r="C39" s="16" t="s">
        <v>58</v>
      </c>
      <c r="D39" s="17">
        <v>50000</v>
      </c>
      <c r="E39" s="17">
        <v>90000</v>
      </c>
      <c r="F39" s="17">
        <v>90000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8">
        <f t="shared" si="0"/>
        <v>90000</v>
      </c>
      <c r="M39" s="18">
        <f t="shared" si="1"/>
        <v>90000</v>
      </c>
      <c r="N39" s="18">
        <f t="shared" si="2"/>
        <v>0</v>
      </c>
      <c r="O39" s="18">
        <f t="shared" si="3"/>
        <v>90000</v>
      </c>
      <c r="P39" s="18">
        <f t="shared" si="4"/>
        <v>90000</v>
      </c>
      <c r="Q39" s="18">
        <f t="shared" si="5"/>
        <v>0</v>
      </c>
      <c r="R39" s="8"/>
    </row>
    <row r="40" spans="1:18" ht="79.2" x14ac:dyDescent="0.25">
      <c r="A40" s="14">
        <v>1</v>
      </c>
      <c r="B40" s="15" t="s">
        <v>59</v>
      </c>
      <c r="C40" s="16" t="s">
        <v>60</v>
      </c>
      <c r="D40" s="17">
        <v>2229670</v>
      </c>
      <c r="E40" s="17">
        <v>2246670</v>
      </c>
      <c r="F40" s="17">
        <v>1059070</v>
      </c>
      <c r="G40" s="17">
        <v>928555.61</v>
      </c>
      <c r="H40" s="17">
        <v>0</v>
      </c>
      <c r="I40" s="17">
        <v>928555.61</v>
      </c>
      <c r="J40" s="17">
        <v>0</v>
      </c>
      <c r="K40" s="17">
        <v>85708.31</v>
      </c>
      <c r="L40" s="18">
        <f t="shared" si="0"/>
        <v>130514.39000000001</v>
      </c>
      <c r="M40" s="18">
        <f t="shared" si="1"/>
        <v>1318114.3900000001</v>
      </c>
      <c r="N40" s="18">
        <f t="shared" si="2"/>
        <v>87.676509579159074</v>
      </c>
      <c r="O40" s="18">
        <f t="shared" si="3"/>
        <v>1318114.3900000001</v>
      </c>
      <c r="P40" s="18">
        <f t="shared" si="4"/>
        <v>130514.39000000001</v>
      </c>
      <c r="Q40" s="18">
        <f t="shared" si="5"/>
        <v>87.676509579159074</v>
      </c>
      <c r="R40" s="8"/>
    </row>
    <row r="41" spans="1:18" x14ac:dyDescent="0.25">
      <c r="A41" s="14">
        <v>0</v>
      </c>
      <c r="B41" s="15" t="s">
        <v>23</v>
      </c>
      <c r="C41" s="16" t="s">
        <v>24</v>
      </c>
      <c r="D41" s="17">
        <v>1789060</v>
      </c>
      <c r="E41" s="17">
        <v>1789060</v>
      </c>
      <c r="F41" s="17">
        <v>839060</v>
      </c>
      <c r="G41" s="17">
        <v>757888.92</v>
      </c>
      <c r="H41" s="17">
        <v>0</v>
      </c>
      <c r="I41" s="17">
        <v>757888.92</v>
      </c>
      <c r="J41" s="17">
        <v>0</v>
      </c>
      <c r="K41" s="17">
        <v>70656.13</v>
      </c>
      <c r="L41" s="18">
        <f t="shared" ref="L41:L72" si="6">F41-G41</f>
        <v>81171.079999999958</v>
      </c>
      <c r="M41" s="18">
        <f t="shared" ref="M41:M72" si="7">E41-G41</f>
        <v>1031171.08</v>
      </c>
      <c r="N41" s="18">
        <f t="shared" ref="N41:N72" si="8">IF(F41=0,0,(G41/F41)*100)</f>
        <v>90.325950468381293</v>
      </c>
      <c r="O41" s="18">
        <f t="shared" ref="O41:O72" si="9">E41-I41</f>
        <v>1031171.08</v>
      </c>
      <c r="P41" s="18">
        <f t="shared" ref="P41:P72" si="10">F41-I41</f>
        <v>81171.079999999958</v>
      </c>
      <c r="Q41" s="18">
        <f t="shared" ref="Q41:Q72" si="11">IF(F41=0,0,(I41/F41)*100)</f>
        <v>90.325950468381293</v>
      </c>
      <c r="R41" s="8"/>
    </row>
    <row r="42" spans="1:18" x14ac:dyDescent="0.25">
      <c r="A42" s="14">
        <v>0</v>
      </c>
      <c r="B42" s="15" t="s">
        <v>25</v>
      </c>
      <c r="C42" s="16" t="s">
        <v>26</v>
      </c>
      <c r="D42" s="17">
        <v>393590</v>
      </c>
      <c r="E42" s="17">
        <v>386840</v>
      </c>
      <c r="F42" s="17">
        <v>177840</v>
      </c>
      <c r="G42" s="17">
        <v>161897.37</v>
      </c>
      <c r="H42" s="17">
        <v>0</v>
      </c>
      <c r="I42" s="17">
        <v>161897.37</v>
      </c>
      <c r="J42" s="17">
        <v>0</v>
      </c>
      <c r="K42" s="17">
        <v>15052.18</v>
      </c>
      <c r="L42" s="18">
        <f t="shared" si="6"/>
        <v>15942.630000000005</v>
      </c>
      <c r="M42" s="18">
        <f t="shared" si="7"/>
        <v>224942.63</v>
      </c>
      <c r="N42" s="18">
        <f t="shared" si="8"/>
        <v>91.035408232118755</v>
      </c>
      <c r="O42" s="18">
        <f t="shared" si="9"/>
        <v>224942.63</v>
      </c>
      <c r="P42" s="18">
        <f t="shared" si="10"/>
        <v>15942.630000000005</v>
      </c>
      <c r="Q42" s="18">
        <f t="shared" si="11"/>
        <v>91.035408232118755</v>
      </c>
      <c r="R42" s="8"/>
    </row>
    <row r="43" spans="1:18" x14ac:dyDescent="0.25">
      <c r="A43" s="14">
        <v>0</v>
      </c>
      <c r="B43" s="15" t="s">
        <v>27</v>
      </c>
      <c r="C43" s="16" t="s">
        <v>28</v>
      </c>
      <c r="D43" s="17">
        <v>5000</v>
      </c>
      <c r="E43" s="17">
        <v>5000</v>
      </c>
      <c r="F43" s="17">
        <v>2000</v>
      </c>
      <c r="G43" s="17">
        <v>2000</v>
      </c>
      <c r="H43" s="17">
        <v>0</v>
      </c>
      <c r="I43" s="17">
        <v>2000</v>
      </c>
      <c r="J43" s="17">
        <v>0</v>
      </c>
      <c r="K43" s="17">
        <v>0</v>
      </c>
      <c r="L43" s="18">
        <f t="shared" si="6"/>
        <v>0</v>
      </c>
      <c r="M43" s="18">
        <f t="shared" si="7"/>
        <v>3000</v>
      </c>
      <c r="N43" s="18">
        <f t="shared" si="8"/>
        <v>100</v>
      </c>
      <c r="O43" s="18">
        <f t="shared" si="9"/>
        <v>3000</v>
      </c>
      <c r="P43" s="18">
        <f t="shared" si="10"/>
        <v>0</v>
      </c>
      <c r="Q43" s="18">
        <f t="shared" si="11"/>
        <v>100</v>
      </c>
      <c r="R43" s="8"/>
    </row>
    <row r="44" spans="1:18" x14ac:dyDescent="0.25">
      <c r="A44" s="14">
        <v>0</v>
      </c>
      <c r="B44" s="15" t="s">
        <v>29</v>
      </c>
      <c r="C44" s="16" t="s">
        <v>30</v>
      </c>
      <c r="D44" s="17">
        <v>20000</v>
      </c>
      <c r="E44" s="17">
        <v>37000</v>
      </c>
      <c r="F44" s="17">
        <v>22000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8">
        <f t="shared" si="6"/>
        <v>22000</v>
      </c>
      <c r="M44" s="18">
        <f t="shared" si="7"/>
        <v>37000</v>
      </c>
      <c r="N44" s="18">
        <f t="shared" si="8"/>
        <v>0</v>
      </c>
      <c r="O44" s="18">
        <f t="shared" si="9"/>
        <v>37000</v>
      </c>
      <c r="P44" s="18">
        <f t="shared" si="10"/>
        <v>22000</v>
      </c>
      <c r="Q44" s="18">
        <f t="shared" si="11"/>
        <v>0</v>
      </c>
      <c r="R44" s="8"/>
    </row>
    <row r="45" spans="1:18" x14ac:dyDescent="0.25">
      <c r="A45" s="14">
        <v>0</v>
      </c>
      <c r="B45" s="15" t="s">
        <v>31</v>
      </c>
      <c r="C45" s="16" t="s">
        <v>32</v>
      </c>
      <c r="D45" s="17">
        <v>3000</v>
      </c>
      <c r="E45" s="17">
        <v>3000</v>
      </c>
      <c r="F45" s="17">
        <v>1500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8">
        <f t="shared" si="6"/>
        <v>1500</v>
      </c>
      <c r="M45" s="18">
        <f t="shared" si="7"/>
        <v>3000</v>
      </c>
      <c r="N45" s="18">
        <f t="shared" si="8"/>
        <v>0</v>
      </c>
      <c r="O45" s="18">
        <f t="shared" si="9"/>
        <v>3000</v>
      </c>
      <c r="P45" s="18">
        <f t="shared" si="10"/>
        <v>1500</v>
      </c>
      <c r="Q45" s="18">
        <f t="shared" si="11"/>
        <v>0</v>
      </c>
      <c r="R45" s="8"/>
    </row>
    <row r="46" spans="1:18" x14ac:dyDescent="0.25">
      <c r="A46" s="14">
        <v>0</v>
      </c>
      <c r="B46" s="15" t="s">
        <v>35</v>
      </c>
      <c r="C46" s="16" t="s">
        <v>36</v>
      </c>
      <c r="D46" s="17">
        <v>15585</v>
      </c>
      <c r="E46" s="17">
        <v>15585</v>
      </c>
      <c r="F46" s="17">
        <v>7085</v>
      </c>
      <c r="G46" s="17">
        <v>4580.58</v>
      </c>
      <c r="H46" s="17">
        <v>0</v>
      </c>
      <c r="I46" s="17">
        <v>4580.58</v>
      </c>
      <c r="J46" s="17">
        <v>0</v>
      </c>
      <c r="K46" s="17">
        <v>0</v>
      </c>
      <c r="L46" s="18">
        <f t="shared" si="6"/>
        <v>2504.42</v>
      </c>
      <c r="M46" s="18">
        <f t="shared" si="7"/>
        <v>11004.42</v>
      </c>
      <c r="N46" s="18">
        <f t="shared" si="8"/>
        <v>64.651799576570212</v>
      </c>
      <c r="O46" s="18">
        <f t="shared" si="9"/>
        <v>11004.42</v>
      </c>
      <c r="P46" s="18">
        <f t="shared" si="10"/>
        <v>2504.42</v>
      </c>
      <c r="Q46" s="18">
        <f t="shared" si="11"/>
        <v>64.651799576570212</v>
      </c>
      <c r="R46" s="8"/>
    </row>
    <row r="47" spans="1:18" x14ac:dyDescent="0.25">
      <c r="A47" s="14">
        <v>0</v>
      </c>
      <c r="B47" s="15" t="s">
        <v>37</v>
      </c>
      <c r="C47" s="16" t="s">
        <v>38</v>
      </c>
      <c r="D47" s="17">
        <v>3435</v>
      </c>
      <c r="E47" s="17">
        <v>3435</v>
      </c>
      <c r="F47" s="17">
        <v>2835</v>
      </c>
      <c r="G47" s="17">
        <v>2188.7399999999998</v>
      </c>
      <c r="H47" s="17">
        <v>0</v>
      </c>
      <c r="I47" s="17">
        <v>2188.7399999999998</v>
      </c>
      <c r="J47" s="17">
        <v>0</v>
      </c>
      <c r="K47" s="17">
        <v>0</v>
      </c>
      <c r="L47" s="18">
        <f t="shared" si="6"/>
        <v>646.26000000000022</v>
      </c>
      <c r="M47" s="18">
        <f t="shared" si="7"/>
        <v>1246.2600000000002</v>
      </c>
      <c r="N47" s="18">
        <f t="shared" si="8"/>
        <v>77.204232804232802</v>
      </c>
      <c r="O47" s="18">
        <f t="shared" si="9"/>
        <v>1246.2600000000002</v>
      </c>
      <c r="P47" s="18">
        <f t="shared" si="10"/>
        <v>646.26000000000022</v>
      </c>
      <c r="Q47" s="18">
        <f t="shared" si="11"/>
        <v>77.204232804232802</v>
      </c>
      <c r="R47" s="8"/>
    </row>
    <row r="48" spans="1:18" x14ac:dyDescent="0.25">
      <c r="A48" s="14">
        <v>0</v>
      </c>
      <c r="B48" s="15" t="s">
        <v>39</v>
      </c>
      <c r="C48" s="16" t="s">
        <v>40</v>
      </c>
      <c r="D48" s="17">
        <v>0</v>
      </c>
      <c r="E48" s="17">
        <v>6750</v>
      </c>
      <c r="F48" s="17">
        <v>6750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8">
        <f t="shared" si="6"/>
        <v>6750</v>
      </c>
      <c r="M48" s="18">
        <f t="shared" si="7"/>
        <v>6750</v>
      </c>
      <c r="N48" s="18">
        <f t="shared" si="8"/>
        <v>0</v>
      </c>
      <c r="O48" s="18">
        <f t="shared" si="9"/>
        <v>6750</v>
      </c>
      <c r="P48" s="18">
        <f t="shared" si="10"/>
        <v>6750</v>
      </c>
      <c r="Q48" s="18">
        <f t="shared" si="11"/>
        <v>0</v>
      </c>
      <c r="R48" s="8"/>
    </row>
    <row r="49" spans="1:18" ht="66" x14ac:dyDescent="0.25">
      <c r="A49" s="14">
        <v>1</v>
      </c>
      <c r="B49" s="15" t="s">
        <v>61</v>
      </c>
      <c r="C49" s="16" t="s">
        <v>62</v>
      </c>
      <c r="D49" s="17">
        <v>101800</v>
      </c>
      <c r="E49" s="17">
        <v>101800</v>
      </c>
      <c r="F49" s="17">
        <v>33000</v>
      </c>
      <c r="G49" s="17">
        <v>4799</v>
      </c>
      <c r="H49" s="17">
        <v>0</v>
      </c>
      <c r="I49" s="17">
        <v>4799</v>
      </c>
      <c r="J49" s="17">
        <v>0</v>
      </c>
      <c r="K49" s="17">
        <v>0</v>
      </c>
      <c r="L49" s="18">
        <f t="shared" si="6"/>
        <v>28201</v>
      </c>
      <c r="M49" s="18">
        <f t="shared" si="7"/>
        <v>97001</v>
      </c>
      <c r="N49" s="18">
        <f t="shared" si="8"/>
        <v>14.542424242424243</v>
      </c>
      <c r="O49" s="18">
        <f t="shared" si="9"/>
        <v>97001</v>
      </c>
      <c r="P49" s="18">
        <f t="shared" si="10"/>
        <v>28201</v>
      </c>
      <c r="Q49" s="18">
        <f t="shared" si="11"/>
        <v>14.542424242424243</v>
      </c>
      <c r="R49" s="8"/>
    </row>
    <row r="50" spans="1:18" x14ac:dyDescent="0.25">
      <c r="A50" s="14">
        <v>0</v>
      </c>
      <c r="B50" s="15" t="s">
        <v>57</v>
      </c>
      <c r="C50" s="16" t="s">
        <v>58</v>
      </c>
      <c r="D50" s="17">
        <v>101800</v>
      </c>
      <c r="E50" s="17">
        <v>101800</v>
      </c>
      <c r="F50" s="17">
        <v>33000</v>
      </c>
      <c r="G50" s="17">
        <v>4799</v>
      </c>
      <c r="H50" s="17">
        <v>0</v>
      </c>
      <c r="I50" s="17">
        <v>4799</v>
      </c>
      <c r="J50" s="17">
        <v>0</v>
      </c>
      <c r="K50" s="17">
        <v>0</v>
      </c>
      <c r="L50" s="18">
        <f t="shared" si="6"/>
        <v>28201</v>
      </c>
      <c r="M50" s="18">
        <f t="shared" si="7"/>
        <v>97001</v>
      </c>
      <c r="N50" s="18">
        <f t="shared" si="8"/>
        <v>14.542424242424243</v>
      </c>
      <c r="O50" s="18">
        <f t="shared" si="9"/>
        <v>97001</v>
      </c>
      <c r="P50" s="18">
        <f t="shared" si="10"/>
        <v>28201</v>
      </c>
      <c r="Q50" s="18">
        <f t="shared" si="11"/>
        <v>14.542424242424243</v>
      </c>
      <c r="R50" s="8"/>
    </row>
    <row r="51" spans="1:18" ht="66" x14ac:dyDescent="0.25">
      <c r="A51" s="14">
        <v>1</v>
      </c>
      <c r="B51" s="15" t="s">
        <v>63</v>
      </c>
      <c r="C51" s="16" t="s">
        <v>64</v>
      </c>
      <c r="D51" s="17">
        <v>110200</v>
      </c>
      <c r="E51" s="17">
        <v>110200</v>
      </c>
      <c r="F51" s="17">
        <v>72100</v>
      </c>
      <c r="G51" s="17">
        <v>58459.4</v>
      </c>
      <c r="H51" s="17">
        <v>0</v>
      </c>
      <c r="I51" s="17">
        <v>58459.4</v>
      </c>
      <c r="J51" s="17">
        <v>0</v>
      </c>
      <c r="K51" s="17">
        <v>0</v>
      </c>
      <c r="L51" s="18">
        <f t="shared" si="6"/>
        <v>13640.599999999999</v>
      </c>
      <c r="M51" s="18">
        <f t="shared" si="7"/>
        <v>51740.6</v>
      </c>
      <c r="N51" s="18">
        <f t="shared" si="8"/>
        <v>81.080998613037451</v>
      </c>
      <c r="O51" s="18">
        <f t="shared" si="9"/>
        <v>51740.6</v>
      </c>
      <c r="P51" s="18">
        <f t="shared" si="10"/>
        <v>13640.599999999999</v>
      </c>
      <c r="Q51" s="18">
        <f t="shared" si="11"/>
        <v>81.080998613037451</v>
      </c>
      <c r="R51" s="8"/>
    </row>
    <row r="52" spans="1:18" x14ac:dyDescent="0.25">
      <c r="A52" s="14">
        <v>0</v>
      </c>
      <c r="B52" s="15" t="s">
        <v>57</v>
      </c>
      <c r="C52" s="16" t="s">
        <v>58</v>
      </c>
      <c r="D52" s="17">
        <v>110200</v>
      </c>
      <c r="E52" s="17">
        <v>110200</v>
      </c>
      <c r="F52" s="17">
        <v>72100</v>
      </c>
      <c r="G52" s="17">
        <v>58459.4</v>
      </c>
      <c r="H52" s="17">
        <v>0</v>
      </c>
      <c r="I52" s="17">
        <v>58459.4</v>
      </c>
      <c r="J52" s="17">
        <v>0</v>
      </c>
      <c r="K52" s="17">
        <v>0</v>
      </c>
      <c r="L52" s="18">
        <f t="shared" si="6"/>
        <v>13640.599999999999</v>
      </c>
      <c r="M52" s="18">
        <f t="shared" si="7"/>
        <v>51740.6</v>
      </c>
      <c r="N52" s="18">
        <f t="shared" si="8"/>
        <v>81.080998613037451</v>
      </c>
      <c r="O52" s="18">
        <f t="shared" si="9"/>
        <v>51740.6</v>
      </c>
      <c r="P52" s="18">
        <f t="shared" si="10"/>
        <v>13640.599999999999</v>
      </c>
      <c r="Q52" s="18">
        <f t="shared" si="11"/>
        <v>81.080998613037451</v>
      </c>
      <c r="R52" s="8"/>
    </row>
    <row r="53" spans="1:18" ht="52.8" x14ac:dyDescent="0.25">
      <c r="A53" s="14">
        <v>1</v>
      </c>
      <c r="B53" s="15" t="s">
        <v>65</v>
      </c>
      <c r="C53" s="16" t="s">
        <v>66</v>
      </c>
      <c r="D53" s="17">
        <v>0</v>
      </c>
      <c r="E53" s="17">
        <v>420617</v>
      </c>
      <c r="F53" s="17">
        <v>205233.28</v>
      </c>
      <c r="G53" s="17">
        <v>175138.32</v>
      </c>
      <c r="H53" s="17">
        <v>0</v>
      </c>
      <c r="I53" s="17">
        <v>175138.32</v>
      </c>
      <c r="J53" s="17">
        <v>0</v>
      </c>
      <c r="K53" s="17">
        <v>25019.760000000002</v>
      </c>
      <c r="L53" s="18">
        <f t="shared" si="6"/>
        <v>30094.959999999992</v>
      </c>
      <c r="M53" s="18">
        <f t="shared" si="7"/>
        <v>245478.68</v>
      </c>
      <c r="N53" s="18">
        <f t="shared" si="8"/>
        <v>85.336218375499342</v>
      </c>
      <c r="O53" s="18">
        <f t="shared" si="9"/>
        <v>245478.68</v>
      </c>
      <c r="P53" s="18">
        <f t="shared" si="10"/>
        <v>30094.959999999992</v>
      </c>
      <c r="Q53" s="18">
        <f t="shared" si="11"/>
        <v>85.336218375499342</v>
      </c>
      <c r="R53" s="8"/>
    </row>
    <row r="54" spans="1:18" x14ac:dyDescent="0.25">
      <c r="A54" s="14">
        <v>0</v>
      </c>
      <c r="B54" s="15" t="s">
        <v>23</v>
      </c>
      <c r="C54" s="16" t="s">
        <v>24</v>
      </c>
      <c r="D54" s="17">
        <v>0</v>
      </c>
      <c r="E54" s="17">
        <v>344768.03</v>
      </c>
      <c r="F54" s="17">
        <v>168224</v>
      </c>
      <c r="G54" s="17">
        <v>143556</v>
      </c>
      <c r="H54" s="17">
        <v>0</v>
      </c>
      <c r="I54" s="17">
        <v>143556</v>
      </c>
      <c r="J54" s="17">
        <v>0</v>
      </c>
      <c r="K54" s="17">
        <v>20508</v>
      </c>
      <c r="L54" s="18">
        <f t="shared" si="6"/>
        <v>24668</v>
      </c>
      <c r="M54" s="18">
        <f t="shared" si="7"/>
        <v>201212.03000000003</v>
      </c>
      <c r="N54" s="18">
        <f t="shared" si="8"/>
        <v>85.336218375499342</v>
      </c>
      <c r="O54" s="18">
        <f t="shared" si="9"/>
        <v>201212.03000000003</v>
      </c>
      <c r="P54" s="18">
        <f t="shared" si="10"/>
        <v>24668</v>
      </c>
      <c r="Q54" s="18">
        <f t="shared" si="11"/>
        <v>85.336218375499342</v>
      </c>
      <c r="R54" s="8"/>
    </row>
    <row r="55" spans="1:18" x14ac:dyDescent="0.25">
      <c r="A55" s="14">
        <v>0</v>
      </c>
      <c r="B55" s="15" t="s">
        <v>25</v>
      </c>
      <c r="C55" s="16" t="s">
        <v>26</v>
      </c>
      <c r="D55" s="17">
        <v>0</v>
      </c>
      <c r="E55" s="17">
        <v>75848.969999999987</v>
      </c>
      <c r="F55" s="17">
        <v>37009.279999999999</v>
      </c>
      <c r="G55" s="17">
        <v>31582.32</v>
      </c>
      <c r="H55" s="17">
        <v>0</v>
      </c>
      <c r="I55" s="17">
        <v>31582.32</v>
      </c>
      <c r="J55" s="17">
        <v>0</v>
      </c>
      <c r="K55" s="17">
        <v>4511.76</v>
      </c>
      <c r="L55" s="18">
        <f t="shared" si="6"/>
        <v>5426.9599999999991</v>
      </c>
      <c r="M55" s="18">
        <f t="shared" si="7"/>
        <v>44266.649999999987</v>
      </c>
      <c r="N55" s="18">
        <f t="shared" si="8"/>
        <v>85.336218375499342</v>
      </c>
      <c r="O55" s="18">
        <f t="shared" si="9"/>
        <v>44266.649999999987</v>
      </c>
      <c r="P55" s="18">
        <f t="shared" si="10"/>
        <v>5426.9599999999991</v>
      </c>
      <c r="Q55" s="18">
        <f t="shared" si="11"/>
        <v>85.336218375499342</v>
      </c>
      <c r="R55" s="8"/>
    </row>
    <row r="56" spans="1:18" x14ac:dyDescent="0.25">
      <c r="A56" s="14">
        <v>1</v>
      </c>
      <c r="B56" s="15" t="s">
        <v>67</v>
      </c>
      <c r="C56" s="16" t="s">
        <v>68</v>
      </c>
      <c r="D56" s="17">
        <v>105990</v>
      </c>
      <c r="E56" s="17">
        <v>105990</v>
      </c>
      <c r="F56" s="17">
        <v>31850</v>
      </c>
      <c r="G56" s="17">
        <v>21114.38</v>
      </c>
      <c r="H56" s="17">
        <v>0</v>
      </c>
      <c r="I56" s="17">
        <v>21114.38</v>
      </c>
      <c r="J56" s="17">
        <v>0</v>
      </c>
      <c r="K56" s="17">
        <v>0</v>
      </c>
      <c r="L56" s="18">
        <f t="shared" si="6"/>
        <v>10735.619999999999</v>
      </c>
      <c r="M56" s="18">
        <f t="shared" si="7"/>
        <v>84875.62</v>
      </c>
      <c r="N56" s="18">
        <f t="shared" si="8"/>
        <v>66.293186813186821</v>
      </c>
      <c r="O56" s="18">
        <f t="shared" si="9"/>
        <v>84875.62</v>
      </c>
      <c r="P56" s="18">
        <f t="shared" si="10"/>
        <v>10735.619999999999</v>
      </c>
      <c r="Q56" s="18">
        <f t="shared" si="11"/>
        <v>66.293186813186821</v>
      </c>
      <c r="R56" s="8"/>
    </row>
    <row r="57" spans="1:18" x14ac:dyDescent="0.25">
      <c r="A57" s="14">
        <v>0</v>
      </c>
      <c r="B57" s="15" t="s">
        <v>23</v>
      </c>
      <c r="C57" s="16" t="s">
        <v>24</v>
      </c>
      <c r="D57" s="17">
        <v>86880</v>
      </c>
      <c r="E57" s="17">
        <v>86880</v>
      </c>
      <c r="F57" s="17">
        <v>26100</v>
      </c>
      <c r="G57" s="17">
        <v>17306.73</v>
      </c>
      <c r="H57" s="17">
        <v>0</v>
      </c>
      <c r="I57" s="17">
        <v>17306.73</v>
      </c>
      <c r="J57" s="17">
        <v>0</v>
      </c>
      <c r="K57" s="17">
        <v>0</v>
      </c>
      <c r="L57" s="18">
        <f t="shared" si="6"/>
        <v>8793.27</v>
      </c>
      <c r="M57" s="18">
        <f t="shared" si="7"/>
        <v>69573.27</v>
      </c>
      <c r="N57" s="18">
        <f t="shared" si="8"/>
        <v>66.309310344827594</v>
      </c>
      <c r="O57" s="18">
        <f t="shared" si="9"/>
        <v>69573.27</v>
      </c>
      <c r="P57" s="18">
        <f t="shared" si="10"/>
        <v>8793.27</v>
      </c>
      <c r="Q57" s="18">
        <f t="shared" si="11"/>
        <v>66.309310344827594</v>
      </c>
      <c r="R57" s="8"/>
    </row>
    <row r="58" spans="1:18" x14ac:dyDescent="0.25">
      <c r="A58" s="14">
        <v>0</v>
      </c>
      <c r="B58" s="15" t="s">
        <v>25</v>
      </c>
      <c r="C58" s="16" t="s">
        <v>26</v>
      </c>
      <c r="D58" s="17">
        <v>19110</v>
      </c>
      <c r="E58" s="17">
        <v>19110</v>
      </c>
      <c r="F58" s="17">
        <v>5750</v>
      </c>
      <c r="G58" s="17">
        <v>3807.65</v>
      </c>
      <c r="H58" s="17">
        <v>0</v>
      </c>
      <c r="I58" s="17">
        <v>3807.65</v>
      </c>
      <c r="J58" s="17">
        <v>0</v>
      </c>
      <c r="K58" s="17">
        <v>0</v>
      </c>
      <c r="L58" s="18">
        <f t="shared" si="6"/>
        <v>1942.35</v>
      </c>
      <c r="M58" s="18">
        <f t="shared" si="7"/>
        <v>15302.35</v>
      </c>
      <c r="N58" s="18">
        <f t="shared" si="8"/>
        <v>66.22</v>
      </c>
      <c r="O58" s="18">
        <f t="shared" si="9"/>
        <v>15302.35</v>
      </c>
      <c r="P58" s="18">
        <f t="shared" si="10"/>
        <v>1942.35</v>
      </c>
      <c r="Q58" s="18">
        <f t="shared" si="11"/>
        <v>66.22</v>
      </c>
      <c r="R58" s="8"/>
    </row>
    <row r="59" spans="1:18" ht="26.4" x14ac:dyDescent="0.25">
      <c r="A59" s="14">
        <v>1</v>
      </c>
      <c r="B59" s="15" t="s">
        <v>69</v>
      </c>
      <c r="C59" s="16" t="s">
        <v>70</v>
      </c>
      <c r="D59" s="17">
        <v>276000</v>
      </c>
      <c r="E59" s="17">
        <v>2079000</v>
      </c>
      <c r="F59" s="17">
        <v>1903000</v>
      </c>
      <c r="G59" s="17">
        <v>230625</v>
      </c>
      <c r="H59" s="17">
        <v>0</v>
      </c>
      <c r="I59" s="17">
        <v>230625</v>
      </c>
      <c r="J59" s="17">
        <v>0</v>
      </c>
      <c r="K59" s="17">
        <v>0</v>
      </c>
      <c r="L59" s="18">
        <f t="shared" si="6"/>
        <v>1672375</v>
      </c>
      <c r="M59" s="18">
        <f t="shared" si="7"/>
        <v>1848375</v>
      </c>
      <c r="N59" s="18">
        <f t="shared" si="8"/>
        <v>12.119022595901209</v>
      </c>
      <c r="O59" s="18">
        <f t="shared" si="9"/>
        <v>1848375</v>
      </c>
      <c r="P59" s="18">
        <f t="shared" si="10"/>
        <v>1672375</v>
      </c>
      <c r="Q59" s="18">
        <f t="shared" si="11"/>
        <v>12.119022595901209</v>
      </c>
      <c r="R59" s="8"/>
    </row>
    <row r="60" spans="1:18" x14ac:dyDescent="0.25">
      <c r="A60" s="14">
        <v>0</v>
      </c>
      <c r="B60" s="15" t="s">
        <v>27</v>
      </c>
      <c r="C60" s="16" t="s">
        <v>28</v>
      </c>
      <c r="D60" s="17">
        <v>60000</v>
      </c>
      <c r="E60" s="17">
        <v>72000</v>
      </c>
      <c r="F60" s="17">
        <v>12000</v>
      </c>
      <c r="G60" s="17">
        <v>4125</v>
      </c>
      <c r="H60" s="17">
        <v>0</v>
      </c>
      <c r="I60" s="17">
        <v>4125</v>
      </c>
      <c r="J60" s="17">
        <v>0</v>
      </c>
      <c r="K60" s="17">
        <v>0</v>
      </c>
      <c r="L60" s="18">
        <f t="shared" si="6"/>
        <v>7875</v>
      </c>
      <c r="M60" s="18">
        <f t="shared" si="7"/>
        <v>67875</v>
      </c>
      <c r="N60" s="18">
        <f t="shared" si="8"/>
        <v>34.375</v>
      </c>
      <c r="O60" s="18">
        <f t="shared" si="9"/>
        <v>67875</v>
      </c>
      <c r="P60" s="18">
        <f t="shared" si="10"/>
        <v>7875</v>
      </c>
      <c r="Q60" s="18">
        <f t="shared" si="11"/>
        <v>34.375</v>
      </c>
      <c r="R60" s="8"/>
    </row>
    <row r="61" spans="1:18" x14ac:dyDescent="0.25">
      <c r="A61" s="14">
        <v>0</v>
      </c>
      <c r="B61" s="15" t="s">
        <v>57</v>
      </c>
      <c r="C61" s="16" t="s">
        <v>58</v>
      </c>
      <c r="D61" s="17">
        <v>216000</v>
      </c>
      <c r="E61" s="17">
        <v>2007000</v>
      </c>
      <c r="F61" s="17">
        <v>1891000</v>
      </c>
      <c r="G61" s="17">
        <v>226500</v>
      </c>
      <c r="H61" s="17">
        <v>0</v>
      </c>
      <c r="I61" s="17">
        <v>226500</v>
      </c>
      <c r="J61" s="17">
        <v>0</v>
      </c>
      <c r="K61" s="17">
        <v>0</v>
      </c>
      <c r="L61" s="18">
        <f t="shared" si="6"/>
        <v>1664500</v>
      </c>
      <c r="M61" s="18">
        <f t="shared" si="7"/>
        <v>1780500</v>
      </c>
      <c r="N61" s="18">
        <f t="shared" si="8"/>
        <v>11.97778952934955</v>
      </c>
      <c r="O61" s="18">
        <f t="shared" si="9"/>
        <v>1780500</v>
      </c>
      <c r="P61" s="18">
        <f t="shared" si="10"/>
        <v>1664500</v>
      </c>
      <c r="Q61" s="18">
        <f t="shared" si="11"/>
        <v>11.97778952934955</v>
      </c>
      <c r="R61" s="8"/>
    </row>
    <row r="62" spans="1:18" x14ac:dyDescent="0.25">
      <c r="A62" s="14">
        <v>1</v>
      </c>
      <c r="B62" s="15" t="s">
        <v>71</v>
      </c>
      <c r="C62" s="16" t="s">
        <v>72</v>
      </c>
      <c r="D62" s="17">
        <v>1038000</v>
      </c>
      <c r="E62" s="17">
        <v>617830</v>
      </c>
      <c r="F62" s="17">
        <v>462230</v>
      </c>
      <c r="G62" s="17">
        <v>128399.9</v>
      </c>
      <c r="H62" s="17">
        <v>0</v>
      </c>
      <c r="I62" s="17">
        <v>128399.9</v>
      </c>
      <c r="J62" s="17">
        <v>0</v>
      </c>
      <c r="K62" s="17">
        <v>0</v>
      </c>
      <c r="L62" s="18">
        <f t="shared" si="6"/>
        <v>333830.09999999998</v>
      </c>
      <c r="M62" s="18">
        <f t="shared" si="7"/>
        <v>489430.1</v>
      </c>
      <c r="N62" s="18">
        <f t="shared" si="8"/>
        <v>27.778357094952728</v>
      </c>
      <c r="O62" s="18">
        <f t="shared" si="9"/>
        <v>489430.1</v>
      </c>
      <c r="P62" s="18">
        <f t="shared" si="10"/>
        <v>333830.09999999998</v>
      </c>
      <c r="Q62" s="18">
        <f t="shared" si="11"/>
        <v>27.778357094952728</v>
      </c>
      <c r="R62" s="8"/>
    </row>
    <row r="63" spans="1:18" x14ac:dyDescent="0.25">
      <c r="A63" s="14">
        <v>0</v>
      </c>
      <c r="B63" s="15" t="s">
        <v>23</v>
      </c>
      <c r="C63" s="16" t="s">
        <v>24</v>
      </c>
      <c r="D63" s="17">
        <v>86470</v>
      </c>
      <c r="E63" s="17">
        <v>86470</v>
      </c>
      <c r="F63" s="17">
        <v>34590</v>
      </c>
      <c r="G63" s="17">
        <v>8647</v>
      </c>
      <c r="H63" s="17">
        <v>0</v>
      </c>
      <c r="I63" s="17">
        <v>8647</v>
      </c>
      <c r="J63" s="17">
        <v>0</v>
      </c>
      <c r="K63" s="17">
        <v>0</v>
      </c>
      <c r="L63" s="18">
        <f t="shared" si="6"/>
        <v>25943</v>
      </c>
      <c r="M63" s="18">
        <f t="shared" si="7"/>
        <v>77823</v>
      </c>
      <c r="N63" s="18">
        <f t="shared" si="8"/>
        <v>24.998554495518935</v>
      </c>
      <c r="O63" s="18">
        <f t="shared" si="9"/>
        <v>77823</v>
      </c>
      <c r="P63" s="18">
        <f t="shared" si="10"/>
        <v>25943</v>
      </c>
      <c r="Q63" s="18">
        <f t="shared" si="11"/>
        <v>24.998554495518935</v>
      </c>
      <c r="R63" s="8"/>
    </row>
    <row r="64" spans="1:18" x14ac:dyDescent="0.25">
      <c r="A64" s="14">
        <v>0</v>
      </c>
      <c r="B64" s="15" t="s">
        <v>25</v>
      </c>
      <c r="C64" s="16" t="s">
        <v>26</v>
      </c>
      <c r="D64" s="17">
        <v>19030</v>
      </c>
      <c r="E64" s="17">
        <v>19030</v>
      </c>
      <c r="F64" s="17">
        <v>7610</v>
      </c>
      <c r="G64" s="17">
        <v>1902.34</v>
      </c>
      <c r="H64" s="17">
        <v>0</v>
      </c>
      <c r="I64" s="17">
        <v>1902.34</v>
      </c>
      <c r="J64" s="17">
        <v>0</v>
      </c>
      <c r="K64" s="17">
        <v>0</v>
      </c>
      <c r="L64" s="18">
        <f t="shared" si="6"/>
        <v>5707.66</v>
      </c>
      <c r="M64" s="18">
        <f t="shared" si="7"/>
        <v>17127.66</v>
      </c>
      <c r="N64" s="18">
        <f t="shared" si="8"/>
        <v>24.997897503285149</v>
      </c>
      <c r="O64" s="18">
        <f t="shared" si="9"/>
        <v>17127.66</v>
      </c>
      <c r="P64" s="18">
        <f t="shared" si="10"/>
        <v>5707.66</v>
      </c>
      <c r="Q64" s="18">
        <f t="shared" si="11"/>
        <v>24.997897503285149</v>
      </c>
      <c r="R64" s="8"/>
    </row>
    <row r="65" spans="1:18" x14ac:dyDescent="0.25">
      <c r="A65" s="14">
        <v>0</v>
      </c>
      <c r="B65" s="15" t="s">
        <v>27</v>
      </c>
      <c r="C65" s="16" t="s">
        <v>28</v>
      </c>
      <c r="D65" s="17">
        <v>724700</v>
      </c>
      <c r="E65" s="17">
        <v>294530</v>
      </c>
      <c r="F65" s="17">
        <v>294530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8">
        <f t="shared" si="6"/>
        <v>294530</v>
      </c>
      <c r="M65" s="18">
        <f t="shared" si="7"/>
        <v>294530</v>
      </c>
      <c r="N65" s="18">
        <f t="shared" si="8"/>
        <v>0</v>
      </c>
      <c r="O65" s="18">
        <f t="shared" si="9"/>
        <v>294530</v>
      </c>
      <c r="P65" s="18">
        <f t="shared" si="10"/>
        <v>294530</v>
      </c>
      <c r="Q65" s="18">
        <f t="shared" si="11"/>
        <v>0</v>
      </c>
      <c r="R65" s="8"/>
    </row>
    <row r="66" spans="1:18" x14ac:dyDescent="0.25">
      <c r="A66" s="14">
        <v>0</v>
      </c>
      <c r="B66" s="15" t="s">
        <v>29</v>
      </c>
      <c r="C66" s="16" t="s">
        <v>30</v>
      </c>
      <c r="D66" s="17">
        <v>0</v>
      </c>
      <c r="E66" s="17">
        <v>10000</v>
      </c>
      <c r="F66" s="17">
        <v>10000</v>
      </c>
      <c r="G66" s="17">
        <v>2354.64</v>
      </c>
      <c r="H66" s="17">
        <v>0</v>
      </c>
      <c r="I66" s="17">
        <v>2354.64</v>
      </c>
      <c r="J66" s="17">
        <v>0</v>
      </c>
      <c r="K66" s="17">
        <v>0</v>
      </c>
      <c r="L66" s="18">
        <f t="shared" si="6"/>
        <v>7645.3600000000006</v>
      </c>
      <c r="M66" s="18">
        <f t="shared" si="7"/>
        <v>7645.3600000000006</v>
      </c>
      <c r="N66" s="18">
        <f t="shared" si="8"/>
        <v>23.546399999999998</v>
      </c>
      <c r="O66" s="18">
        <f t="shared" si="9"/>
        <v>7645.3600000000006</v>
      </c>
      <c r="P66" s="18">
        <f t="shared" si="10"/>
        <v>7645.3600000000006</v>
      </c>
      <c r="Q66" s="18">
        <f t="shared" si="11"/>
        <v>23.546399999999998</v>
      </c>
      <c r="R66" s="8"/>
    </row>
    <row r="67" spans="1:18" x14ac:dyDescent="0.25">
      <c r="A67" s="14">
        <v>0</v>
      </c>
      <c r="B67" s="15" t="s">
        <v>35</v>
      </c>
      <c r="C67" s="16" t="s">
        <v>36</v>
      </c>
      <c r="D67" s="17">
        <v>207800</v>
      </c>
      <c r="E67" s="17">
        <v>207800</v>
      </c>
      <c r="F67" s="17">
        <v>115500</v>
      </c>
      <c r="G67" s="17">
        <v>115495.92</v>
      </c>
      <c r="H67" s="17">
        <v>0</v>
      </c>
      <c r="I67" s="17">
        <v>115495.92</v>
      </c>
      <c r="J67" s="17">
        <v>0</v>
      </c>
      <c r="K67" s="17">
        <v>0</v>
      </c>
      <c r="L67" s="18">
        <f t="shared" si="6"/>
        <v>4.0800000000017462</v>
      </c>
      <c r="M67" s="18">
        <f t="shared" si="7"/>
        <v>92304.08</v>
      </c>
      <c r="N67" s="18">
        <f t="shared" si="8"/>
        <v>99.99646753246752</v>
      </c>
      <c r="O67" s="18">
        <f t="shared" si="9"/>
        <v>92304.08</v>
      </c>
      <c r="P67" s="18">
        <f t="shared" si="10"/>
        <v>4.0800000000017462</v>
      </c>
      <c r="Q67" s="18">
        <f t="shared" si="11"/>
        <v>99.99646753246752</v>
      </c>
      <c r="R67" s="8"/>
    </row>
    <row r="68" spans="1:18" ht="39.6" x14ac:dyDescent="0.25">
      <c r="A68" s="14">
        <v>1</v>
      </c>
      <c r="B68" s="15" t="s">
        <v>73</v>
      </c>
      <c r="C68" s="16" t="s">
        <v>74</v>
      </c>
      <c r="D68" s="17">
        <v>2970500</v>
      </c>
      <c r="E68" s="17">
        <v>2970500</v>
      </c>
      <c r="F68" s="17">
        <v>2859685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8">
        <f t="shared" si="6"/>
        <v>2859685</v>
      </c>
      <c r="M68" s="18">
        <f t="shared" si="7"/>
        <v>2970500</v>
      </c>
      <c r="N68" s="18">
        <f t="shared" si="8"/>
        <v>0</v>
      </c>
      <c r="O68" s="18">
        <f t="shared" si="9"/>
        <v>2970500</v>
      </c>
      <c r="P68" s="18">
        <f t="shared" si="10"/>
        <v>2859685</v>
      </c>
      <c r="Q68" s="18">
        <f t="shared" si="11"/>
        <v>0</v>
      </c>
      <c r="R68" s="8"/>
    </row>
    <row r="69" spans="1:18" x14ac:dyDescent="0.25">
      <c r="A69" s="14">
        <v>0</v>
      </c>
      <c r="B69" s="15" t="s">
        <v>27</v>
      </c>
      <c r="C69" s="16" t="s">
        <v>28</v>
      </c>
      <c r="D69" s="17">
        <v>1000000</v>
      </c>
      <c r="E69" s="17">
        <v>1000000</v>
      </c>
      <c r="F69" s="17">
        <v>1000000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8">
        <f t="shared" si="6"/>
        <v>1000000</v>
      </c>
      <c r="M69" s="18">
        <f t="shared" si="7"/>
        <v>1000000</v>
      </c>
      <c r="N69" s="18">
        <f t="shared" si="8"/>
        <v>0</v>
      </c>
      <c r="O69" s="18">
        <f t="shared" si="9"/>
        <v>1000000</v>
      </c>
      <c r="P69" s="18">
        <f t="shared" si="10"/>
        <v>1000000</v>
      </c>
      <c r="Q69" s="18">
        <f t="shared" si="11"/>
        <v>0</v>
      </c>
      <c r="R69" s="8"/>
    </row>
    <row r="70" spans="1:18" x14ac:dyDescent="0.25">
      <c r="A70" s="14">
        <v>0</v>
      </c>
      <c r="B70" s="15" t="s">
        <v>29</v>
      </c>
      <c r="C70" s="16" t="s">
        <v>30</v>
      </c>
      <c r="D70" s="17">
        <v>1970500</v>
      </c>
      <c r="E70" s="17">
        <v>1970500</v>
      </c>
      <c r="F70" s="17">
        <v>1859685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8">
        <f t="shared" si="6"/>
        <v>1859685</v>
      </c>
      <c r="M70" s="18">
        <f t="shared" si="7"/>
        <v>1970500</v>
      </c>
      <c r="N70" s="18">
        <f t="shared" si="8"/>
        <v>0</v>
      </c>
      <c r="O70" s="18">
        <f t="shared" si="9"/>
        <v>1970500</v>
      </c>
      <c r="P70" s="18">
        <f t="shared" si="10"/>
        <v>1859685</v>
      </c>
      <c r="Q70" s="18">
        <f t="shared" si="11"/>
        <v>0</v>
      </c>
      <c r="R70" s="8"/>
    </row>
    <row r="71" spans="1:18" ht="26.4" x14ac:dyDescent="0.25">
      <c r="A71" s="14">
        <v>1</v>
      </c>
      <c r="B71" s="15" t="s">
        <v>75</v>
      </c>
      <c r="C71" s="16" t="s">
        <v>76</v>
      </c>
      <c r="D71" s="17">
        <v>109580</v>
      </c>
      <c r="E71" s="17">
        <v>344780</v>
      </c>
      <c r="F71" s="17">
        <v>235200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8">
        <f t="shared" si="6"/>
        <v>235200</v>
      </c>
      <c r="M71" s="18">
        <f t="shared" si="7"/>
        <v>344780</v>
      </c>
      <c r="N71" s="18">
        <f t="shared" si="8"/>
        <v>0</v>
      </c>
      <c r="O71" s="18">
        <f t="shared" si="9"/>
        <v>344780</v>
      </c>
      <c r="P71" s="18">
        <f t="shared" si="10"/>
        <v>235200</v>
      </c>
      <c r="Q71" s="18">
        <f t="shared" si="11"/>
        <v>0</v>
      </c>
      <c r="R71" s="8"/>
    </row>
    <row r="72" spans="1:18" x14ac:dyDescent="0.25">
      <c r="A72" s="14">
        <v>0</v>
      </c>
      <c r="B72" s="15" t="s">
        <v>27</v>
      </c>
      <c r="C72" s="16" t="s">
        <v>28</v>
      </c>
      <c r="D72" s="17">
        <v>109580</v>
      </c>
      <c r="E72" s="17">
        <v>79580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8">
        <f t="shared" si="6"/>
        <v>0</v>
      </c>
      <c r="M72" s="18">
        <f t="shared" si="7"/>
        <v>79580</v>
      </c>
      <c r="N72" s="18">
        <f t="shared" si="8"/>
        <v>0</v>
      </c>
      <c r="O72" s="18">
        <f t="shared" si="9"/>
        <v>79580</v>
      </c>
      <c r="P72" s="18">
        <f t="shared" si="10"/>
        <v>0</v>
      </c>
      <c r="Q72" s="18">
        <f t="shared" si="11"/>
        <v>0</v>
      </c>
      <c r="R72" s="8"/>
    </row>
    <row r="73" spans="1:18" x14ac:dyDescent="0.25">
      <c r="A73" s="14">
        <v>0</v>
      </c>
      <c r="B73" s="15" t="s">
        <v>29</v>
      </c>
      <c r="C73" s="16" t="s">
        <v>30</v>
      </c>
      <c r="D73" s="17">
        <v>0</v>
      </c>
      <c r="E73" s="17">
        <v>30000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8">
        <f t="shared" ref="L73:L104" si="12">F73-G73</f>
        <v>0</v>
      </c>
      <c r="M73" s="18">
        <f t="shared" ref="M73:M104" si="13">E73-G73</f>
        <v>30000</v>
      </c>
      <c r="N73" s="18">
        <f t="shared" ref="N73:N104" si="14">IF(F73=0,0,(G73/F73)*100)</f>
        <v>0</v>
      </c>
      <c r="O73" s="18">
        <f t="shared" ref="O73:O104" si="15">E73-I73</f>
        <v>30000</v>
      </c>
      <c r="P73" s="18">
        <f t="shared" ref="P73:P104" si="16">F73-I73</f>
        <v>0</v>
      </c>
      <c r="Q73" s="18">
        <f t="shared" ref="Q73:Q104" si="17">IF(F73=0,0,(I73/F73)*100)</f>
        <v>0</v>
      </c>
      <c r="R73" s="8"/>
    </row>
    <row r="74" spans="1:18" ht="26.4" x14ac:dyDescent="0.25">
      <c r="A74" s="14">
        <v>0</v>
      </c>
      <c r="B74" s="15" t="s">
        <v>77</v>
      </c>
      <c r="C74" s="16" t="s">
        <v>78</v>
      </c>
      <c r="D74" s="17">
        <v>0</v>
      </c>
      <c r="E74" s="17">
        <v>235200</v>
      </c>
      <c r="F74" s="17">
        <v>235200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8">
        <f t="shared" si="12"/>
        <v>235200</v>
      </c>
      <c r="M74" s="18">
        <f t="shared" si="13"/>
        <v>235200</v>
      </c>
      <c r="N74" s="18">
        <f t="shared" si="14"/>
        <v>0</v>
      </c>
      <c r="O74" s="18">
        <f t="shared" si="15"/>
        <v>235200</v>
      </c>
      <c r="P74" s="18">
        <f t="shared" si="16"/>
        <v>235200</v>
      </c>
      <c r="Q74" s="18">
        <f t="shared" si="17"/>
        <v>0</v>
      </c>
      <c r="R74" s="8"/>
    </row>
    <row r="75" spans="1:18" ht="26.4" x14ac:dyDescent="0.25">
      <c r="A75" s="14">
        <v>1</v>
      </c>
      <c r="B75" s="15" t="s">
        <v>79</v>
      </c>
      <c r="C75" s="16" t="s">
        <v>80</v>
      </c>
      <c r="D75" s="17">
        <v>650000</v>
      </c>
      <c r="E75" s="17">
        <v>281980</v>
      </c>
      <c r="F75" s="17">
        <v>281980</v>
      </c>
      <c r="G75" s="17">
        <v>78210</v>
      </c>
      <c r="H75" s="17">
        <v>0</v>
      </c>
      <c r="I75" s="17">
        <v>78210</v>
      </c>
      <c r="J75" s="17">
        <v>0</v>
      </c>
      <c r="K75" s="17">
        <v>0</v>
      </c>
      <c r="L75" s="18">
        <f t="shared" si="12"/>
        <v>203770</v>
      </c>
      <c r="M75" s="18">
        <f t="shared" si="13"/>
        <v>203770</v>
      </c>
      <c r="N75" s="18">
        <f t="shared" si="14"/>
        <v>27.736009646074187</v>
      </c>
      <c r="O75" s="18">
        <f t="shared" si="15"/>
        <v>203770</v>
      </c>
      <c r="P75" s="18">
        <f t="shared" si="16"/>
        <v>203770</v>
      </c>
      <c r="Q75" s="18">
        <f t="shared" si="17"/>
        <v>27.736009646074187</v>
      </c>
      <c r="R75" s="8"/>
    </row>
    <row r="76" spans="1:18" x14ac:dyDescent="0.25">
      <c r="A76" s="14">
        <v>0</v>
      </c>
      <c r="B76" s="15" t="s">
        <v>27</v>
      </c>
      <c r="C76" s="16" t="s">
        <v>28</v>
      </c>
      <c r="D76" s="17">
        <v>650000</v>
      </c>
      <c r="E76" s="17">
        <v>81980</v>
      </c>
      <c r="F76" s="17">
        <v>81980</v>
      </c>
      <c r="G76" s="17">
        <v>78210</v>
      </c>
      <c r="H76" s="17">
        <v>0</v>
      </c>
      <c r="I76" s="17">
        <v>78210</v>
      </c>
      <c r="J76" s="17">
        <v>0</v>
      </c>
      <c r="K76" s="17">
        <v>0</v>
      </c>
      <c r="L76" s="18">
        <f t="shared" si="12"/>
        <v>3770</v>
      </c>
      <c r="M76" s="18">
        <f t="shared" si="13"/>
        <v>3770</v>
      </c>
      <c r="N76" s="18">
        <f t="shared" si="14"/>
        <v>95.401317394486469</v>
      </c>
      <c r="O76" s="18">
        <f t="shared" si="15"/>
        <v>3770</v>
      </c>
      <c r="P76" s="18">
        <f t="shared" si="16"/>
        <v>3770</v>
      </c>
      <c r="Q76" s="18">
        <f t="shared" si="17"/>
        <v>95.401317394486469</v>
      </c>
      <c r="R76" s="8"/>
    </row>
    <row r="77" spans="1:18" x14ac:dyDescent="0.25">
      <c r="A77" s="14">
        <v>0</v>
      </c>
      <c r="B77" s="15" t="s">
        <v>29</v>
      </c>
      <c r="C77" s="16" t="s">
        <v>30</v>
      </c>
      <c r="D77" s="17">
        <v>0</v>
      </c>
      <c r="E77" s="17">
        <v>200000</v>
      </c>
      <c r="F77" s="17">
        <v>200000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8">
        <f t="shared" si="12"/>
        <v>200000</v>
      </c>
      <c r="M77" s="18">
        <f t="shared" si="13"/>
        <v>200000</v>
      </c>
      <c r="N77" s="18">
        <f t="shared" si="14"/>
        <v>0</v>
      </c>
      <c r="O77" s="18">
        <f t="shared" si="15"/>
        <v>200000</v>
      </c>
      <c r="P77" s="18">
        <f t="shared" si="16"/>
        <v>200000</v>
      </c>
      <c r="Q77" s="18">
        <f t="shared" si="17"/>
        <v>0</v>
      </c>
      <c r="R77" s="8"/>
    </row>
    <row r="78" spans="1:18" x14ac:dyDescent="0.25">
      <c r="A78" s="14">
        <v>1</v>
      </c>
      <c r="B78" s="15" t="s">
        <v>81</v>
      </c>
      <c r="C78" s="16" t="s">
        <v>82</v>
      </c>
      <c r="D78" s="17">
        <v>46586100</v>
      </c>
      <c r="E78" s="17">
        <v>54778180</v>
      </c>
      <c r="F78" s="17">
        <v>39331630</v>
      </c>
      <c r="G78" s="17">
        <v>34630503.340000004</v>
      </c>
      <c r="H78" s="17">
        <v>0</v>
      </c>
      <c r="I78" s="17">
        <v>34593547.43</v>
      </c>
      <c r="J78" s="17">
        <v>36955.910000000003</v>
      </c>
      <c r="K78" s="17">
        <v>1070781.8299999998</v>
      </c>
      <c r="L78" s="18">
        <f t="shared" si="12"/>
        <v>4701126.6599999964</v>
      </c>
      <c r="M78" s="18">
        <f t="shared" si="13"/>
        <v>20147676.659999996</v>
      </c>
      <c r="N78" s="18">
        <f t="shared" si="14"/>
        <v>88.047465462275525</v>
      </c>
      <c r="O78" s="18">
        <f t="shared" si="15"/>
        <v>20184632.57</v>
      </c>
      <c r="P78" s="18">
        <f t="shared" si="16"/>
        <v>4738082.57</v>
      </c>
      <c r="Q78" s="18">
        <f t="shared" si="17"/>
        <v>87.953505689949793</v>
      </c>
      <c r="R78" s="8"/>
    </row>
    <row r="79" spans="1:18" ht="39.6" x14ac:dyDescent="0.25">
      <c r="A79" s="14">
        <v>1</v>
      </c>
      <c r="B79" s="15" t="s">
        <v>83</v>
      </c>
      <c r="C79" s="16" t="s">
        <v>42</v>
      </c>
      <c r="D79" s="17">
        <v>1632000</v>
      </c>
      <c r="E79" s="17">
        <v>1632000</v>
      </c>
      <c r="F79" s="17">
        <v>668800</v>
      </c>
      <c r="G79" s="17">
        <v>571639.6399999999</v>
      </c>
      <c r="H79" s="17">
        <v>0</v>
      </c>
      <c r="I79" s="17">
        <v>571639.6399999999</v>
      </c>
      <c r="J79" s="17">
        <v>0</v>
      </c>
      <c r="K79" s="17">
        <v>44587.01</v>
      </c>
      <c r="L79" s="18">
        <f t="shared" si="12"/>
        <v>97160.360000000102</v>
      </c>
      <c r="M79" s="18">
        <f t="shared" si="13"/>
        <v>1060360.3600000001</v>
      </c>
      <c r="N79" s="18">
        <f t="shared" si="14"/>
        <v>85.472434210526302</v>
      </c>
      <c r="O79" s="18">
        <f t="shared" si="15"/>
        <v>1060360.3600000001</v>
      </c>
      <c r="P79" s="18">
        <f t="shared" si="16"/>
        <v>97160.360000000102</v>
      </c>
      <c r="Q79" s="18">
        <f t="shared" si="17"/>
        <v>85.472434210526302</v>
      </c>
      <c r="R79" s="8"/>
    </row>
    <row r="80" spans="1:18" x14ac:dyDescent="0.25">
      <c r="A80" s="14">
        <v>0</v>
      </c>
      <c r="B80" s="15" t="s">
        <v>23</v>
      </c>
      <c r="C80" s="16" t="s">
        <v>24</v>
      </c>
      <c r="D80" s="17">
        <v>1289070</v>
      </c>
      <c r="E80" s="17">
        <v>1289070</v>
      </c>
      <c r="F80" s="17">
        <v>535000</v>
      </c>
      <c r="G80" s="17">
        <v>459362.9</v>
      </c>
      <c r="H80" s="17">
        <v>0</v>
      </c>
      <c r="I80" s="17">
        <v>459362.9</v>
      </c>
      <c r="J80" s="17">
        <v>0</v>
      </c>
      <c r="K80" s="17">
        <v>36546.730000000003</v>
      </c>
      <c r="L80" s="18">
        <f t="shared" si="12"/>
        <v>75637.099999999977</v>
      </c>
      <c r="M80" s="18">
        <f t="shared" si="13"/>
        <v>829707.1</v>
      </c>
      <c r="N80" s="18">
        <f t="shared" si="14"/>
        <v>85.862224299065431</v>
      </c>
      <c r="O80" s="18">
        <f t="shared" si="15"/>
        <v>829707.1</v>
      </c>
      <c r="P80" s="18">
        <f t="shared" si="16"/>
        <v>75637.099999999977</v>
      </c>
      <c r="Q80" s="18">
        <f t="shared" si="17"/>
        <v>85.862224299065431</v>
      </c>
      <c r="R80" s="8"/>
    </row>
    <row r="81" spans="1:18" x14ac:dyDescent="0.25">
      <c r="A81" s="14">
        <v>0</v>
      </c>
      <c r="B81" s="15" t="s">
        <v>25</v>
      </c>
      <c r="C81" s="16" t="s">
        <v>26</v>
      </c>
      <c r="D81" s="17">
        <v>283600</v>
      </c>
      <c r="E81" s="17">
        <v>283600</v>
      </c>
      <c r="F81" s="17">
        <v>117700</v>
      </c>
      <c r="G81" s="17">
        <v>101059.83</v>
      </c>
      <c r="H81" s="17">
        <v>0</v>
      </c>
      <c r="I81" s="17">
        <v>101059.83</v>
      </c>
      <c r="J81" s="17">
        <v>0</v>
      </c>
      <c r="K81" s="17">
        <v>8040.28</v>
      </c>
      <c r="L81" s="18">
        <f t="shared" si="12"/>
        <v>16640.169999999998</v>
      </c>
      <c r="M81" s="18">
        <f t="shared" si="13"/>
        <v>182540.16999999998</v>
      </c>
      <c r="N81" s="18">
        <f t="shared" si="14"/>
        <v>85.862217502124054</v>
      </c>
      <c r="O81" s="18">
        <f t="shared" si="15"/>
        <v>182540.16999999998</v>
      </c>
      <c r="P81" s="18">
        <f t="shared" si="16"/>
        <v>16640.169999999998</v>
      </c>
      <c r="Q81" s="18">
        <f t="shared" si="17"/>
        <v>85.862217502124054</v>
      </c>
      <c r="R81" s="8"/>
    </row>
    <row r="82" spans="1:18" x14ac:dyDescent="0.25">
      <c r="A82" s="14">
        <v>0</v>
      </c>
      <c r="B82" s="15" t="s">
        <v>27</v>
      </c>
      <c r="C82" s="16" t="s">
        <v>28</v>
      </c>
      <c r="D82" s="17">
        <v>11200</v>
      </c>
      <c r="E82" s="17">
        <v>11200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8">
        <f t="shared" si="12"/>
        <v>0</v>
      </c>
      <c r="M82" s="18">
        <f t="shared" si="13"/>
        <v>11200</v>
      </c>
      <c r="N82" s="18">
        <f t="shared" si="14"/>
        <v>0</v>
      </c>
      <c r="O82" s="18">
        <f t="shared" si="15"/>
        <v>11200</v>
      </c>
      <c r="P82" s="18">
        <f t="shared" si="16"/>
        <v>0</v>
      </c>
      <c r="Q82" s="18">
        <f t="shared" si="17"/>
        <v>0</v>
      </c>
      <c r="R82" s="8"/>
    </row>
    <row r="83" spans="1:18" x14ac:dyDescent="0.25">
      <c r="A83" s="14">
        <v>0</v>
      </c>
      <c r="B83" s="15" t="s">
        <v>29</v>
      </c>
      <c r="C83" s="16" t="s">
        <v>30</v>
      </c>
      <c r="D83" s="17">
        <v>7950</v>
      </c>
      <c r="E83" s="17">
        <v>7950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8">
        <f t="shared" si="12"/>
        <v>0</v>
      </c>
      <c r="M83" s="18">
        <f t="shared" si="13"/>
        <v>7950</v>
      </c>
      <c r="N83" s="18">
        <f t="shared" si="14"/>
        <v>0</v>
      </c>
      <c r="O83" s="18">
        <f t="shared" si="15"/>
        <v>7950</v>
      </c>
      <c r="P83" s="18">
        <f t="shared" si="16"/>
        <v>0</v>
      </c>
      <c r="Q83" s="18">
        <f t="shared" si="17"/>
        <v>0</v>
      </c>
      <c r="R83" s="8"/>
    </row>
    <row r="84" spans="1:18" x14ac:dyDescent="0.25">
      <c r="A84" s="14">
        <v>0</v>
      </c>
      <c r="B84" s="15" t="s">
        <v>31</v>
      </c>
      <c r="C84" s="16" t="s">
        <v>32</v>
      </c>
      <c r="D84" s="17">
        <v>5000</v>
      </c>
      <c r="E84" s="17">
        <v>5000</v>
      </c>
      <c r="F84" s="17">
        <v>2000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8">
        <f t="shared" si="12"/>
        <v>2000</v>
      </c>
      <c r="M84" s="18">
        <f t="shared" si="13"/>
        <v>5000</v>
      </c>
      <c r="N84" s="18">
        <f t="shared" si="14"/>
        <v>0</v>
      </c>
      <c r="O84" s="18">
        <f t="shared" si="15"/>
        <v>5000</v>
      </c>
      <c r="P84" s="18">
        <f t="shared" si="16"/>
        <v>2000</v>
      </c>
      <c r="Q84" s="18">
        <f t="shared" si="17"/>
        <v>0</v>
      </c>
      <c r="R84" s="8"/>
    </row>
    <row r="85" spans="1:18" x14ac:dyDescent="0.25">
      <c r="A85" s="14">
        <v>0</v>
      </c>
      <c r="B85" s="15" t="s">
        <v>35</v>
      </c>
      <c r="C85" s="16" t="s">
        <v>36</v>
      </c>
      <c r="D85" s="17">
        <v>16100</v>
      </c>
      <c r="E85" s="17">
        <v>16100</v>
      </c>
      <c r="F85" s="17">
        <v>7400</v>
      </c>
      <c r="G85" s="17">
        <v>6780.59</v>
      </c>
      <c r="H85" s="17">
        <v>0</v>
      </c>
      <c r="I85" s="17">
        <v>6780.59</v>
      </c>
      <c r="J85" s="17">
        <v>0</v>
      </c>
      <c r="K85" s="17">
        <v>0</v>
      </c>
      <c r="L85" s="18">
        <f t="shared" si="12"/>
        <v>619.40999999999985</v>
      </c>
      <c r="M85" s="18">
        <f t="shared" si="13"/>
        <v>9319.41</v>
      </c>
      <c r="N85" s="18">
        <f t="shared" si="14"/>
        <v>91.629594594594593</v>
      </c>
      <c r="O85" s="18">
        <f t="shared" si="15"/>
        <v>9319.41</v>
      </c>
      <c r="P85" s="18">
        <f t="shared" si="16"/>
        <v>619.40999999999985</v>
      </c>
      <c r="Q85" s="18">
        <f t="shared" si="17"/>
        <v>91.629594594594593</v>
      </c>
      <c r="R85" s="8"/>
    </row>
    <row r="86" spans="1:18" x14ac:dyDescent="0.25">
      <c r="A86" s="14">
        <v>0</v>
      </c>
      <c r="B86" s="15" t="s">
        <v>37</v>
      </c>
      <c r="C86" s="16" t="s">
        <v>38</v>
      </c>
      <c r="D86" s="17">
        <v>19080</v>
      </c>
      <c r="E86" s="17">
        <v>19080</v>
      </c>
      <c r="F86" s="17">
        <v>6700</v>
      </c>
      <c r="G86" s="17">
        <v>4436.32</v>
      </c>
      <c r="H86" s="17">
        <v>0</v>
      </c>
      <c r="I86" s="17">
        <v>4436.32</v>
      </c>
      <c r="J86" s="17">
        <v>0</v>
      </c>
      <c r="K86" s="17">
        <v>0</v>
      </c>
      <c r="L86" s="18">
        <f t="shared" si="12"/>
        <v>2263.6800000000003</v>
      </c>
      <c r="M86" s="18">
        <f t="shared" si="13"/>
        <v>14643.68</v>
      </c>
      <c r="N86" s="18">
        <f t="shared" si="14"/>
        <v>66.213731343283584</v>
      </c>
      <c r="O86" s="18">
        <f t="shared" si="15"/>
        <v>14643.68</v>
      </c>
      <c r="P86" s="18">
        <f t="shared" si="16"/>
        <v>2263.6800000000003</v>
      </c>
      <c r="Q86" s="18">
        <f t="shared" si="17"/>
        <v>66.213731343283584</v>
      </c>
      <c r="R86" s="8"/>
    </row>
    <row r="87" spans="1:18" x14ac:dyDescent="0.25">
      <c r="A87" s="14">
        <v>1</v>
      </c>
      <c r="B87" s="15" t="s">
        <v>84</v>
      </c>
      <c r="C87" s="16" t="s">
        <v>85</v>
      </c>
      <c r="D87" s="17">
        <v>1515360</v>
      </c>
      <c r="E87" s="17">
        <v>1874800</v>
      </c>
      <c r="F87" s="17">
        <v>1148235</v>
      </c>
      <c r="G87" s="17">
        <v>862655.66</v>
      </c>
      <c r="H87" s="17">
        <v>0</v>
      </c>
      <c r="I87" s="17">
        <v>862655.66</v>
      </c>
      <c r="J87" s="17">
        <v>0</v>
      </c>
      <c r="K87" s="17">
        <v>9516</v>
      </c>
      <c r="L87" s="18">
        <f t="shared" si="12"/>
        <v>285579.33999999997</v>
      </c>
      <c r="M87" s="18">
        <f t="shared" si="13"/>
        <v>1012144.34</v>
      </c>
      <c r="N87" s="18">
        <f t="shared" si="14"/>
        <v>75.128842092428812</v>
      </c>
      <c r="O87" s="18">
        <f t="shared" si="15"/>
        <v>1012144.34</v>
      </c>
      <c r="P87" s="18">
        <f t="shared" si="16"/>
        <v>285579.33999999997</v>
      </c>
      <c r="Q87" s="18">
        <f t="shared" si="17"/>
        <v>75.128842092428812</v>
      </c>
      <c r="R87" s="8"/>
    </row>
    <row r="88" spans="1:18" x14ac:dyDescent="0.25">
      <c r="A88" s="14">
        <v>0</v>
      </c>
      <c r="B88" s="15" t="s">
        <v>23</v>
      </c>
      <c r="C88" s="16" t="s">
        <v>24</v>
      </c>
      <c r="D88" s="17">
        <v>785900</v>
      </c>
      <c r="E88" s="17">
        <v>982980</v>
      </c>
      <c r="F88" s="17">
        <v>601040</v>
      </c>
      <c r="G88" s="17">
        <v>572384.84</v>
      </c>
      <c r="H88" s="17">
        <v>0</v>
      </c>
      <c r="I88" s="17">
        <v>572384.84</v>
      </c>
      <c r="J88" s="17">
        <v>0</v>
      </c>
      <c r="K88" s="17">
        <v>7800</v>
      </c>
      <c r="L88" s="18">
        <f t="shared" si="12"/>
        <v>28655.160000000033</v>
      </c>
      <c r="M88" s="18">
        <f t="shared" si="13"/>
        <v>410595.16000000003</v>
      </c>
      <c r="N88" s="18">
        <f t="shared" si="14"/>
        <v>95.232403833355519</v>
      </c>
      <c r="O88" s="18">
        <f t="shared" si="15"/>
        <v>410595.16000000003</v>
      </c>
      <c r="P88" s="18">
        <f t="shared" si="16"/>
        <v>28655.160000000033</v>
      </c>
      <c r="Q88" s="18">
        <f t="shared" si="17"/>
        <v>95.232403833355519</v>
      </c>
      <c r="R88" s="8"/>
    </row>
    <row r="89" spans="1:18" x14ac:dyDescent="0.25">
      <c r="A89" s="14">
        <v>0</v>
      </c>
      <c r="B89" s="15" t="s">
        <v>25</v>
      </c>
      <c r="C89" s="16" t="s">
        <v>26</v>
      </c>
      <c r="D89" s="17">
        <v>172900</v>
      </c>
      <c r="E89" s="17">
        <v>216260</v>
      </c>
      <c r="F89" s="17">
        <v>135000</v>
      </c>
      <c r="G89" s="17">
        <v>134994.53</v>
      </c>
      <c r="H89" s="17">
        <v>0</v>
      </c>
      <c r="I89" s="17">
        <v>134994.53</v>
      </c>
      <c r="J89" s="17">
        <v>0</v>
      </c>
      <c r="K89" s="17">
        <v>1716</v>
      </c>
      <c r="L89" s="18">
        <f t="shared" si="12"/>
        <v>5.4700000000011642</v>
      </c>
      <c r="M89" s="18">
        <f t="shared" si="13"/>
        <v>81265.47</v>
      </c>
      <c r="N89" s="18">
        <f t="shared" si="14"/>
        <v>99.995948148148145</v>
      </c>
      <c r="O89" s="18">
        <f t="shared" si="15"/>
        <v>81265.47</v>
      </c>
      <c r="P89" s="18">
        <f t="shared" si="16"/>
        <v>5.4700000000011642</v>
      </c>
      <c r="Q89" s="18">
        <f t="shared" si="17"/>
        <v>99.995948148148145</v>
      </c>
      <c r="R89" s="8"/>
    </row>
    <row r="90" spans="1:18" x14ac:dyDescent="0.25">
      <c r="A90" s="14">
        <v>0</v>
      </c>
      <c r="B90" s="15" t="s">
        <v>27</v>
      </c>
      <c r="C90" s="16" t="s">
        <v>28</v>
      </c>
      <c r="D90" s="17">
        <v>15000</v>
      </c>
      <c r="E90" s="17">
        <v>39000</v>
      </c>
      <c r="F90" s="17">
        <v>29000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8">
        <f t="shared" si="12"/>
        <v>29000</v>
      </c>
      <c r="M90" s="18">
        <f t="shared" si="13"/>
        <v>39000</v>
      </c>
      <c r="N90" s="18">
        <f t="shared" si="14"/>
        <v>0</v>
      </c>
      <c r="O90" s="18">
        <f t="shared" si="15"/>
        <v>39000</v>
      </c>
      <c r="P90" s="18">
        <f t="shared" si="16"/>
        <v>29000</v>
      </c>
      <c r="Q90" s="18">
        <f t="shared" si="17"/>
        <v>0</v>
      </c>
      <c r="R90" s="8"/>
    </row>
    <row r="91" spans="1:18" x14ac:dyDescent="0.25">
      <c r="A91" s="14">
        <v>0</v>
      </c>
      <c r="B91" s="15" t="s">
        <v>86</v>
      </c>
      <c r="C91" s="16" t="s">
        <v>87</v>
      </c>
      <c r="D91" s="17">
        <v>2000</v>
      </c>
      <c r="E91" s="17">
        <v>2000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8">
        <f t="shared" si="12"/>
        <v>0</v>
      </c>
      <c r="M91" s="18">
        <f t="shared" si="13"/>
        <v>2000</v>
      </c>
      <c r="N91" s="18">
        <f t="shared" si="14"/>
        <v>0</v>
      </c>
      <c r="O91" s="18">
        <f t="shared" si="15"/>
        <v>2000</v>
      </c>
      <c r="P91" s="18">
        <f t="shared" si="16"/>
        <v>0</v>
      </c>
      <c r="Q91" s="18">
        <f t="shared" si="17"/>
        <v>0</v>
      </c>
      <c r="R91" s="8"/>
    </row>
    <row r="92" spans="1:18" x14ac:dyDescent="0.25">
      <c r="A92" s="14">
        <v>0</v>
      </c>
      <c r="B92" s="15" t="s">
        <v>88</v>
      </c>
      <c r="C92" s="16" t="s">
        <v>89</v>
      </c>
      <c r="D92" s="17">
        <v>210000</v>
      </c>
      <c r="E92" s="17">
        <v>210000</v>
      </c>
      <c r="F92" s="17">
        <v>104500</v>
      </c>
      <c r="G92" s="17">
        <v>53778.67</v>
      </c>
      <c r="H92" s="17">
        <v>0</v>
      </c>
      <c r="I92" s="17">
        <v>53778.67</v>
      </c>
      <c r="J92" s="17">
        <v>0</v>
      </c>
      <c r="K92" s="17">
        <v>0</v>
      </c>
      <c r="L92" s="18">
        <f t="shared" si="12"/>
        <v>50721.33</v>
      </c>
      <c r="M92" s="18">
        <f t="shared" si="13"/>
        <v>156221.33000000002</v>
      </c>
      <c r="N92" s="18">
        <f t="shared" si="14"/>
        <v>51.46284210526315</v>
      </c>
      <c r="O92" s="18">
        <f t="shared" si="15"/>
        <v>156221.33000000002</v>
      </c>
      <c r="P92" s="18">
        <f t="shared" si="16"/>
        <v>50721.33</v>
      </c>
      <c r="Q92" s="18">
        <f t="shared" si="17"/>
        <v>51.46284210526315</v>
      </c>
      <c r="R92" s="8"/>
    </row>
    <row r="93" spans="1:18" x14ac:dyDescent="0.25">
      <c r="A93" s="14">
        <v>0</v>
      </c>
      <c r="B93" s="15" t="s">
        <v>29</v>
      </c>
      <c r="C93" s="16" t="s">
        <v>30</v>
      </c>
      <c r="D93" s="17">
        <v>17000</v>
      </c>
      <c r="E93" s="17">
        <v>17000</v>
      </c>
      <c r="F93" s="17">
        <v>6120</v>
      </c>
      <c r="G93" s="17">
        <v>6120</v>
      </c>
      <c r="H93" s="17">
        <v>0</v>
      </c>
      <c r="I93" s="17">
        <v>6120</v>
      </c>
      <c r="J93" s="17">
        <v>0</v>
      </c>
      <c r="K93" s="17">
        <v>0</v>
      </c>
      <c r="L93" s="18">
        <f t="shared" si="12"/>
        <v>0</v>
      </c>
      <c r="M93" s="18">
        <f t="shared" si="13"/>
        <v>10880</v>
      </c>
      <c r="N93" s="18">
        <f t="shared" si="14"/>
        <v>100</v>
      </c>
      <c r="O93" s="18">
        <f t="shared" si="15"/>
        <v>10880</v>
      </c>
      <c r="P93" s="18">
        <f t="shared" si="16"/>
        <v>0</v>
      </c>
      <c r="Q93" s="18">
        <f t="shared" si="17"/>
        <v>100</v>
      </c>
      <c r="R93" s="8"/>
    </row>
    <row r="94" spans="1:18" x14ac:dyDescent="0.25">
      <c r="A94" s="14">
        <v>0</v>
      </c>
      <c r="B94" s="15" t="s">
        <v>33</v>
      </c>
      <c r="C94" s="16" t="s">
        <v>34</v>
      </c>
      <c r="D94" s="17">
        <v>7150</v>
      </c>
      <c r="E94" s="17">
        <v>7150</v>
      </c>
      <c r="F94" s="17">
        <v>3100</v>
      </c>
      <c r="G94" s="17">
        <v>1495</v>
      </c>
      <c r="H94" s="17">
        <v>0</v>
      </c>
      <c r="I94" s="17">
        <v>1495</v>
      </c>
      <c r="J94" s="17">
        <v>0</v>
      </c>
      <c r="K94" s="17">
        <v>0</v>
      </c>
      <c r="L94" s="18">
        <f t="shared" si="12"/>
        <v>1605</v>
      </c>
      <c r="M94" s="18">
        <f t="shared" si="13"/>
        <v>5655</v>
      </c>
      <c r="N94" s="18">
        <f t="shared" si="14"/>
        <v>48.225806451612904</v>
      </c>
      <c r="O94" s="18">
        <f t="shared" si="15"/>
        <v>5655</v>
      </c>
      <c r="P94" s="18">
        <f t="shared" si="16"/>
        <v>1605</v>
      </c>
      <c r="Q94" s="18">
        <f t="shared" si="17"/>
        <v>48.225806451612904</v>
      </c>
      <c r="R94" s="8"/>
    </row>
    <row r="95" spans="1:18" x14ac:dyDescent="0.25">
      <c r="A95" s="14">
        <v>0</v>
      </c>
      <c r="B95" s="15" t="s">
        <v>35</v>
      </c>
      <c r="C95" s="16" t="s">
        <v>36</v>
      </c>
      <c r="D95" s="17">
        <v>87795</v>
      </c>
      <c r="E95" s="17">
        <v>87795</v>
      </c>
      <c r="F95" s="17">
        <v>45495</v>
      </c>
      <c r="G95" s="17">
        <v>39703.75</v>
      </c>
      <c r="H95" s="17">
        <v>0</v>
      </c>
      <c r="I95" s="17">
        <v>39703.75</v>
      </c>
      <c r="J95" s="17">
        <v>0</v>
      </c>
      <c r="K95" s="17">
        <v>0</v>
      </c>
      <c r="L95" s="18">
        <f t="shared" si="12"/>
        <v>5791.25</v>
      </c>
      <c r="M95" s="18">
        <f t="shared" si="13"/>
        <v>48091.25</v>
      </c>
      <c r="N95" s="18">
        <f t="shared" si="14"/>
        <v>87.270579184525772</v>
      </c>
      <c r="O95" s="18">
        <f t="shared" si="15"/>
        <v>48091.25</v>
      </c>
      <c r="P95" s="18">
        <f t="shared" si="16"/>
        <v>5791.25</v>
      </c>
      <c r="Q95" s="18">
        <f t="shared" si="17"/>
        <v>87.270579184525772</v>
      </c>
      <c r="R95" s="8"/>
    </row>
    <row r="96" spans="1:18" x14ac:dyDescent="0.25">
      <c r="A96" s="14">
        <v>0</v>
      </c>
      <c r="B96" s="15" t="s">
        <v>37</v>
      </c>
      <c r="C96" s="16" t="s">
        <v>38</v>
      </c>
      <c r="D96" s="17">
        <v>217515</v>
      </c>
      <c r="E96" s="17">
        <v>217515</v>
      </c>
      <c r="F96" s="17">
        <v>128880</v>
      </c>
      <c r="G96" s="17">
        <v>54148.11</v>
      </c>
      <c r="H96" s="17">
        <v>0</v>
      </c>
      <c r="I96" s="17">
        <v>54148.11</v>
      </c>
      <c r="J96" s="17">
        <v>0</v>
      </c>
      <c r="K96" s="17">
        <v>0</v>
      </c>
      <c r="L96" s="18">
        <f t="shared" si="12"/>
        <v>74731.89</v>
      </c>
      <c r="M96" s="18">
        <f t="shared" si="13"/>
        <v>163366.89000000001</v>
      </c>
      <c r="N96" s="18">
        <f t="shared" si="14"/>
        <v>42.014362197392927</v>
      </c>
      <c r="O96" s="18">
        <f t="shared" si="15"/>
        <v>163366.89000000001</v>
      </c>
      <c r="P96" s="18">
        <f t="shared" si="16"/>
        <v>74731.89</v>
      </c>
      <c r="Q96" s="18">
        <f t="shared" si="17"/>
        <v>42.014362197392927</v>
      </c>
      <c r="R96" s="8"/>
    </row>
    <row r="97" spans="1:18" x14ac:dyDescent="0.25">
      <c r="A97" s="14">
        <v>0</v>
      </c>
      <c r="B97" s="15" t="s">
        <v>39</v>
      </c>
      <c r="C97" s="16" t="s">
        <v>40</v>
      </c>
      <c r="D97" s="17">
        <v>100</v>
      </c>
      <c r="E97" s="17">
        <v>100</v>
      </c>
      <c r="F97" s="17">
        <v>100</v>
      </c>
      <c r="G97" s="17">
        <v>30.76</v>
      </c>
      <c r="H97" s="17">
        <v>0</v>
      </c>
      <c r="I97" s="17">
        <v>30.76</v>
      </c>
      <c r="J97" s="17">
        <v>0</v>
      </c>
      <c r="K97" s="17">
        <v>0</v>
      </c>
      <c r="L97" s="18">
        <f t="shared" si="12"/>
        <v>69.239999999999995</v>
      </c>
      <c r="M97" s="18">
        <f t="shared" si="13"/>
        <v>69.239999999999995</v>
      </c>
      <c r="N97" s="18">
        <f t="shared" si="14"/>
        <v>30.760000000000005</v>
      </c>
      <c r="O97" s="18">
        <f t="shared" si="15"/>
        <v>69.239999999999995</v>
      </c>
      <c r="P97" s="18">
        <f t="shared" si="16"/>
        <v>69.239999999999995</v>
      </c>
      <c r="Q97" s="18">
        <f t="shared" si="17"/>
        <v>30.760000000000005</v>
      </c>
      <c r="R97" s="8"/>
    </row>
    <row r="98" spans="1:18" ht="26.4" x14ac:dyDescent="0.25">
      <c r="A98" s="14">
        <v>0</v>
      </c>
      <c r="B98" s="15" t="s">
        <v>77</v>
      </c>
      <c r="C98" s="16" t="s">
        <v>78</v>
      </c>
      <c r="D98" s="17">
        <v>0</v>
      </c>
      <c r="E98" s="17">
        <v>95000</v>
      </c>
      <c r="F98" s="17">
        <v>95000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8">
        <f t="shared" si="12"/>
        <v>95000</v>
      </c>
      <c r="M98" s="18">
        <f t="shared" si="13"/>
        <v>95000</v>
      </c>
      <c r="N98" s="18">
        <f t="shared" si="14"/>
        <v>0</v>
      </c>
      <c r="O98" s="18">
        <f t="shared" si="15"/>
        <v>95000</v>
      </c>
      <c r="P98" s="18">
        <f t="shared" si="16"/>
        <v>95000</v>
      </c>
      <c r="Q98" s="18">
        <f t="shared" si="17"/>
        <v>0</v>
      </c>
      <c r="R98" s="8"/>
    </row>
    <row r="99" spans="1:18" ht="39.6" x14ac:dyDescent="0.25">
      <c r="A99" s="14">
        <v>1</v>
      </c>
      <c r="B99" s="15" t="s">
        <v>90</v>
      </c>
      <c r="C99" s="16" t="s">
        <v>91</v>
      </c>
      <c r="D99" s="17">
        <v>19367070</v>
      </c>
      <c r="E99" s="17">
        <v>23648680</v>
      </c>
      <c r="F99" s="17">
        <v>14248550</v>
      </c>
      <c r="G99" s="17">
        <v>11481281.879999999</v>
      </c>
      <c r="H99" s="17">
        <v>0</v>
      </c>
      <c r="I99" s="17">
        <v>11445360.84</v>
      </c>
      <c r="J99" s="17">
        <v>35921.040000000001</v>
      </c>
      <c r="K99" s="17">
        <v>221485.72999999998</v>
      </c>
      <c r="L99" s="18">
        <f t="shared" si="12"/>
        <v>2767268.120000001</v>
      </c>
      <c r="M99" s="18">
        <f t="shared" si="13"/>
        <v>12167398.120000001</v>
      </c>
      <c r="N99" s="18">
        <f t="shared" si="14"/>
        <v>80.57859838369518</v>
      </c>
      <c r="O99" s="18">
        <f t="shared" si="15"/>
        <v>12203319.16</v>
      </c>
      <c r="P99" s="18">
        <f t="shared" si="16"/>
        <v>2803189.16</v>
      </c>
      <c r="Q99" s="18">
        <f t="shared" si="17"/>
        <v>80.326495257412162</v>
      </c>
      <c r="R99" s="8"/>
    </row>
    <row r="100" spans="1:18" x14ac:dyDescent="0.25">
      <c r="A100" s="14">
        <v>0</v>
      </c>
      <c r="B100" s="15" t="s">
        <v>23</v>
      </c>
      <c r="C100" s="16" t="s">
        <v>24</v>
      </c>
      <c r="D100" s="17">
        <v>9953780</v>
      </c>
      <c r="E100" s="17">
        <v>12932970</v>
      </c>
      <c r="F100" s="17">
        <v>7612970</v>
      </c>
      <c r="G100" s="17">
        <v>6671360.5099999998</v>
      </c>
      <c r="H100" s="17">
        <v>0</v>
      </c>
      <c r="I100" s="17">
        <v>6671360.5099999998</v>
      </c>
      <c r="J100" s="17">
        <v>0</v>
      </c>
      <c r="K100" s="17">
        <v>180662.84</v>
      </c>
      <c r="L100" s="18">
        <f t="shared" si="12"/>
        <v>941609.49000000022</v>
      </c>
      <c r="M100" s="18">
        <f t="shared" si="13"/>
        <v>6261609.4900000002</v>
      </c>
      <c r="N100" s="18">
        <f t="shared" si="14"/>
        <v>87.631509253287476</v>
      </c>
      <c r="O100" s="18">
        <f t="shared" si="15"/>
        <v>6261609.4900000002</v>
      </c>
      <c r="P100" s="18">
        <f t="shared" si="16"/>
        <v>941609.49000000022</v>
      </c>
      <c r="Q100" s="18">
        <f t="shared" si="17"/>
        <v>87.631509253287476</v>
      </c>
      <c r="R100" s="8"/>
    </row>
    <row r="101" spans="1:18" x14ac:dyDescent="0.25">
      <c r="A101" s="14">
        <v>0</v>
      </c>
      <c r="B101" s="15" t="s">
        <v>25</v>
      </c>
      <c r="C101" s="16" t="s">
        <v>26</v>
      </c>
      <c r="D101" s="17">
        <v>2189830</v>
      </c>
      <c r="E101" s="17">
        <v>2845250</v>
      </c>
      <c r="F101" s="17">
        <v>1674920</v>
      </c>
      <c r="G101" s="17">
        <v>1284581.94</v>
      </c>
      <c r="H101" s="17">
        <v>0</v>
      </c>
      <c r="I101" s="17">
        <v>1284581.94</v>
      </c>
      <c r="J101" s="17">
        <v>0</v>
      </c>
      <c r="K101" s="17">
        <v>40822.89</v>
      </c>
      <c r="L101" s="18">
        <f t="shared" si="12"/>
        <v>390338.06000000006</v>
      </c>
      <c r="M101" s="18">
        <f t="shared" si="13"/>
        <v>1560668.06</v>
      </c>
      <c r="N101" s="18">
        <f t="shared" si="14"/>
        <v>76.695122155088001</v>
      </c>
      <c r="O101" s="18">
        <f t="shared" si="15"/>
        <v>1560668.06</v>
      </c>
      <c r="P101" s="18">
        <f t="shared" si="16"/>
        <v>390338.06000000006</v>
      </c>
      <c r="Q101" s="18">
        <f t="shared" si="17"/>
        <v>76.695122155088001</v>
      </c>
      <c r="R101" s="8"/>
    </row>
    <row r="102" spans="1:18" x14ac:dyDescent="0.25">
      <c r="A102" s="14">
        <v>0</v>
      </c>
      <c r="B102" s="15" t="s">
        <v>27</v>
      </c>
      <c r="C102" s="16" t="s">
        <v>28</v>
      </c>
      <c r="D102" s="17">
        <v>1000000</v>
      </c>
      <c r="E102" s="17">
        <v>1447000</v>
      </c>
      <c r="F102" s="17">
        <v>1087000</v>
      </c>
      <c r="G102" s="17">
        <v>280200</v>
      </c>
      <c r="H102" s="17">
        <v>0</v>
      </c>
      <c r="I102" s="17">
        <v>280200</v>
      </c>
      <c r="J102" s="17">
        <v>0</v>
      </c>
      <c r="K102" s="17">
        <v>0</v>
      </c>
      <c r="L102" s="18">
        <f t="shared" si="12"/>
        <v>806800</v>
      </c>
      <c r="M102" s="18">
        <f t="shared" si="13"/>
        <v>1166800</v>
      </c>
      <c r="N102" s="18">
        <f t="shared" si="14"/>
        <v>25.77736890524379</v>
      </c>
      <c r="O102" s="18">
        <f t="shared" si="15"/>
        <v>1166800</v>
      </c>
      <c r="P102" s="18">
        <f t="shared" si="16"/>
        <v>806800</v>
      </c>
      <c r="Q102" s="18">
        <f t="shared" si="17"/>
        <v>25.77736890524379</v>
      </c>
      <c r="R102" s="8"/>
    </row>
    <row r="103" spans="1:18" x14ac:dyDescent="0.25">
      <c r="A103" s="14">
        <v>0</v>
      </c>
      <c r="B103" s="15" t="s">
        <v>86</v>
      </c>
      <c r="C103" s="16" t="s">
        <v>87</v>
      </c>
      <c r="D103" s="17">
        <v>20000</v>
      </c>
      <c r="E103" s="17">
        <v>20000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8">
        <f t="shared" si="12"/>
        <v>0</v>
      </c>
      <c r="M103" s="18">
        <f t="shared" si="13"/>
        <v>20000</v>
      </c>
      <c r="N103" s="18">
        <f t="shared" si="14"/>
        <v>0</v>
      </c>
      <c r="O103" s="18">
        <f t="shared" si="15"/>
        <v>20000</v>
      </c>
      <c r="P103" s="18">
        <f t="shared" si="16"/>
        <v>0</v>
      </c>
      <c r="Q103" s="18">
        <f t="shared" si="17"/>
        <v>0</v>
      </c>
      <c r="R103" s="8"/>
    </row>
    <row r="104" spans="1:18" x14ac:dyDescent="0.25">
      <c r="A104" s="14">
        <v>0</v>
      </c>
      <c r="B104" s="15" t="s">
        <v>88</v>
      </c>
      <c r="C104" s="16" t="s">
        <v>89</v>
      </c>
      <c r="D104" s="17">
        <v>566400</v>
      </c>
      <c r="E104" s="17">
        <v>566400</v>
      </c>
      <c r="F104" s="17">
        <v>291400</v>
      </c>
      <c r="G104" s="17">
        <v>264407.71999999997</v>
      </c>
      <c r="H104" s="17">
        <v>0</v>
      </c>
      <c r="I104" s="17">
        <v>264407.71999999997</v>
      </c>
      <c r="J104" s="17">
        <v>0</v>
      </c>
      <c r="K104" s="17">
        <v>0</v>
      </c>
      <c r="L104" s="18">
        <f t="shared" si="12"/>
        <v>26992.280000000028</v>
      </c>
      <c r="M104" s="18">
        <f t="shared" si="13"/>
        <v>301992.28000000003</v>
      </c>
      <c r="N104" s="18">
        <f t="shared" si="14"/>
        <v>90.7370350034317</v>
      </c>
      <c r="O104" s="18">
        <f t="shared" si="15"/>
        <v>301992.28000000003</v>
      </c>
      <c r="P104" s="18">
        <f t="shared" si="16"/>
        <v>26992.280000000028</v>
      </c>
      <c r="Q104" s="18">
        <f t="shared" si="17"/>
        <v>90.7370350034317</v>
      </c>
      <c r="R104" s="8"/>
    </row>
    <row r="105" spans="1:18" x14ac:dyDescent="0.25">
      <c r="A105" s="14">
        <v>0</v>
      </c>
      <c r="B105" s="15" t="s">
        <v>29</v>
      </c>
      <c r="C105" s="16" t="s">
        <v>30</v>
      </c>
      <c r="D105" s="17">
        <v>685270</v>
      </c>
      <c r="E105" s="17">
        <v>685270</v>
      </c>
      <c r="F105" s="17">
        <v>291570</v>
      </c>
      <c r="G105" s="17">
        <v>161631.82999999999</v>
      </c>
      <c r="H105" s="17">
        <v>0</v>
      </c>
      <c r="I105" s="17">
        <v>161631.82999999999</v>
      </c>
      <c r="J105" s="17">
        <v>0</v>
      </c>
      <c r="K105" s="17">
        <v>0</v>
      </c>
      <c r="L105" s="18">
        <f t="shared" ref="L105:L136" si="18">F105-G105</f>
        <v>129938.17000000001</v>
      </c>
      <c r="M105" s="18">
        <f t="shared" ref="M105:M136" si="19">E105-G105</f>
        <v>523638.17000000004</v>
      </c>
      <c r="N105" s="18">
        <f t="shared" ref="N105:N136" si="20">IF(F105=0,0,(G105/F105)*100)</f>
        <v>55.435000171485406</v>
      </c>
      <c r="O105" s="18">
        <f t="shared" ref="O105:O136" si="21">E105-I105</f>
        <v>523638.17000000004</v>
      </c>
      <c r="P105" s="18">
        <f t="shared" ref="P105:P136" si="22">F105-I105</f>
        <v>129938.17000000001</v>
      </c>
      <c r="Q105" s="18">
        <f t="shared" ref="Q105:Q136" si="23">IF(F105=0,0,(I105/F105)*100)</f>
        <v>55.435000171485406</v>
      </c>
      <c r="R105" s="8"/>
    </row>
    <row r="106" spans="1:18" x14ac:dyDescent="0.25">
      <c r="A106" s="14">
        <v>0</v>
      </c>
      <c r="B106" s="15" t="s">
        <v>31</v>
      </c>
      <c r="C106" s="16" t="s">
        <v>32</v>
      </c>
      <c r="D106" s="17">
        <v>20000</v>
      </c>
      <c r="E106" s="17">
        <v>20000</v>
      </c>
      <c r="F106" s="17">
        <v>20000</v>
      </c>
      <c r="G106" s="17">
        <v>17392</v>
      </c>
      <c r="H106" s="17">
        <v>0</v>
      </c>
      <c r="I106" s="17">
        <v>17392</v>
      </c>
      <c r="J106" s="17">
        <v>0</v>
      </c>
      <c r="K106" s="17">
        <v>0</v>
      </c>
      <c r="L106" s="18">
        <f t="shared" si="18"/>
        <v>2608</v>
      </c>
      <c r="M106" s="18">
        <f t="shared" si="19"/>
        <v>2608</v>
      </c>
      <c r="N106" s="18">
        <f t="shared" si="20"/>
        <v>86.960000000000008</v>
      </c>
      <c r="O106" s="18">
        <f t="shared" si="21"/>
        <v>2608</v>
      </c>
      <c r="P106" s="18">
        <f t="shared" si="22"/>
        <v>2608</v>
      </c>
      <c r="Q106" s="18">
        <f t="shared" si="23"/>
        <v>86.960000000000008</v>
      </c>
      <c r="R106" s="8"/>
    </row>
    <row r="107" spans="1:18" x14ac:dyDescent="0.25">
      <c r="A107" s="14">
        <v>0</v>
      </c>
      <c r="B107" s="15" t="s">
        <v>33</v>
      </c>
      <c r="C107" s="16" t="s">
        <v>34</v>
      </c>
      <c r="D107" s="17">
        <v>40950</v>
      </c>
      <c r="E107" s="17">
        <v>40950</v>
      </c>
      <c r="F107" s="17">
        <v>18850</v>
      </c>
      <c r="G107" s="17">
        <v>4420</v>
      </c>
      <c r="H107" s="17">
        <v>0</v>
      </c>
      <c r="I107" s="17">
        <v>4420</v>
      </c>
      <c r="J107" s="17">
        <v>0</v>
      </c>
      <c r="K107" s="17">
        <v>0</v>
      </c>
      <c r="L107" s="18">
        <f t="shared" si="18"/>
        <v>14430</v>
      </c>
      <c r="M107" s="18">
        <f t="shared" si="19"/>
        <v>36530</v>
      </c>
      <c r="N107" s="18">
        <f t="shared" si="20"/>
        <v>23.448275862068964</v>
      </c>
      <c r="O107" s="18">
        <f t="shared" si="21"/>
        <v>36530</v>
      </c>
      <c r="P107" s="18">
        <f t="shared" si="22"/>
        <v>14430</v>
      </c>
      <c r="Q107" s="18">
        <f t="shared" si="23"/>
        <v>23.448275862068964</v>
      </c>
      <c r="R107" s="8"/>
    </row>
    <row r="108" spans="1:18" x14ac:dyDescent="0.25">
      <c r="A108" s="14">
        <v>0</v>
      </c>
      <c r="B108" s="15" t="s">
        <v>35</v>
      </c>
      <c r="C108" s="16" t="s">
        <v>36</v>
      </c>
      <c r="D108" s="17">
        <v>2769040</v>
      </c>
      <c r="E108" s="17">
        <v>2769040</v>
      </c>
      <c r="F108" s="17">
        <v>1648040</v>
      </c>
      <c r="G108" s="17">
        <v>1503399.26</v>
      </c>
      <c r="H108" s="17">
        <v>0</v>
      </c>
      <c r="I108" s="17">
        <v>1469881.86</v>
      </c>
      <c r="J108" s="17">
        <v>33517.4</v>
      </c>
      <c r="K108" s="17">
        <v>0</v>
      </c>
      <c r="L108" s="18">
        <f t="shared" si="18"/>
        <v>144640.74</v>
      </c>
      <c r="M108" s="18">
        <f t="shared" si="19"/>
        <v>1265640.74</v>
      </c>
      <c r="N108" s="18">
        <f t="shared" si="20"/>
        <v>91.223469090556051</v>
      </c>
      <c r="O108" s="18">
        <f t="shared" si="21"/>
        <v>1299158.1399999999</v>
      </c>
      <c r="P108" s="18">
        <f t="shared" si="22"/>
        <v>178158.1399999999</v>
      </c>
      <c r="Q108" s="18">
        <f t="shared" si="23"/>
        <v>89.189695638455376</v>
      </c>
      <c r="R108" s="8"/>
    </row>
    <row r="109" spans="1:18" x14ac:dyDescent="0.25">
      <c r="A109" s="14">
        <v>0</v>
      </c>
      <c r="B109" s="15" t="s">
        <v>37</v>
      </c>
      <c r="C109" s="16" t="s">
        <v>38</v>
      </c>
      <c r="D109" s="17">
        <v>2098800</v>
      </c>
      <c r="E109" s="17">
        <v>2098800</v>
      </c>
      <c r="F109" s="17">
        <v>1394800</v>
      </c>
      <c r="G109" s="17">
        <v>1293366.8500000001</v>
      </c>
      <c r="H109" s="17">
        <v>0</v>
      </c>
      <c r="I109" s="17">
        <v>1290963.21</v>
      </c>
      <c r="J109" s="17">
        <v>2403.64</v>
      </c>
      <c r="K109" s="17">
        <v>0</v>
      </c>
      <c r="L109" s="18">
        <f t="shared" si="18"/>
        <v>101433.14999999991</v>
      </c>
      <c r="M109" s="18">
        <f t="shared" si="19"/>
        <v>805433.14999999991</v>
      </c>
      <c r="N109" s="18">
        <f t="shared" si="20"/>
        <v>92.727763837109265</v>
      </c>
      <c r="O109" s="18">
        <f t="shared" si="21"/>
        <v>807836.79</v>
      </c>
      <c r="P109" s="18">
        <f t="shared" si="22"/>
        <v>103836.79000000004</v>
      </c>
      <c r="Q109" s="18">
        <f t="shared" si="23"/>
        <v>92.555435187840544</v>
      </c>
      <c r="R109" s="8"/>
    </row>
    <row r="110" spans="1:18" ht="26.4" x14ac:dyDescent="0.25">
      <c r="A110" s="14">
        <v>0</v>
      </c>
      <c r="B110" s="15" t="s">
        <v>92</v>
      </c>
      <c r="C110" s="16" t="s">
        <v>93</v>
      </c>
      <c r="D110" s="17">
        <v>20000</v>
      </c>
      <c r="E110" s="17">
        <v>20000</v>
      </c>
      <c r="F110" s="17">
        <v>6000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8">
        <f t="shared" si="18"/>
        <v>6000</v>
      </c>
      <c r="M110" s="18">
        <f t="shared" si="19"/>
        <v>20000</v>
      </c>
      <c r="N110" s="18">
        <f t="shared" si="20"/>
        <v>0</v>
      </c>
      <c r="O110" s="18">
        <f t="shared" si="21"/>
        <v>20000</v>
      </c>
      <c r="P110" s="18">
        <f t="shared" si="22"/>
        <v>6000</v>
      </c>
      <c r="Q110" s="18">
        <f t="shared" si="23"/>
        <v>0</v>
      </c>
      <c r="R110" s="8"/>
    </row>
    <row r="111" spans="1:18" x14ac:dyDescent="0.25">
      <c r="A111" s="14">
        <v>0</v>
      </c>
      <c r="B111" s="15" t="s">
        <v>39</v>
      </c>
      <c r="C111" s="16" t="s">
        <v>40</v>
      </c>
      <c r="D111" s="17">
        <v>3000</v>
      </c>
      <c r="E111" s="17">
        <v>13000</v>
      </c>
      <c r="F111" s="17">
        <v>13000</v>
      </c>
      <c r="G111" s="17">
        <v>521.77</v>
      </c>
      <c r="H111" s="17">
        <v>0</v>
      </c>
      <c r="I111" s="17">
        <v>521.77</v>
      </c>
      <c r="J111" s="17">
        <v>0</v>
      </c>
      <c r="K111" s="17">
        <v>0</v>
      </c>
      <c r="L111" s="18">
        <f t="shared" si="18"/>
        <v>12478.23</v>
      </c>
      <c r="M111" s="18">
        <f t="shared" si="19"/>
        <v>12478.23</v>
      </c>
      <c r="N111" s="18">
        <f t="shared" si="20"/>
        <v>4.0136153846153846</v>
      </c>
      <c r="O111" s="18">
        <f t="shared" si="21"/>
        <v>12478.23</v>
      </c>
      <c r="P111" s="18">
        <f t="shared" si="22"/>
        <v>12478.23</v>
      </c>
      <c r="Q111" s="18">
        <f t="shared" si="23"/>
        <v>4.0136153846153846</v>
      </c>
      <c r="R111" s="8"/>
    </row>
    <row r="112" spans="1:18" ht="26.4" x14ac:dyDescent="0.25">
      <c r="A112" s="14">
        <v>0</v>
      </c>
      <c r="B112" s="15" t="s">
        <v>77</v>
      </c>
      <c r="C112" s="16" t="s">
        <v>78</v>
      </c>
      <c r="D112" s="17">
        <v>0</v>
      </c>
      <c r="E112" s="17">
        <v>190000</v>
      </c>
      <c r="F112" s="17">
        <v>190000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8">
        <f t="shared" si="18"/>
        <v>190000</v>
      </c>
      <c r="M112" s="18">
        <f t="shared" si="19"/>
        <v>190000</v>
      </c>
      <c r="N112" s="18">
        <f t="shared" si="20"/>
        <v>0</v>
      </c>
      <c r="O112" s="18">
        <f t="shared" si="21"/>
        <v>190000</v>
      </c>
      <c r="P112" s="18">
        <f t="shared" si="22"/>
        <v>190000</v>
      </c>
      <c r="Q112" s="18">
        <f t="shared" si="23"/>
        <v>0</v>
      </c>
      <c r="R112" s="8"/>
    </row>
    <row r="113" spans="1:18" ht="39.6" x14ac:dyDescent="0.25">
      <c r="A113" s="14">
        <v>1</v>
      </c>
      <c r="B113" s="15" t="s">
        <v>94</v>
      </c>
      <c r="C113" s="16" t="s">
        <v>95</v>
      </c>
      <c r="D113" s="17">
        <v>19613100</v>
      </c>
      <c r="E113" s="17">
        <v>19613100</v>
      </c>
      <c r="F113" s="17">
        <v>17557700</v>
      </c>
      <c r="G113" s="17">
        <v>17557700</v>
      </c>
      <c r="H113" s="17">
        <v>0</v>
      </c>
      <c r="I113" s="17">
        <v>17557700</v>
      </c>
      <c r="J113" s="17">
        <v>0</v>
      </c>
      <c r="K113" s="17">
        <v>265437.27</v>
      </c>
      <c r="L113" s="18">
        <f t="shared" si="18"/>
        <v>0</v>
      </c>
      <c r="M113" s="18">
        <f t="shared" si="19"/>
        <v>2055400</v>
      </c>
      <c r="N113" s="18">
        <f t="shared" si="20"/>
        <v>100</v>
      </c>
      <c r="O113" s="18">
        <f t="shared" si="21"/>
        <v>2055400</v>
      </c>
      <c r="P113" s="18">
        <f t="shared" si="22"/>
        <v>0</v>
      </c>
      <c r="Q113" s="18">
        <f t="shared" si="23"/>
        <v>100</v>
      </c>
      <c r="R113" s="8"/>
    </row>
    <row r="114" spans="1:18" x14ac:dyDescent="0.25">
      <c r="A114" s="14">
        <v>0</v>
      </c>
      <c r="B114" s="15" t="s">
        <v>23</v>
      </c>
      <c r="C114" s="16" t="s">
        <v>24</v>
      </c>
      <c r="D114" s="17">
        <v>16076310</v>
      </c>
      <c r="E114" s="17">
        <v>16076310</v>
      </c>
      <c r="F114" s="17">
        <v>14391560</v>
      </c>
      <c r="G114" s="17">
        <v>14391560</v>
      </c>
      <c r="H114" s="17">
        <v>0</v>
      </c>
      <c r="I114" s="17">
        <v>14391560</v>
      </c>
      <c r="J114" s="17">
        <v>0</v>
      </c>
      <c r="K114" s="17">
        <v>218658.75</v>
      </c>
      <c r="L114" s="18">
        <f t="shared" si="18"/>
        <v>0</v>
      </c>
      <c r="M114" s="18">
        <f t="shared" si="19"/>
        <v>1684750</v>
      </c>
      <c r="N114" s="18">
        <f t="shared" si="20"/>
        <v>100</v>
      </c>
      <c r="O114" s="18">
        <f t="shared" si="21"/>
        <v>1684750</v>
      </c>
      <c r="P114" s="18">
        <f t="shared" si="22"/>
        <v>0</v>
      </c>
      <c r="Q114" s="18">
        <f t="shared" si="23"/>
        <v>100</v>
      </c>
      <c r="R114" s="8"/>
    </row>
    <row r="115" spans="1:18" x14ac:dyDescent="0.25">
      <c r="A115" s="14">
        <v>0</v>
      </c>
      <c r="B115" s="15" t="s">
        <v>25</v>
      </c>
      <c r="C115" s="16" t="s">
        <v>26</v>
      </c>
      <c r="D115" s="17">
        <v>3536790</v>
      </c>
      <c r="E115" s="17">
        <v>3536790</v>
      </c>
      <c r="F115" s="17">
        <v>3166140</v>
      </c>
      <c r="G115" s="17">
        <v>3166140</v>
      </c>
      <c r="H115" s="17">
        <v>0</v>
      </c>
      <c r="I115" s="17">
        <v>3166140</v>
      </c>
      <c r="J115" s="17">
        <v>0</v>
      </c>
      <c r="K115" s="17">
        <v>46778.52</v>
      </c>
      <c r="L115" s="18">
        <f t="shared" si="18"/>
        <v>0</v>
      </c>
      <c r="M115" s="18">
        <f t="shared" si="19"/>
        <v>370650</v>
      </c>
      <c r="N115" s="18">
        <f t="shared" si="20"/>
        <v>100</v>
      </c>
      <c r="O115" s="18">
        <f t="shared" si="21"/>
        <v>370650</v>
      </c>
      <c r="P115" s="18">
        <f t="shared" si="22"/>
        <v>0</v>
      </c>
      <c r="Q115" s="18">
        <f t="shared" si="23"/>
        <v>100</v>
      </c>
      <c r="R115" s="8"/>
    </row>
    <row r="116" spans="1:18" ht="26.4" x14ac:dyDescent="0.25">
      <c r="A116" s="14">
        <v>1</v>
      </c>
      <c r="B116" s="15" t="s">
        <v>96</v>
      </c>
      <c r="C116" s="16" t="s">
        <v>97</v>
      </c>
      <c r="D116" s="17">
        <v>2579410</v>
      </c>
      <c r="E116" s="17">
        <v>2589410</v>
      </c>
      <c r="F116" s="17">
        <v>1261755</v>
      </c>
      <c r="G116" s="17">
        <v>1092033.4499999997</v>
      </c>
      <c r="H116" s="17">
        <v>0</v>
      </c>
      <c r="I116" s="17">
        <v>1092033.4499999997</v>
      </c>
      <c r="J116" s="17">
        <v>0</v>
      </c>
      <c r="K116" s="17">
        <v>93866.989999999991</v>
      </c>
      <c r="L116" s="18">
        <f t="shared" si="18"/>
        <v>169721.55000000028</v>
      </c>
      <c r="M116" s="18">
        <f t="shared" si="19"/>
        <v>1497376.5500000003</v>
      </c>
      <c r="N116" s="18">
        <f t="shared" si="20"/>
        <v>86.54877135418522</v>
      </c>
      <c r="O116" s="18">
        <f t="shared" si="21"/>
        <v>1497376.5500000003</v>
      </c>
      <c r="P116" s="18">
        <f t="shared" si="22"/>
        <v>169721.55000000028</v>
      </c>
      <c r="Q116" s="18">
        <f t="shared" si="23"/>
        <v>86.54877135418522</v>
      </c>
      <c r="R116" s="8"/>
    </row>
    <row r="117" spans="1:18" x14ac:dyDescent="0.25">
      <c r="A117" s="14">
        <v>0</v>
      </c>
      <c r="B117" s="15" t="s">
        <v>23</v>
      </c>
      <c r="C117" s="16" t="s">
        <v>24</v>
      </c>
      <c r="D117" s="17">
        <v>1982970</v>
      </c>
      <c r="E117" s="17">
        <v>1982970</v>
      </c>
      <c r="F117" s="17">
        <v>959800</v>
      </c>
      <c r="G117" s="17">
        <v>861842.21</v>
      </c>
      <c r="H117" s="17">
        <v>0</v>
      </c>
      <c r="I117" s="17">
        <v>861842.21</v>
      </c>
      <c r="J117" s="17">
        <v>0</v>
      </c>
      <c r="K117" s="17">
        <v>76940.179999999993</v>
      </c>
      <c r="L117" s="18">
        <f t="shared" si="18"/>
        <v>97957.790000000037</v>
      </c>
      <c r="M117" s="18">
        <f t="shared" si="19"/>
        <v>1121127.79</v>
      </c>
      <c r="N117" s="18">
        <f t="shared" si="20"/>
        <v>89.793937278599699</v>
      </c>
      <c r="O117" s="18">
        <f t="shared" si="21"/>
        <v>1121127.79</v>
      </c>
      <c r="P117" s="18">
        <f t="shared" si="22"/>
        <v>97957.790000000037</v>
      </c>
      <c r="Q117" s="18">
        <f t="shared" si="23"/>
        <v>89.793937278599699</v>
      </c>
      <c r="R117" s="8"/>
    </row>
    <row r="118" spans="1:18" x14ac:dyDescent="0.25">
      <c r="A118" s="14">
        <v>0</v>
      </c>
      <c r="B118" s="15" t="s">
        <v>25</v>
      </c>
      <c r="C118" s="16" t="s">
        <v>26</v>
      </c>
      <c r="D118" s="17">
        <v>436260</v>
      </c>
      <c r="E118" s="17">
        <v>436260</v>
      </c>
      <c r="F118" s="17">
        <v>211310</v>
      </c>
      <c r="G118" s="17">
        <v>191349.16</v>
      </c>
      <c r="H118" s="17">
        <v>0</v>
      </c>
      <c r="I118" s="17">
        <v>191349.16</v>
      </c>
      <c r="J118" s="17">
        <v>0</v>
      </c>
      <c r="K118" s="17">
        <v>16926.810000000001</v>
      </c>
      <c r="L118" s="18">
        <f t="shared" si="18"/>
        <v>19960.839999999997</v>
      </c>
      <c r="M118" s="18">
        <f t="shared" si="19"/>
        <v>244910.84</v>
      </c>
      <c r="N118" s="18">
        <f t="shared" si="20"/>
        <v>90.553764611234683</v>
      </c>
      <c r="O118" s="18">
        <f t="shared" si="21"/>
        <v>244910.84</v>
      </c>
      <c r="P118" s="18">
        <f t="shared" si="22"/>
        <v>19960.839999999997</v>
      </c>
      <c r="Q118" s="18">
        <f t="shared" si="23"/>
        <v>90.553764611234683</v>
      </c>
      <c r="R118" s="8"/>
    </row>
    <row r="119" spans="1:18" x14ac:dyDescent="0.25">
      <c r="A119" s="14">
        <v>0</v>
      </c>
      <c r="B119" s="15" t="s">
        <v>27</v>
      </c>
      <c r="C119" s="16" t="s">
        <v>28</v>
      </c>
      <c r="D119" s="17">
        <v>15000</v>
      </c>
      <c r="E119" s="17">
        <v>15000</v>
      </c>
      <c r="F119" s="17">
        <v>10000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8">
        <f t="shared" si="18"/>
        <v>10000</v>
      </c>
      <c r="M119" s="18">
        <f t="shared" si="19"/>
        <v>15000</v>
      </c>
      <c r="N119" s="18">
        <f t="shared" si="20"/>
        <v>0</v>
      </c>
      <c r="O119" s="18">
        <f t="shared" si="21"/>
        <v>15000</v>
      </c>
      <c r="P119" s="18">
        <f t="shared" si="22"/>
        <v>10000</v>
      </c>
      <c r="Q119" s="18">
        <f t="shared" si="23"/>
        <v>0</v>
      </c>
      <c r="R119" s="8"/>
    </row>
    <row r="120" spans="1:18" x14ac:dyDescent="0.25">
      <c r="A120" s="14">
        <v>0</v>
      </c>
      <c r="B120" s="15" t="s">
        <v>29</v>
      </c>
      <c r="C120" s="16" t="s">
        <v>30</v>
      </c>
      <c r="D120" s="17">
        <v>80000</v>
      </c>
      <c r="E120" s="17">
        <v>80000</v>
      </c>
      <c r="F120" s="17">
        <v>40000</v>
      </c>
      <c r="G120" s="17">
        <v>12108</v>
      </c>
      <c r="H120" s="17">
        <v>0</v>
      </c>
      <c r="I120" s="17">
        <v>12108</v>
      </c>
      <c r="J120" s="17">
        <v>0</v>
      </c>
      <c r="K120" s="17">
        <v>0</v>
      </c>
      <c r="L120" s="18">
        <f t="shared" si="18"/>
        <v>27892</v>
      </c>
      <c r="M120" s="18">
        <f t="shared" si="19"/>
        <v>67892</v>
      </c>
      <c r="N120" s="18">
        <f t="shared" si="20"/>
        <v>30.270000000000003</v>
      </c>
      <c r="O120" s="18">
        <f t="shared" si="21"/>
        <v>67892</v>
      </c>
      <c r="P120" s="18">
        <f t="shared" si="22"/>
        <v>27892</v>
      </c>
      <c r="Q120" s="18">
        <f t="shared" si="23"/>
        <v>30.270000000000003</v>
      </c>
      <c r="R120" s="8"/>
    </row>
    <row r="121" spans="1:18" x14ac:dyDescent="0.25">
      <c r="A121" s="14">
        <v>0</v>
      </c>
      <c r="B121" s="15" t="s">
        <v>31</v>
      </c>
      <c r="C121" s="16" t="s">
        <v>32</v>
      </c>
      <c r="D121" s="17">
        <v>5000</v>
      </c>
      <c r="E121" s="17">
        <v>5000</v>
      </c>
      <c r="F121" s="17">
        <v>2000</v>
      </c>
      <c r="G121" s="17">
        <v>600</v>
      </c>
      <c r="H121" s="17">
        <v>0</v>
      </c>
      <c r="I121" s="17">
        <v>600</v>
      </c>
      <c r="J121" s="17">
        <v>0</v>
      </c>
      <c r="K121" s="17">
        <v>0</v>
      </c>
      <c r="L121" s="18">
        <f t="shared" si="18"/>
        <v>1400</v>
      </c>
      <c r="M121" s="18">
        <f t="shared" si="19"/>
        <v>4400</v>
      </c>
      <c r="N121" s="18">
        <f t="shared" si="20"/>
        <v>30</v>
      </c>
      <c r="O121" s="18">
        <f t="shared" si="21"/>
        <v>4400</v>
      </c>
      <c r="P121" s="18">
        <f t="shared" si="22"/>
        <v>1400</v>
      </c>
      <c r="Q121" s="18">
        <f t="shared" si="23"/>
        <v>30</v>
      </c>
      <c r="R121" s="8"/>
    </row>
    <row r="122" spans="1:18" x14ac:dyDescent="0.25">
      <c r="A122" s="14">
        <v>0</v>
      </c>
      <c r="B122" s="15" t="s">
        <v>35</v>
      </c>
      <c r="C122" s="16" t="s">
        <v>36</v>
      </c>
      <c r="D122" s="17">
        <v>46445</v>
      </c>
      <c r="E122" s="17">
        <v>46445</v>
      </c>
      <c r="F122" s="17">
        <v>22009</v>
      </c>
      <c r="G122" s="17">
        <v>19619.93</v>
      </c>
      <c r="H122" s="17">
        <v>0</v>
      </c>
      <c r="I122" s="17">
        <v>19619.93</v>
      </c>
      <c r="J122" s="17">
        <v>0</v>
      </c>
      <c r="K122" s="17">
        <v>0</v>
      </c>
      <c r="L122" s="18">
        <f t="shared" si="18"/>
        <v>2389.0699999999997</v>
      </c>
      <c r="M122" s="18">
        <f t="shared" si="19"/>
        <v>26825.07</v>
      </c>
      <c r="N122" s="18">
        <f t="shared" si="20"/>
        <v>89.145031577990821</v>
      </c>
      <c r="O122" s="18">
        <f t="shared" si="21"/>
        <v>26825.07</v>
      </c>
      <c r="P122" s="18">
        <f t="shared" si="22"/>
        <v>2389.0699999999997</v>
      </c>
      <c r="Q122" s="18">
        <f t="shared" si="23"/>
        <v>89.145031577990821</v>
      </c>
      <c r="R122" s="8"/>
    </row>
    <row r="123" spans="1:18" x14ac:dyDescent="0.25">
      <c r="A123" s="14">
        <v>0</v>
      </c>
      <c r="B123" s="15" t="s">
        <v>37</v>
      </c>
      <c r="C123" s="16" t="s">
        <v>38</v>
      </c>
      <c r="D123" s="17">
        <v>13735</v>
      </c>
      <c r="E123" s="17">
        <v>13735</v>
      </c>
      <c r="F123" s="17">
        <v>6636</v>
      </c>
      <c r="G123" s="17">
        <v>6514.15</v>
      </c>
      <c r="H123" s="17">
        <v>0</v>
      </c>
      <c r="I123" s="17">
        <v>6514.15</v>
      </c>
      <c r="J123" s="17">
        <v>0</v>
      </c>
      <c r="K123" s="17">
        <v>0</v>
      </c>
      <c r="L123" s="18">
        <f t="shared" si="18"/>
        <v>121.85000000000036</v>
      </c>
      <c r="M123" s="18">
        <f t="shared" si="19"/>
        <v>7220.85</v>
      </c>
      <c r="N123" s="18">
        <f t="shared" si="20"/>
        <v>98.163803496081968</v>
      </c>
      <c r="O123" s="18">
        <f t="shared" si="21"/>
        <v>7220.85</v>
      </c>
      <c r="P123" s="18">
        <f t="shared" si="22"/>
        <v>121.85000000000036</v>
      </c>
      <c r="Q123" s="18">
        <f t="shared" si="23"/>
        <v>98.163803496081968</v>
      </c>
      <c r="R123" s="8"/>
    </row>
    <row r="124" spans="1:18" ht="26.4" x14ac:dyDescent="0.25">
      <c r="A124" s="14">
        <v>0</v>
      </c>
      <c r="B124" s="15" t="s">
        <v>92</v>
      </c>
      <c r="C124" s="16" t="s">
        <v>93</v>
      </c>
      <c r="D124" s="17">
        <v>0</v>
      </c>
      <c r="E124" s="17">
        <v>10000</v>
      </c>
      <c r="F124" s="17">
        <v>10000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8">
        <f t="shared" si="18"/>
        <v>10000</v>
      </c>
      <c r="M124" s="18">
        <f t="shared" si="19"/>
        <v>10000</v>
      </c>
      <c r="N124" s="18">
        <f t="shared" si="20"/>
        <v>0</v>
      </c>
      <c r="O124" s="18">
        <f t="shared" si="21"/>
        <v>10000</v>
      </c>
      <c r="P124" s="18">
        <f t="shared" si="22"/>
        <v>10000</v>
      </c>
      <c r="Q124" s="18">
        <f t="shared" si="23"/>
        <v>0</v>
      </c>
      <c r="R124" s="8"/>
    </row>
    <row r="125" spans="1:18" x14ac:dyDescent="0.25">
      <c r="A125" s="14">
        <v>1</v>
      </c>
      <c r="B125" s="15" t="s">
        <v>98</v>
      </c>
      <c r="C125" s="16" t="s">
        <v>99</v>
      </c>
      <c r="D125" s="17">
        <v>0</v>
      </c>
      <c r="E125" s="17">
        <v>15000</v>
      </c>
      <c r="F125" s="17">
        <v>15000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8">
        <f t="shared" si="18"/>
        <v>15000</v>
      </c>
      <c r="M125" s="18">
        <f t="shared" si="19"/>
        <v>15000</v>
      </c>
      <c r="N125" s="18">
        <f t="shared" si="20"/>
        <v>0</v>
      </c>
      <c r="O125" s="18">
        <f t="shared" si="21"/>
        <v>15000</v>
      </c>
      <c r="P125" s="18">
        <f t="shared" si="22"/>
        <v>15000</v>
      </c>
      <c r="Q125" s="18">
        <f t="shared" si="23"/>
        <v>0</v>
      </c>
      <c r="R125" s="8"/>
    </row>
    <row r="126" spans="1:18" x14ac:dyDescent="0.25">
      <c r="A126" s="14">
        <v>0</v>
      </c>
      <c r="B126" s="15" t="s">
        <v>57</v>
      </c>
      <c r="C126" s="16" t="s">
        <v>58</v>
      </c>
      <c r="D126" s="17">
        <v>0</v>
      </c>
      <c r="E126" s="17">
        <v>15000</v>
      </c>
      <c r="F126" s="17">
        <v>15000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8">
        <f t="shared" si="18"/>
        <v>15000</v>
      </c>
      <c r="M126" s="18">
        <f t="shared" si="19"/>
        <v>15000</v>
      </c>
      <c r="N126" s="18">
        <f t="shared" si="20"/>
        <v>0</v>
      </c>
      <c r="O126" s="18">
        <f t="shared" si="21"/>
        <v>15000</v>
      </c>
      <c r="P126" s="18">
        <f t="shared" si="22"/>
        <v>15000</v>
      </c>
      <c r="Q126" s="18">
        <f t="shared" si="23"/>
        <v>0</v>
      </c>
      <c r="R126" s="8"/>
    </row>
    <row r="127" spans="1:18" ht="79.2" x14ac:dyDescent="0.25">
      <c r="A127" s="14">
        <v>1</v>
      </c>
      <c r="B127" s="15" t="s">
        <v>100</v>
      </c>
      <c r="C127" s="16" t="s">
        <v>101</v>
      </c>
      <c r="D127" s="17">
        <v>0</v>
      </c>
      <c r="E127" s="17">
        <v>51100</v>
      </c>
      <c r="F127" s="17">
        <v>51100</v>
      </c>
      <c r="G127" s="17">
        <v>50954.659999999996</v>
      </c>
      <c r="H127" s="17">
        <v>0</v>
      </c>
      <c r="I127" s="17">
        <v>50954.659999999996</v>
      </c>
      <c r="J127" s="17">
        <v>0</v>
      </c>
      <c r="K127" s="17">
        <v>0</v>
      </c>
      <c r="L127" s="18">
        <f t="shared" si="18"/>
        <v>145.34000000000378</v>
      </c>
      <c r="M127" s="18">
        <f t="shared" si="19"/>
        <v>145.34000000000378</v>
      </c>
      <c r="N127" s="18">
        <f t="shared" si="20"/>
        <v>99.715577299412899</v>
      </c>
      <c r="O127" s="18">
        <f t="shared" si="21"/>
        <v>145.34000000000378</v>
      </c>
      <c r="P127" s="18">
        <f t="shared" si="22"/>
        <v>145.34000000000378</v>
      </c>
      <c r="Q127" s="18">
        <f t="shared" si="23"/>
        <v>99.715577299412899</v>
      </c>
      <c r="R127" s="8"/>
    </row>
    <row r="128" spans="1:18" x14ac:dyDescent="0.25">
      <c r="A128" s="14">
        <v>0</v>
      </c>
      <c r="B128" s="15" t="s">
        <v>23</v>
      </c>
      <c r="C128" s="16" t="s">
        <v>24</v>
      </c>
      <c r="D128" s="17">
        <v>0</v>
      </c>
      <c r="E128" s="17">
        <v>41885</v>
      </c>
      <c r="F128" s="17">
        <v>41885</v>
      </c>
      <c r="G128" s="17">
        <v>41766.1</v>
      </c>
      <c r="H128" s="17">
        <v>0</v>
      </c>
      <c r="I128" s="17">
        <v>41766.1</v>
      </c>
      <c r="J128" s="17">
        <v>0</v>
      </c>
      <c r="K128" s="17">
        <v>0</v>
      </c>
      <c r="L128" s="18">
        <f t="shared" si="18"/>
        <v>118.90000000000146</v>
      </c>
      <c r="M128" s="18">
        <f t="shared" si="19"/>
        <v>118.90000000000146</v>
      </c>
      <c r="N128" s="18">
        <f t="shared" si="20"/>
        <v>99.716127491942217</v>
      </c>
      <c r="O128" s="18">
        <f t="shared" si="21"/>
        <v>118.90000000000146</v>
      </c>
      <c r="P128" s="18">
        <f t="shared" si="22"/>
        <v>118.90000000000146</v>
      </c>
      <c r="Q128" s="18">
        <f t="shared" si="23"/>
        <v>99.716127491942217</v>
      </c>
      <c r="R128" s="8"/>
    </row>
    <row r="129" spans="1:18" x14ac:dyDescent="0.25">
      <c r="A129" s="14">
        <v>0</v>
      </c>
      <c r="B129" s="15" t="s">
        <v>25</v>
      </c>
      <c r="C129" s="16" t="s">
        <v>26</v>
      </c>
      <c r="D129" s="17">
        <v>0</v>
      </c>
      <c r="E129" s="17">
        <v>9215</v>
      </c>
      <c r="F129" s="17">
        <v>9215</v>
      </c>
      <c r="G129" s="17">
        <v>9188.56</v>
      </c>
      <c r="H129" s="17">
        <v>0</v>
      </c>
      <c r="I129" s="17">
        <v>9188.56</v>
      </c>
      <c r="J129" s="17">
        <v>0</v>
      </c>
      <c r="K129" s="17">
        <v>0</v>
      </c>
      <c r="L129" s="18">
        <f t="shared" si="18"/>
        <v>26.440000000000509</v>
      </c>
      <c r="M129" s="18">
        <f t="shared" si="19"/>
        <v>26.440000000000509</v>
      </c>
      <c r="N129" s="18">
        <f t="shared" si="20"/>
        <v>99.713076505697231</v>
      </c>
      <c r="O129" s="18">
        <f t="shared" si="21"/>
        <v>26.440000000000509</v>
      </c>
      <c r="P129" s="18">
        <f t="shared" si="22"/>
        <v>26.440000000000509</v>
      </c>
      <c r="Q129" s="18">
        <f t="shared" si="23"/>
        <v>99.713076505697231</v>
      </c>
      <c r="R129" s="8"/>
    </row>
    <row r="130" spans="1:18" ht="52.8" x14ac:dyDescent="0.25">
      <c r="A130" s="14">
        <v>1</v>
      </c>
      <c r="B130" s="15" t="s">
        <v>102</v>
      </c>
      <c r="C130" s="16" t="s">
        <v>103</v>
      </c>
      <c r="D130" s="17">
        <v>0</v>
      </c>
      <c r="E130" s="17">
        <v>2660300</v>
      </c>
      <c r="F130" s="17">
        <v>2660300</v>
      </c>
      <c r="G130" s="17">
        <v>2004953.37</v>
      </c>
      <c r="H130" s="17">
        <v>0</v>
      </c>
      <c r="I130" s="17">
        <v>2004953.37</v>
      </c>
      <c r="J130" s="17">
        <v>0</v>
      </c>
      <c r="K130" s="17">
        <v>384652.68</v>
      </c>
      <c r="L130" s="18">
        <f t="shared" si="18"/>
        <v>655346.62999999989</v>
      </c>
      <c r="M130" s="18">
        <f t="shared" si="19"/>
        <v>655346.62999999989</v>
      </c>
      <c r="N130" s="18">
        <f t="shared" si="20"/>
        <v>75.365686952599333</v>
      </c>
      <c r="O130" s="18">
        <f t="shared" si="21"/>
        <v>655346.62999999989</v>
      </c>
      <c r="P130" s="18">
        <f t="shared" si="22"/>
        <v>655346.62999999989</v>
      </c>
      <c r="Q130" s="18">
        <f t="shared" si="23"/>
        <v>75.365686952599333</v>
      </c>
      <c r="R130" s="8"/>
    </row>
    <row r="131" spans="1:18" x14ac:dyDescent="0.25">
      <c r="A131" s="14">
        <v>0</v>
      </c>
      <c r="B131" s="15" t="s">
        <v>23</v>
      </c>
      <c r="C131" s="16" t="s">
        <v>24</v>
      </c>
      <c r="D131" s="17">
        <v>0</v>
      </c>
      <c r="E131" s="17">
        <v>2180560</v>
      </c>
      <c r="F131" s="17">
        <v>2180560</v>
      </c>
      <c r="G131" s="17">
        <v>1655176.27</v>
      </c>
      <c r="H131" s="17">
        <v>0</v>
      </c>
      <c r="I131" s="17">
        <v>1655176.27</v>
      </c>
      <c r="J131" s="17">
        <v>0</v>
      </c>
      <c r="K131" s="17">
        <v>317538.69</v>
      </c>
      <c r="L131" s="18">
        <f t="shared" si="18"/>
        <v>525383.73</v>
      </c>
      <c r="M131" s="18">
        <f t="shared" si="19"/>
        <v>525383.73</v>
      </c>
      <c r="N131" s="18">
        <f t="shared" si="20"/>
        <v>75.906018178816453</v>
      </c>
      <c r="O131" s="18">
        <f t="shared" si="21"/>
        <v>525383.73</v>
      </c>
      <c r="P131" s="18">
        <f t="shared" si="22"/>
        <v>525383.73</v>
      </c>
      <c r="Q131" s="18">
        <f t="shared" si="23"/>
        <v>75.906018178816453</v>
      </c>
      <c r="R131" s="8"/>
    </row>
    <row r="132" spans="1:18" x14ac:dyDescent="0.25">
      <c r="A132" s="14">
        <v>0</v>
      </c>
      <c r="B132" s="15" t="s">
        <v>25</v>
      </c>
      <c r="C132" s="16" t="s">
        <v>26</v>
      </c>
      <c r="D132" s="17">
        <v>0</v>
      </c>
      <c r="E132" s="17">
        <v>479740</v>
      </c>
      <c r="F132" s="17">
        <v>479740</v>
      </c>
      <c r="G132" s="17">
        <v>349777.1</v>
      </c>
      <c r="H132" s="17">
        <v>0</v>
      </c>
      <c r="I132" s="17">
        <v>349777.1</v>
      </c>
      <c r="J132" s="17">
        <v>0</v>
      </c>
      <c r="K132" s="17">
        <v>67113.990000000005</v>
      </c>
      <c r="L132" s="18">
        <f t="shared" si="18"/>
        <v>129962.90000000002</v>
      </c>
      <c r="M132" s="18">
        <f t="shared" si="19"/>
        <v>129962.90000000002</v>
      </c>
      <c r="N132" s="18">
        <f t="shared" si="20"/>
        <v>72.909721932713552</v>
      </c>
      <c r="O132" s="18">
        <f t="shared" si="21"/>
        <v>129962.90000000002</v>
      </c>
      <c r="P132" s="18">
        <f t="shared" si="22"/>
        <v>129962.90000000002</v>
      </c>
      <c r="Q132" s="18">
        <f t="shared" si="23"/>
        <v>72.909721932713552</v>
      </c>
      <c r="R132" s="8"/>
    </row>
    <row r="133" spans="1:18" ht="39.6" x14ac:dyDescent="0.25">
      <c r="A133" s="14">
        <v>1</v>
      </c>
      <c r="B133" s="15" t="s">
        <v>104</v>
      </c>
      <c r="C133" s="16" t="s">
        <v>105</v>
      </c>
      <c r="D133" s="17">
        <v>0</v>
      </c>
      <c r="E133" s="17">
        <v>673800</v>
      </c>
      <c r="F133" s="17">
        <v>673800</v>
      </c>
      <c r="G133" s="17">
        <v>298975.63</v>
      </c>
      <c r="H133" s="17">
        <v>0</v>
      </c>
      <c r="I133" s="17">
        <v>298975.63</v>
      </c>
      <c r="J133" s="17">
        <v>0</v>
      </c>
      <c r="K133" s="17">
        <v>0</v>
      </c>
      <c r="L133" s="18">
        <f t="shared" si="18"/>
        <v>374824.37</v>
      </c>
      <c r="M133" s="18">
        <f t="shared" si="19"/>
        <v>374824.37</v>
      </c>
      <c r="N133" s="18">
        <f t="shared" si="20"/>
        <v>44.371568714752151</v>
      </c>
      <c r="O133" s="18">
        <f t="shared" si="21"/>
        <v>374824.37</v>
      </c>
      <c r="P133" s="18">
        <f t="shared" si="22"/>
        <v>374824.37</v>
      </c>
      <c r="Q133" s="18">
        <f t="shared" si="23"/>
        <v>44.371568714752151</v>
      </c>
      <c r="R133" s="8"/>
    </row>
    <row r="134" spans="1:18" x14ac:dyDescent="0.25">
      <c r="A134" s="14">
        <v>0</v>
      </c>
      <c r="B134" s="15" t="s">
        <v>88</v>
      </c>
      <c r="C134" s="16" t="s">
        <v>89</v>
      </c>
      <c r="D134" s="17">
        <v>0</v>
      </c>
      <c r="E134" s="17">
        <v>673800</v>
      </c>
      <c r="F134" s="17">
        <v>673800</v>
      </c>
      <c r="G134" s="17">
        <v>298975.63</v>
      </c>
      <c r="H134" s="17">
        <v>0</v>
      </c>
      <c r="I134" s="17">
        <v>298975.63</v>
      </c>
      <c r="J134" s="17">
        <v>0</v>
      </c>
      <c r="K134" s="17">
        <v>0</v>
      </c>
      <c r="L134" s="18">
        <f t="shared" si="18"/>
        <v>374824.37</v>
      </c>
      <c r="M134" s="18">
        <f t="shared" si="19"/>
        <v>374824.37</v>
      </c>
      <c r="N134" s="18">
        <f t="shared" si="20"/>
        <v>44.371568714752151</v>
      </c>
      <c r="O134" s="18">
        <f t="shared" si="21"/>
        <v>374824.37</v>
      </c>
      <c r="P134" s="18">
        <f t="shared" si="22"/>
        <v>374824.37</v>
      </c>
      <c r="Q134" s="18">
        <f t="shared" si="23"/>
        <v>44.371568714752151</v>
      </c>
      <c r="R134" s="8"/>
    </row>
    <row r="135" spans="1:18" ht="39.6" x14ac:dyDescent="0.25">
      <c r="A135" s="14">
        <v>1</v>
      </c>
      <c r="B135" s="15" t="s">
        <v>106</v>
      </c>
      <c r="C135" s="16" t="s">
        <v>107</v>
      </c>
      <c r="D135" s="17">
        <v>0</v>
      </c>
      <c r="E135" s="17">
        <v>15000</v>
      </c>
      <c r="F135" s="17">
        <v>15000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8">
        <f t="shared" si="18"/>
        <v>15000</v>
      </c>
      <c r="M135" s="18">
        <f t="shared" si="19"/>
        <v>15000</v>
      </c>
      <c r="N135" s="18">
        <f t="shared" si="20"/>
        <v>0</v>
      </c>
      <c r="O135" s="18">
        <f t="shared" si="21"/>
        <v>15000</v>
      </c>
      <c r="P135" s="18">
        <f t="shared" si="22"/>
        <v>15000</v>
      </c>
      <c r="Q135" s="18">
        <f t="shared" si="23"/>
        <v>0</v>
      </c>
      <c r="R135" s="8"/>
    </row>
    <row r="136" spans="1:18" x14ac:dyDescent="0.25">
      <c r="A136" s="14">
        <v>0</v>
      </c>
      <c r="B136" s="15" t="s">
        <v>57</v>
      </c>
      <c r="C136" s="16" t="s">
        <v>58</v>
      </c>
      <c r="D136" s="17">
        <v>0</v>
      </c>
      <c r="E136" s="17">
        <v>15000</v>
      </c>
      <c r="F136" s="17">
        <v>15000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8">
        <f t="shared" si="18"/>
        <v>15000</v>
      </c>
      <c r="M136" s="18">
        <f t="shared" si="19"/>
        <v>15000</v>
      </c>
      <c r="N136" s="18">
        <f t="shared" si="20"/>
        <v>0</v>
      </c>
      <c r="O136" s="18">
        <f t="shared" si="21"/>
        <v>15000</v>
      </c>
      <c r="P136" s="18">
        <f t="shared" si="22"/>
        <v>15000</v>
      </c>
      <c r="Q136" s="18">
        <f t="shared" si="23"/>
        <v>0</v>
      </c>
      <c r="R136" s="8"/>
    </row>
    <row r="137" spans="1:18" x14ac:dyDescent="0.25">
      <c r="A137" s="14">
        <v>1</v>
      </c>
      <c r="B137" s="15" t="s">
        <v>108</v>
      </c>
      <c r="C137" s="16" t="s">
        <v>109</v>
      </c>
      <c r="D137" s="17">
        <v>530640</v>
      </c>
      <c r="E137" s="17">
        <v>584170</v>
      </c>
      <c r="F137" s="17">
        <v>343100</v>
      </c>
      <c r="G137" s="17">
        <v>191449.79</v>
      </c>
      <c r="H137" s="17">
        <v>0</v>
      </c>
      <c r="I137" s="17">
        <v>191449.79</v>
      </c>
      <c r="J137" s="17">
        <v>0</v>
      </c>
      <c r="K137" s="17">
        <v>12826.170000000002</v>
      </c>
      <c r="L137" s="18">
        <f t="shared" ref="L137:L168" si="24">F137-G137</f>
        <v>151650.21</v>
      </c>
      <c r="M137" s="18">
        <f t="shared" ref="M137:M168" si="25">E137-G137</f>
        <v>392720.20999999996</v>
      </c>
      <c r="N137" s="18">
        <f t="shared" ref="N137:N168" si="26">IF(F137=0,0,(G137/F137)*100)</f>
        <v>55.799997085397848</v>
      </c>
      <c r="O137" s="18">
        <f t="shared" ref="O137:O168" si="27">E137-I137</f>
        <v>392720.20999999996</v>
      </c>
      <c r="P137" s="18">
        <f t="shared" ref="P137:P168" si="28">F137-I137</f>
        <v>151650.21</v>
      </c>
      <c r="Q137" s="18">
        <f t="shared" ref="Q137:Q168" si="29">IF(F137=0,0,(I137/F137)*100)</f>
        <v>55.799997085397848</v>
      </c>
      <c r="R137" s="8"/>
    </row>
    <row r="138" spans="1:18" x14ac:dyDescent="0.25">
      <c r="A138" s="14">
        <v>0</v>
      </c>
      <c r="B138" s="15" t="s">
        <v>23</v>
      </c>
      <c r="C138" s="16" t="s">
        <v>24</v>
      </c>
      <c r="D138" s="17">
        <v>405570</v>
      </c>
      <c r="E138" s="17">
        <v>403570</v>
      </c>
      <c r="F138" s="17">
        <v>220000</v>
      </c>
      <c r="G138" s="17">
        <v>138426.79</v>
      </c>
      <c r="H138" s="17">
        <v>0</v>
      </c>
      <c r="I138" s="17">
        <v>138426.79</v>
      </c>
      <c r="J138" s="17">
        <v>0</v>
      </c>
      <c r="K138" s="17">
        <v>8725.6200000000008</v>
      </c>
      <c r="L138" s="18">
        <f t="shared" si="24"/>
        <v>81573.209999999992</v>
      </c>
      <c r="M138" s="18">
        <f t="shared" si="25"/>
        <v>265143.20999999996</v>
      </c>
      <c r="N138" s="18">
        <f t="shared" si="26"/>
        <v>62.921268181818192</v>
      </c>
      <c r="O138" s="18">
        <f t="shared" si="27"/>
        <v>265143.20999999996</v>
      </c>
      <c r="P138" s="18">
        <f t="shared" si="28"/>
        <v>81573.209999999992</v>
      </c>
      <c r="Q138" s="18">
        <f t="shared" si="29"/>
        <v>62.921268181818192</v>
      </c>
      <c r="R138" s="8"/>
    </row>
    <row r="139" spans="1:18" x14ac:dyDescent="0.25">
      <c r="A139" s="14">
        <v>0</v>
      </c>
      <c r="B139" s="15" t="s">
        <v>25</v>
      </c>
      <c r="C139" s="16" t="s">
        <v>26</v>
      </c>
      <c r="D139" s="17">
        <v>89230</v>
      </c>
      <c r="E139" s="17">
        <v>142760</v>
      </c>
      <c r="F139" s="17">
        <v>100820</v>
      </c>
      <c r="G139" s="17">
        <v>43637.99</v>
      </c>
      <c r="H139" s="17">
        <v>0</v>
      </c>
      <c r="I139" s="17">
        <v>43637.99</v>
      </c>
      <c r="J139" s="17">
        <v>0</v>
      </c>
      <c r="K139" s="17">
        <v>4100.55</v>
      </c>
      <c r="L139" s="18">
        <f t="shared" si="24"/>
        <v>57182.01</v>
      </c>
      <c r="M139" s="18">
        <f t="shared" si="25"/>
        <v>99122.010000000009</v>
      </c>
      <c r="N139" s="18">
        <f t="shared" si="26"/>
        <v>43.283068835548498</v>
      </c>
      <c r="O139" s="18">
        <f t="shared" si="27"/>
        <v>99122.010000000009</v>
      </c>
      <c r="P139" s="18">
        <f t="shared" si="28"/>
        <v>57182.01</v>
      </c>
      <c r="Q139" s="18">
        <f t="shared" si="29"/>
        <v>43.283068835548498</v>
      </c>
      <c r="R139" s="8"/>
    </row>
    <row r="140" spans="1:18" x14ac:dyDescent="0.25">
      <c r="A140" s="14">
        <v>0</v>
      </c>
      <c r="B140" s="15" t="s">
        <v>27</v>
      </c>
      <c r="C140" s="16" t="s">
        <v>28</v>
      </c>
      <c r="D140" s="17">
        <v>9500</v>
      </c>
      <c r="E140" s="17">
        <v>9500</v>
      </c>
      <c r="F140" s="17">
        <v>5500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8">
        <f t="shared" si="24"/>
        <v>5500</v>
      </c>
      <c r="M140" s="18">
        <f t="shared" si="25"/>
        <v>9500</v>
      </c>
      <c r="N140" s="18">
        <f t="shared" si="26"/>
        <v>0</v>
      </c>
      <c r="O140" s="18">
        <f t="shared" si="27"/>
        <v>9500</v>
      </c>
      <c r="P140" s="18">
        <f t="shared" si="28"/>
        <v>5500</v>
      </c>
      <c r="Q140" s="18">
        <f t="shared" si="29"/>
        <v>0</v>
      </c>
      <c r="R140" s="8"/>
    </row>
    <row r="141" spans="1:18" x14ac:dyDescent="0.25">
      <c r="A141" s="14">
        <v>0</v>
      </c>
      <c r="B141" s="15" t="s">
        <v>29</v>
      </c>
      <c r="C141" s="16" t="s">
        <v>30</v>
      </c>
      <c r="D141" s="17">
        <v>5550</v>
      </c>
      <c r="E141" s="17">
        <v>7550</v>
      </c>
      <c r="F141" s="17">
        <v>5050</v>
      </c>
      <c r="G141" s="17">
        <v>2737.41</v>
      </c>
      <c r="H141" s="17">
        <v>0</v>
      </c>
      <c r="I141" s="17">
        <v>2737.41</v>
      </c>
      <c r="J141" s="17">
        <v>0</v>
      </c>
      <c r="K141" s="17">
        <v>0</v>
      </c>
      <c r="L141" s="18">
        <f t="shared" si="24"/>
        <v>2312.59</v>
      </c>
      <c r="M141" s="18">
        <f t="shared" si="25"/>
        <v>4812.59</v>
      </c>
      <c r="N141" s="18">
        <f t="shared" si="26"/>
        <v>54.206138613861384</v>
      </c>
      <c r="O141" s="18">
        <f t="shared" si="27"/>
        <v>4812.59</v>
      </c>
      <c r="P141" s="18">
        <f t="shared" si="28"/>
        <v>2312.59</v>
      </c>
      <c r="Q141" s="18">
        <f t="shared" si="29"/>
        <v>54.206138613861384</v>
      </c>
      <c r="R141" s="8"/>
    </row>
    <row r="142" spans="1:18" x14ac:dyDescent="0.25">
      <c r="A142" s="14">
        <v>0</v>
      </c>
      <c r="B142" s="15" t="s">
        <v>35</v>
      </c>
      <c r="C142" s="16" t="s">
        <v>36</v>
      </c>
      <c r="D142" s="17">
        <v>12680</v>
      </c>
      <c r="E142" s="17">
        <v>12680</v>
      </c>
      <c r="F142" s="17">
        <v>5010</v>
      </c>
      <c r="G142" s="17">
        <v>269.39999999999998</v>
      </c>
      <c r="H142" s="17">
        <v>0</v>
      </c>
      <c r="I142" s="17">
        <v>269.39999999999998</v>
      </c>
      <c r="J142" s="17">
        <v>0</v>
      </c>
      <c r="K142" s="17">
        <v>0</v>
      </c>
      <c r="L142" s="18">
        <f t="shared" si="24"/>
        <v>4740.6000000000004</v>
      </c>
      <c r="M142" s="18">
        <f t="shared" si="25"/>
        <v>12410.6</v>
      </c>
      <c r="N142" s="18">
        <f t="shared" si="26"/>
        <v>5.3772455089820355</v>
      </c>
      <c r="O142" s="18">
        <f t="shared" si="27"/>
        <v>12410.6</v>
      </c>
      <c r="P142" s="18">
        <f t="shared" si="28"/>
        <v>4740.6000000000004</v>
      </c>
      <c r="Q142" s="18">
        <f t="shared" si="29"/>
        <v>5.3772455089820355</v>
      </c>
      <c r="R142" s="8"/>
    </row>
    <row r="143" spans="1:18" x14ac:dyDescent="0.25">
      <c r="A143" s="14">
        <v>0</v>
      </c>
      <c r="B143" s="15" t="s">
        <v>37</v>
      </c>
      <c r="C143" s="16" t="s">
        <v>38</v>
      </c>
      <c r="D143" s="17">
        <v>8010</v>
      </c>
      <c r="E143" s="17">
        <v>8010</v>
      </c>
      <c r="F143" s="17">
        <v>6620</v>
      </c>
      <c r="G143" s="17">
        <v>6376.31</v>
      </c>
      <c r="H143" s="17">
        <v>0</v>
      </c>
      <c r="I143" s="17">
        <v>6376.31</v>
      </c>
      <c r="J143" s="17">
        <v>0</v>
      </c>
      <c r="K143" s="17">
        <v>0</v>
      </c>
      <c r="L143" s="18">
        <f t="shared" si="24"/>
        <v>243.6899999999996</v>
      </c>
      <c r="M143" s="18">
        <f t="shared" si="25"/>
        <v>1633.6899999999996</v>
      </c>
      <c r="N143" s="18">
        <f t="shared" si="26"/>
        <v>96.318882175226591</v>
      </c>
      <c r="O143" s="18">
        <f t="shared" si="27"/>
        <v>1633.6899999999996</v>
      </c>
      <c r="P143" s="18">
        <f t="shared" si="28"/>
        <v>243.6899999999996</v>
      </c>
      <c r="Q143" s="18">
        <f t="shared" si="29"/>
        <v>96.318882175226591</v>
      </c>
      <c r="R143" s="8"/>
    </row>
    <row r="144" spans="1:18" x14ac:dyDescent="0.25">
      <c r="A144" s="14">
        <v>0</v>
      </c>
      <c r="B144" s="15" t="s">
        <v>39</v>
      </c>
      <c r="C144" s="16" t="s">
        <v>40</v>
      </c>
      <c r="D144" s="17">
        <v>100</v>
      </c>
      <c r="E144" s="17">
        <v>100</v>
      </c>
      <c r="F144" s="17">
        <v>100</v>
      </c>
      <c r="G144" s="17">
        <v>1.89</v>
      </c>
      <c r="H144" s="17">
        <v>0</v>
      </c>
      <c r="I144" s="17">
        <v>1.89</v>
      </c>
      <c r="J144" s="17">
        <v>0</v>
      </c>
      <c r="K144" s="17">
        <v>0</v>
      </c>
      <c r="L144" s="18">
        <f t="shared" si="24"/>
        <v>98.11</v>
      </c>
      <c r="M144" s="18">
        <f t="shared" si="25"/>
        <v>98.11</v>
      </c>
      <c r="N144" s="18">
        <f t="shared" si="26"/>
        <v>1.8900000000000001</v>
      </c>
      <c r="O144" s="18">
        <f t="shared" si="27"/>
        <v>98.11</v>
      </c>
      <c r="P144" s="18">
        <f t="shared" si="28"/>
        <v>98.11</v>
      </c>
      <c r="Q144" s="18">
        <f t="shared" si="29"/>
        <v>1.8900000000000001</v>
      </c>
      <c r="R144" s="8"/>
    </row>
    <row r="145" spans="1:18" ht="39.6" x14ac:dyDescent="0.25">
      <c r="A145" s="14">
        <v>1</v>
      </c>
      <c r="B145" s="15" t="s">
        <v>110</v>
      </c>
      <c r="C145" s="16" t="s">
        <v>111</v>
      </c>
      <c r="D145" s="17">
        <v>1328520</v>
      </c>
      <c r="E145" s="17">
        <v>1400820</v>
      </c>
      <c r="F145" s="17">
        <v>678290</v>
      </c>
      <c r="G145" s="17">
        <v>508859.26000000007</v>
      </c>
      <c r="H145" s="17">
        <v>0</v>
      </c>
      <c r="I145" s="17">
        <v>507824.39</v>
      </c>
      <c r="J145" s="17">
        <v>1034.8699999999999</v>
      </c>
      <c r="K145" s="17">
        <v>38409.979999999996</v>
      </c>
      <c r="L145" s="18">
        <f t="shared" si="24"/>
        <v>169430.73999999993</v>
      </c>
      <c r="M145" s="18">
        <f t="shared" si="25"/>
        <v>891960.74</v>
      </c>
      <c r="N145" s="18">
        <f t="shared" si="26"/>
        <v>75.020899615208847</v>
      </c>
      <c r="O145" s="18">
        <f t="shared" si="27"/>
        <v>892995.61</v>
      </c>
      <c r="P145" s="18">
        <f t="shared" si="28"/>
        <v>170465.61</v>
      </c>
      <c r="Q145" s="18">
        <f t="shared" si="29"/>
        <v>74.868329180733909</v>
      </c>
      <c r="R145" s="8"/>
    </row>
    <row r="146" spans="1:18" x14ac:dyDescent="0.25">
      <c r="A146" s="14">
        <v>0</v>
      </c>
      <c r="B146" s="15" t="s">
        <v>23</v>
      </c>
      <c r="C146" s="16" t="s">
        <v>24</v>
      </c>
      <c r="D146" s="17">
        <v>1007860</v>
      </c>
      <c r="E146" s="17">
        <v>997860</v>
      </c>
      <c r="F146" s="17">
        <v>449000</v>
      </c>
      <c r="G146" s="17">
        <v>375397.25</v>
      </c>
      <c r="H146" s="17">
        <v>0</v>
      </c>
      <c r="I146" s="17">
        <v>375397.25</v>
      </c>
      <c r="J146" s="17">
        <v>0</v>
      </c>
      <c r="K146" s="17">
        <v>29220.02</v>
      </c>
      <c r="L146" s="18">
        <f t="shared" si="24"/>
        <v>73602.75</v>
      </c>
      <c r="M146" s="18">
        <f t="shared" si="25"/>
        <v>622462.75</v>
      </c>
      <c r="N146" s="18">
        <f t="shared" si="26"/>
        <v>83.607405345211589</v>
      </c>
      <c r="O146" s="18">
        <f t="shared" si="27"/>
        <v>622462.75</v>
      </c>
      <c r="P146" s="18">
        <f t="shared" si="28"/>
        <v>73602.75</v>
      </c>
      <c r="Q146" s="18">
        <f t="shared" si="29"/>
        <v>83.607405345211589</v>
      </c>
      <c r="R146" s="8"/>
    </row>
    <row r="147" spans="1:18" x14ac:dyDescent="0.25">
      <c r="A147" s="14">
        <v>0</v>
      </c>
      <c r="B147" s="15" t="s">
        <v>25</v>
      </c>
      <c r="C147" s="16" t="s">
        <v>26</v>
      </c>
      <c r="D147" s="17">
        <v>221730</v>
      </c>
      <c r="E147" s="17">
        <v>294030</v>
      </c>
      <c r="F147" s="17">
        <v>166100</v>
      </c>
      <c r="G147" s="17">
        <v>97676.13</v>
      </c>
      <c r="H147" s="17">
        <v>0</v>
      </c>
      <c r="I147" s="17">
        <v>97676.13</v>
      </c>
      <c r="J147" s="17">
        <v>0</v>
      </c>
      <c r="K147" s="17">
        <v>9189.9599999999991</v>
      </c>
      <c r="L147" s="18">
        <f t="shared" si="24"/>
        <v>68423.87</v>
      </c>
      <c r="M147" s="18">
        <f t="shared" si="25"/>
        <v>196353.87</v>
      </c>
      <c r="N147" s="18">
        <f t="shared" si="26"/>
        <v>58.805617098133652</v>
      </c>
      <c r="O147" s="18">
        <f t="shared" si="27"/>
        <v>196353.87</v>
      </c>
      <c r="P147" s="18">
        <f t="shared" si="28"/>
        <v>68423.87</v>
      </c>
      <c r="Q147" s="18">
        <f t="shared" si="29"/>
        <v>58.805617098133652</v>
      </c>
      <c r="R147" s="8"/>
    </row>
    <row r="148" spans="1:18" x14ac:dyDescent="0.25">
      <c r="A148" s="14">
        <v>0</v>
      </c>
      <c r="B148" s="15" t="s">
        <v>27</v>
      </c>
      <c r="C148" s="16" t="s">
        <v>28</v>
      </c>
      <c r="D148" s="17">
        <v>13040</v>
      </c>
      <c r="E148" s="17">
        <v>13040</v>
      </c>
      <c r="F148" s="17">
        <v>5000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8">
        <f t="shared" si="24"/>
        <v>5000</v>
      </c>
      <c r="M148" s="18">
        <f t="shared" si="25"/>
        <v>13040</v>
      </c>
      <c r="N148" s="18">
        <f t="shared" si="26"/>
        <v>0</v>
      </c>
      <c r="O148" s="18">
        <f t="shared" si="27"/>
        <v>13040</v>
      </c>
      <c r="P148" s="18">
        <f t="shared" si="28"/>
        <v>5000</v>
      </c>
      <c r="Q148" s="18">
        <f t="shared" si="29"/>
        <v>0</v>
      </c>
      <c r="R148" s="8"/>
    </row>
    <row r="149" spans="1:18" x14ac:dyDescent="0.25">
      <c r="A149" s="14">
        <v>0</v>
      </c>
      <c r="B149" s="15" t="s">
        <v>29</v>
      </c>
      <c r="C149" s="16" t="s">
        <v>30</v>
      </c>
      <c r="D149" s="17">
        <v>13500</v>
      </c>
      <c r="E149" s="17">
        <v>23500</v>
      </c>
      <c r="F149" s="17">
        <v>16750</v>
      </c>
      <c r="G149" s="17">
        <v>6566.46</v>
      </c>
      <c r="H149" s="17">
        <v>0</v>
      </c>
      <c r="I149" s="17">
        <v>6566.46</v>
      </c>
      <c r="J149" s="17">
        <v>0</v>
      </c>
      <c r="K149" s="17">
        <v>0</v>
      </c>
      <c r="L149" s="18">
        <f t="shared" si="24"/>
        <v>10183.540000000001</v>
      </c>
      <c r="M149" s="18">
        <f t="shared" si="25"/>
        <v>16933.54</v>
      </c>
      <c r="N149" s="18">
        <f t="shared" si="26"/>
        <v>39.202746268656718</v>
      </c>
      <c r="O149" s="18">
        <f t="shared" si="27"/>
        <v>16933.54</v>
      </c>
      <c r="P149" s="18">
        <f t="shared" si="28"/>
        <v>10183.540000000001</v>
      </c>
      <c r="Q149" s="18">
        <f t="shared" si="29"/>
        <v>39.202746268656718</v>
      </c>
      <c r="R149" s="8"/>
    </row>
    <row r="150" spans="1:18" x14ac:dyDescent="0.25">
      <c r="A150" s="14">
        <v>0</v>
      </c>
      <c r="B150" s="15" t="s">
        <v>35</v>
      </c>
      <c r="C150" s="16" t="s">
        <v>36</v>
      </c>
      <c r="D150" s="17">
        <v>43950</v>
      </c>
      <c r="E150" s="17">
        <v>43950</v>
      </c>
      <c r="F150" s="17">
        <v>19540</v>
      </c>
      <c r="G150" s="17">
        <v>7767.53</v>
      </c>
      <c r="H150" s="17">
        <v>0</v>
      </c>
      <c r="I150" s="17">
        <v>6732.66</v>
      </c>
      <c r="J150" s="17">
        <v>1034.8699999999999</v>
      </c>
      <c r="K150" s="17">
        <v>0</v>
      </c>
      <c r="L150" s="18">
        <f t="shared" si="24"/>
        <v>11772.470000000001</v>
      </c>
      <c r="M150" s="18">
        <f t="shared" si="25"/>
        <v>36182.47</v>
      </c>
      <c r="N150" s="18">
        <f t="shared" si="26"/>
        <v>39.751944728761515</v>
      </c>
      <c r="O150" s="18">
        <f t="shared" si="27"/>
        <v>37217.339999999997</v>
      </c>
      <c r="P150" s="18">
        <f t="shared" si="28"/>
        <v>12807.34</v>
      </c>
      <c r="Q150" s="18">
        <f t="shared" si="29"/>
        <v>34.455783009211871</v>
      </c>
      <c r="R150" s="8"/>
    </row>
    <row r="151" spans="1:18" x14ac:dyDescent="0.25">
      <c r="A151" s="14">
        <v>0</v>
      </c>
      <c r="B151" s="15" t="s">
        <v>37</v>
      </c>
      <c r="C151" s="16" t="s">
        <v>38</v>
      </c>
      <c r="D151" s="17">
        <v>28240</v>
      </c>
      <c r="E151" s="17">
        <v>28240</v>
      </c>
      <c r="F151" s="17">
        <v>21700</v>
      </c>
      <c r="G151" s="17">
        <v>21443.77</v>
      </c>
      <c r="H151" s="17">
        <v>0</v>
      </c>
      <c r="I151" s="17">
        <v>21443.77</v>
      </c>
      <c r="J151" s="17">
        <v>0</v>
      </c>
      <c r="K151" s="17">
        <v>0</v>
      </c>
      <c r="L151" s="18">
        <f t="shared" si="24"/>
        <v>256.22999999999956</v>
      </c>
      <c r="M151" s="18">
        <f t="shared" si="25"/>
        <v>6796.23</v>
      </c>
      <c r="N151" s="18">
        <f t="shared" si="26"/>
        <v>98.819216589861753</v>
      </c>
      <c r="O151" s="18">
        <f t="shared" si="27"/>
        <v>6796.23</v>
      </c>
      <c r="P151" s="18">
        <f t="shared" si="28"/>
        <v>256.22999999999956</v>
      </c>
      <c r="Q151" s="18">
        <f t="shared" si="29"/>
        <v>98.819216589861753</v>
      </c>
      <c r="R151" s="8"/>
    </row>
    <row r="152" spans="1:18" x14ac:dyDescent="0.25">
      <c r="A152" s="14">
        <v>0</v>
      </c>
      <c r="B152" s="15" t="s">
        <v>39</v>
      </c>
      <c r="C152" s="16" t="s">
        <v>40</v>
      </c>
      <c r="D152" s="17">
        <v>200</v>
      </c>
      <c r="E152" s="17">
        <v>200</v>
      </c>
      <c r="F152" s="17">
        <v>200</v>
      </c>
      <c r="G152" s="17">
        <v>8.1199999999999992</v>
      </c>
      <c r="H152" s="17">
        <v>0</v>
      </c>
      <c r="I152" s="17">
        <v>8.1199999999999992</v>
      </c>
      <c r="J152" s="17">
        <v>0</v>
      </c>
      <c r="K152" s="17">
        <v>0</v>
      </c>
      <c r="L152" s="18">
        <f t="shared" si="24"/>
        <v>191.88</v>
      </c>
      <c r="M152" s="18">
        <f t="shared" si="25"/>
        <v>191.88</v>
      </c>
      <c r="N152" s="18">
        <f t="shared" si="26"/>
        <v>4.0599999999999996</v>
      </c>
      <c r="O152" s="18">
        <f t="shared" si="27"/>
        <v>191.88</v>
      </c>
      <c r="P152" s="18">
        <f t="shared" si="28"/>
        <v>191.88</v>
      </c>
      <c r="Q152" s="18">
        <f t="shared" si="29"/>
        <v>4.0599999999999996</v>
      </c>
      <c r="R152" s="8"/>
    </row>
    <row r="153" spans="1:18" ht="39.6" x14ac:dyDescent="0.25">
      <c r="A153" s="14">
        <v>1</v>
      </c>
      <c r="B153" s="15" t="s">
        <v>112</v>
      </c>
      <c r="C153" s="16" t="s">
        <v>113</v>
      </c>
      <c r="D153" s="17">
        <v>20000</v>
      </c>
      <c r="E153" s="17">
        <v>20000</v>
      </c>
      <c r="F153" s="17">
        <v>10000</v>
      </c>
      <c r="G153" s="17">
        <v>10000</v>
      </c>
      <c r="H153" s="17">
        <v>0</v>
      </c>
      <c r="I153" s="17">
        <v>10000</v>
      </c>
      <c r="J153" s="17">
        <v>0</v>
      </c>
      <c r="K153" s="17">
        <v>0</v>
      </c>
      <c r="L153" s="18">
        <f t="shared" si="24"/>
        <v>0</v>
      </c>
      <c r="M153" s="18">
        <f t="shared" si="25"/>
        <v>10000</v>
      </c>
      <c r="N153" s="18">
        <f t="shared" si="26"/>
        <v>100</v>
      </c>
      <c r="O153" s="18">
        <f t="shared" si="27"/>
        <v>10000</v>
      </c>
      <c r="P153" s="18">
        <f t="shared" si="28"/>
        <v>0</v>
      </c>
      <c r="Q153" s="18">
        <f t="shared" si="29"/>
        <v>100</v>
      </c>
      <c r="R153" s="8"/>
    </row>
    <row r="154" spans="1:18" x14ac:dyDescent="0.25">
      <c r="A154" s="14">
        <v>0</v>
      </c>
      <c r="B154" s="15" t="s">
        <v>27</v>
      </c>
      <c r="C154" s="16" t="s">
        <v>28</v>
      </c>
      <c r="D154" s="17">
        <v>20000</v>
      </c>
      <c r="E154" s="17">
        <v>20000</v>
      </c>
      <c r="F154" s="17">
        <v>10000</v>
      </c>
      <c r="G154" s="17">
        <v>10000</v>
      </c>
      <c r="H154" s="17">
        <v>0</v>
      </c>
      <c r="I154" s="17">
        <v>10000</v>
      </c>
      <c r="J154" s="17">
        <v>0</v>
      </c>
      <c r="K154" s="17">
        <v>0</v>
      </c>
      <c r="L154" s="18">
        <f t="shared" si="24"/>
        <v>0</v>
      </c>
      <c r="M154" s="18">
        <f t="shared" si="25"/>
        <v>10000</v>
      </c>
      <c r="N154" s="18">
        <f t="shared" si="26"/>
        <v>100</v>
      </c>
      <c r="O154" s="18">
        <f t="shared" si="27"/>
        <v>10000</v>
      </c>
      <c r="P154" s="18">
        <f t="shared" si="28"/>
        <v>0</v>
      </c>
      <c r="Q154" s="18">
        <f t="shared" si="29"/>
        <v>100</v>
      </c>
      <c r="R154" s="8"/>
    </row>
    <row r="155" spans="1:18" x14ac:dyDescent="0.25">
      <c r="A155" s="14">
        <v>1</v>
      </c>
      <c r="B155" s="15" t="s">
        <v>114</v>
      </c>
      <c r="C155" s="16" t="s">
        <v>115</v>
      </c>
      <c r="D155" s="17">
        <v>1651900</v>
      </c>
      <c r="E155" s="17">
        <v>4048635</v>
      </c>
      <c r="F155" s="17">
        <v>3213525</v>
      </c>
      <c r="G155" s="17">
        <v>1941891.0699999998</v>
      </c>
      <c r="H155" s="17">
        <v>0</v>
      </c>
      <c r="I155" s="17">
        <v>1941891.0699999998</v>
      </c>
      <c r="J155" s="17">
        <v>0</v>
      </c>
      <c r="K155" s="17">
        <v>54435.82</v>
      </c>
      <c r="L155" s="18">
        <f t="shared" si="24"/>
        <v>1271633.9300000002</v>
      </c>
      <c r="M155" s="18">
        <f t="shared" si="25"/>
        <v>2106743.9300000002</v>
      </c>
      <c r="N155" s="18">
        <f t="shared" si="26"/>
        <v>60.428690301149047</v>
      </c>
      <c r="O155" s="18">
        <f t="shared" si="27"/>
        <v>2106743.9300000002</v>
      </c>
      <c r="P155" s="18">
        <f t="shared" si="28"/>
        <v>1271633.9300000002</v>
      </c>
      <c r="Q155" s="18">
        <f t="shared" si="29"/>
        <v>60.428690301149047</v>
      </c>
      <c r="R155" s="8"/>
    </row>
    <row r="156" spans="1:18" ht="39.6" x14ac:dyDescent="0.25">
      <c r="A156" s="14">
        <v>1</v>
      </c>
      <c r="B156" s="15" t="s">
        <v>116</v>
      </c>
      <c r="C156" s="16" t="s">
        <v>42</v>
      </c>
      <c r="D156" s="17">
        <v>1651900</v>
      </c>
      <c r="E156" s="17">
        <v>1651900</v>
      </c>
      <c r="F156" s="17">
        <v>816790</v>
      </c>
      <c r="G156" s="17">
        <v>533817.04999999993</v>
      </c>
      <c r="H156" s="17">
        <v>0</v>
      </c>
      <c r="I156" s="17">
        <v>533817.04999999993</v>
      </c>
      <c r="J156" s="17">
        <v>0</v>
      </c>
      <c r="K156" s="17">
        <v>54435.82</v>
      </c>
      <c r="L156" s="18">
        <f t="shared" si="24"/>
        <v>282972.95000000007</v>
      </c>
      <c r="M156" s="18">
        <f t="shared" si="25"/>
        <v>1118082.9500000002</v>
      </c>
      <c r="N156" s="18">
        <f t="shared" si="26"/>
        <v>65.355483049498645</v>
      </c>
      <c r="O156" s="18">
        <f t="shared" si="27"/>
        <v>1118082.9500000002</v>
      </c>
      <c r="P156" s="18">
        <f t="shared" si="28"/>
        <v>282972.95000000007</v>
      </c>
      <c r="Q156" s="18">
        <f t="shared" si="29"/>
        <v>65.355483049498645</v>
      </c>
      <c r="R156" s="8"/>
    </row>
    <row r="157" spans="1:18" x14ac:dyDescent="0.25">
      <c r="A157" s="14">
        <v>0</v>
      </c>
      <c r="B157" s="15" t="s">
        <v>23</v>
      </c>
      <c r="C157" s="16" t="s">
        <v>24</v>
      </c>
      <c r="D157" s="17">
        <v>1296800</v>
      </c>
      <c r="E157" s="17">
        <v>1296800</v>
      </c>
      <c r="F157" s="17">
        <v>625000</v>
      </c>
      <c r="G157" s="17">
        <v>440511.59</v>
      </c>
      <c r="H157" s="17">
        <v>0</v>
      </c>
      <c r="I157" s="17">
        <v>440511.59</v>
      </c>
      <c r="J157" s="17">
        <v>0</v>
      </c>
      <c r="K157" s="17">
        <v>46622.1</v>
      </c>
      <c r="L157" s="18">
        <f t="shared" si="24"/>
        <v>184488.40999999997</v>
      </c>
      <c r="M157" s="18">
        <f t="shared" si="25"/>
        <v>856288.40999999992</v>
      </c>
      <c r="N157" s="18">
        <f t="shared" si="26"/>
        <v>70.481854400000003</v>
      </c>
      <c r="O157" s="18">
        <f t="shared" si="27"/>
        <v>856288.40999999992</v>
      </c>
      <c r="P157" s="18">
        <f t="shared" si="28"/>
        <v>184488.40999999997</v>
      </c>
      <c r="Q157" s="18">
        <f t="shared" si="29"/>
        <v>70.481854400000003</v>
      </c>
      <c r="R157" s="8"/>
    </row>
    <row r="158" spans="1:18" x14ac:dyDescent="0.25">
      <c r="A158" s="14">
        <v>0</v>
      </c>
      <c r="B158" s="15" t="s">
        <v>25</v>
      </c>
      <c r="C158" s="16" t="s">
        <v>26</v>
      </c>
      <c r="D158" s="17">
        <v>285300</v>
      </c>
      <c r="E158" s="17">
        <v>285300</v>
      </c>
      <c r="F158" s="17">
        <v>137500</v>
      </c>
      <c r="G158" s="17">
        <v>73601.69</v>
      </c>
      <c r="H158" s="17">
        <v>0</v>
      </c>
      <c r="I158" s="17">
        <v>73601.69</v>
      </c>
      <c r="J158" s="17">
        <v>0</v>
      </c>
      <c r="K158" s="17">
        <v>7813.72</v>
      </c>
      <c r="L158" s="18">
        <f t="shared" si="24"/>
        <v>63898.31</v>
      </c>
      <c r="M158" s="18">
        <f t="shared" si="25"/>
        <v>211698.31</v>
      </c>
      <c r="N158" s="18">
        <f t="shared" si="26"/>
        <v>53.528501818181816</v>
      </c>
      <c r="O158" s="18">
        <f t="shared" si="27"/>
        <v>211698.31</v>
      </c>
      <c r="P158" s="18">
        <f t="shared" si="28"/>
        <v>63898.31</v>
      </c>
      <c r="Q158" s="18">
        <f t="shared" si="29"/>
        <v>53.528501818181816</v>
      </c>
      <c r="R158" s="8"/>
    </row>
    <row r="159" spans="1:18" x14ac:dyDescent="0.25">
      <c r="A159" s="14">
        <v>0</v>
      </c>
      <c r="B159" s="15" t="s">
        <v>27</v>
      </c>
      <c r="C159" s="16" t="s">
        <v>28</v>
      </c>
      <c r="D159" s="17">
        <v>21250</v>
      </c>
      <c r="E159" s="17">
        <v>21250</v>
      </c>
      <c r="F159" s="17">
        <v>21250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8">
        <f t="shared" si="24"/>
        <v>21250</v>
      </c>
      <c r="M159" s="18">
        <f t="shared" si="25"/>
        <v>21250</v>
      </c>
      <c r="N159" s="18">
        <f t="shared" si="26"/>
        <v>0</v>
      </c>
      <c r="O159" s="18">
        <f t="shared" si="27"/>
        <v>21250</v>
      </c>
      <c r="P159" s="18">
        <f t="shared" si="28"/>
        <v>21250</v>
      </c>
      <c r="Q159" s="18">
        <f t="shared" si="29"/>
        <v>0</v>
      </c>
      <c r="R159" s="8"/>
    </row>
    <row r="160" spans="1:18" x14ac:dyDescent="0.25">
      <c r="A160" s="14">
        <v>0</v>
      </c>
      <c r="B160" s="15" t="s">
        <v>29</v>
      </c>
      <c r="C160" s="16" t="s">
        <v>30</v>
      </c>
      <c r="D160" s="17">
        <v>20740</v>
      </c>
      <c r="E160" s="17">
        <v>20740</v>
      </c>
      <c r="F160" s="17">
        <v>20740</v>
      </c>
      <c r="G160" s="17">
        <v>12060</v>
      </c>
      <c r="H160" s="17">
        <v>0</v>
      </c>
      <c r="I160" s="17">
        <v>12060</v>
      </c>
      <c r="J160" s="17">
        <v>0</v>
      </c>
      <c r="K160" s="17">
        <v>0</v>
      </c>
      <c r="L160" s="18">
        <f t="shared" si="24"/>
        <v>8680</v>
      </c>
      <c r="M160" s="18">
        <f t="shared" si="25"/>
        <v>8680</v>
      </c>
      <c r="N160" s="18">
        <f t="shared" si="26"/>
        <v>58.148505303760842</v>
      </c>
      <c r="O160" s="18">
        <f t="shared" si="27"/>
        <v>8680</v>
      </c>
      <c r="P160" s="18">
        <f t="shared" si="28"/>
        <v>8680</v>
      </c>
      <c r="Q160" s="18">
        <f t="shared" si="29"/>
        <v>58.148505303760842</v>
      </c>
      <c r="R160" s="8"/>
    </row>
    <row r="161" spans="1:18" x14ac:dyDescent="0.25">
      <c r="A161" s="14">
        <v>0</v>
      </c>
      <c r="B161" s="15" t="s">
        <v>35</v>
      </c>
      <c r="C161" s="16" t="s">
        <v>36</v>
      </c>
      <c r="D161" s="17">
        <v>18080</v>
      </c>
      <c r="E161" s="17">
        <v>18080</v>
      </c>
      <c r="F161" s="17">
        <v>7400</v>
      </c>
      <c r="G161" s="17">
        <v>4057.08</v>
      </c>
      <c r="H161" s="17">
        <v>0</v>
      </c>
      <c r="I161" s="17">
        <v>4057.08</v>
      </c>
      <c r="J161" s="17">
        <v>0</v>
      </c>
      <c r="K161" s="17">
        <v>0</v>
      </c>
      <c r="L161" s="18">
        <f t="shared" si="24"/>
        <v>3342.92</v>
      </c>
      <c r="M161" s="18">
        <f t="shared" si="25"/>
        <v>14022.92</v>
      </c>
      <c r="N161" s="18">
        <f t="shared" si="26"/>
        <v>54.825405405405405</v>
      </c>
      <c r="O161" s="18">
        <f t="shared" si="27"/>
        <v>14022.92</v>
      </c>
      <c r="P161" s="18">
        <f t="shared" si="28"/>
        <v>3342.92</v>
      </c>
      <c r="Q161" s="18">
        <f t="shared" si="29"/>
        <v>54.825405405405405</v>
      </c>
      <c r="R161" s="8"/>
    </row>
    <row r="162" spans="1:18" x14ac:dyDescent="0.25">
      <c r="A162" s="14">
        <v>0</v>
      </c>
      <c r="B162" s="15" t="s">
        <v>37</v>
      </c>
      <c r="C162" s="16" t="s">
        <v>38</v>
      </c>
      <c r="D162" s="17">
        <v>9730</v>
      </c>
      <c r="E162" s="17">
        <v>9730</v>
      </c>
      <c r="F162" s="17">
        <v>4900</v>
      </c>
      <c r="G162" s="17">
        <v>3586.69</v>
      </c>
      <c r="H162" s="17">
        <v>0</v>
      </c>
      <c r="I162" s="17">
        <v>3586.69</v>
      </c>
      <c r="J162" s="17">
        <v>0</v>
      </c>
      <c r="K162" s="17">
        <v>0</v>
      </c>
      <c r="L162" s="18">
        <f t="shared" si="24"/>
        <v>1313.31</v>
      </c>
      <c r="M162" s="18">
        <f t="shared" si="25"/>
        <v>6143.3099999999995</v>
      </c>
      <c r="N162" s="18">
        <f t="shared" si="26"/>
        <v>73.197755102040816</v>
      </c>
      <c r="O162" s="18">
        <f t="shared" si="27"/>
        <v>6143.3099999999995</v>
      </c>
      <c r="P162" s="18">
        <f t="shared" si="28"/>
        <v>1313.31</v>
      </c>
      <c r="Q162" s="18">
        <f t="shared" si="29"/>
        <v>73.197755102040816</v>
      </c>
      <c r="R162" s="8"/>
    </row>
    <row r="163" spans="1:18" x14ac:dyDescent="0.25">
      <c r="A163" s="14">
        <v>1</v>
      </c>
      <c r="B163" s="15" t="s">
        <v>117</v>
      </c>
      <c r="C163" s="16" t="s">
        <v>118</v>
      </c>
      <c r="D163" s="17">
        <v>0</v>
      </c>
      <c r="E163" s="17">
        <v>1381735</v>
      </c>
      <c r="F163" s="17">
        <v>1381735</v>
      </c>
      <c r="G163" s="17">
        <v>443074.02</v>
      </c>
      <c r="H163" s="17">
        <v>0</v>
      </c>
      <c r="I163" s="17">
        <v>443074.02</v>
      </c>
      <c r="J163" s="17">
        <v>0</v>
      </c>
      <c r="K163" s="17">
        <v>0</v>
      </c>
      <c r="L163" s="18">
        <f t="shared" si="24"/>
        <v>938660.98</v>
      </c>
      <c r="M163" s="18">
        <f t="shared" si="25"/>
        <v>938660.98</v>
      </c>
      <c r="N163" s="18">
        <f t="shared" si="26"/>
        <v>32.066497555609438</v>
      </c>
      <c r="O163" s="18">
        <f t="shared" si="27"/>
        <v>938660.98</v>
      </c>
      <c r="P163" s="18">
        <f t="shared" si="28"/>
        <v>938660.98</v>
      </c>
      <c r="Q163" s="18">
        <f t="shared" si="29"/>
        <v>32.066497555609438</v>
      </c>
      <c r="R163" s="8"/>
    </row>
    <row r="164" spans="1:18" ht="26.4" x14ac:dyDescent="0.25">
      <c r="A164" s="14">
        <v>0</v>
      </c>
      <c r="B164" s="15" t="s">
        <v>119</v>
      </c>
      <c r="C164" s="16" t="s">
        <v>120</v>
      </c>
      <c r="D164" s="17">
        <v>0</v>
      </c>
      <c r="E164" s="17">
        <v>1381735</v>
      </c>
      <c r="F164" s="17">
        <v>1381735</v>
      </c>
      <c r="G164" s="17">
        <v>443074.02</v>
      </c>
      <c r="H164" s="17">
        <v>0</v>
      </c>
      <c r="I164" s="17">
        <v>443074.02</v>
      </c>
      <c r="J164" s="17">
        <v>0</v>
      </c>
      <c r="K164" s="17">
        <v>0</v>
      </c>
      <c r="L164" s="18">
        <f t="shared" si="24"/>
        <v>938660.98</v>
      </c>
      <c r="M164" s="18">
        <f t="shared" si="25"/>
        <v>938660.98</v>
      </c>
      <c r="N164" s="18">
        <f t="shared" si="26"/>
        <v>32.066497555609438</v>
      </c>
      <c r="O164" s="18">
        <f t="shared" si="27"/>
        <v>938660.98</v>
      </c>
      <c r="P164" s="18">
        <f t="shared" si="28"/>
        <v>938660.98</v>
      </c>
      <c r="Q164" s="18">
        <f t="shared" si="29"/>
        <v>32.066497555609438</v>
      </c>
      <c r="R164" s="8"/>
    </row>
    <row r="165" spans="1:18" ht="39.6" x14ac:dyDescent="0.25">
      <c r="A165" s="14">
        <v>1</v>
      </c>
      <c r="B165" s="15" t="s">
        <v>121</v>
      </c>
      <c r="C165" s="16" t="s">
        <v>122</v>
      </c>
      <c r="D165" s="17">
        <v>0</v>
      </c>
      <c r="E165" s="17">
        <v>1015000</v>
      </c>
      <c r="F165" s="17">
        <v>1015000</v>
      </c>
      <c r="G165" s="17">
        <v>965000</v>
      </c>
      <c r="H165" s="17">
        <v>0</v>
      </c>
      <c r="I165" s="17">
        <v>965000</v>
      </c>
      <c r="J165" s="17">
        <v>0</v>
      </c>
      <c r="K165" s="17">
        <v>0</v>
      </c>
      <c r="L165" s="18">
        <f t="shared" si="24"/>
        <v>50000</v>
      </c>
      <c r="M165" s="18">
        <f t="shared" si="25"/>
        <v>50000</v>
      </c>
      <c r="N165" s="18">
        <f t="shared" si="26"/>
        <v>95.073891625615758</v>
      </c>
      <c r="O165" s="18">
        <f t="shared" si="27"/>
        <v>50000</v>
      </c>
      <c r="P165" s="18">
        <f t="shared" si="28"/>
        <v>50000</v>
      </c>
      <c r="Q165" s="18">
        <f t="shared" si="29"/>
        <v>95.073891625615758</v>
      </c>
      <c r="R165" s="8"/>
    </row>
    <row r="166" spans="1:18" ht="26.4" x14ac:dyDescent="0.25">
      <c r="A166" s="14">
        <v>0</v>
      </c>
      <c r="B166" s="15" t="s">
        <v>119</v>
      </c>
      <c r="C166" s="16" t="s">
        <v>120</v>
      </c>
      <c r="D166" s="17">
        <v>0</v>
      </c>
      <c r="E166" s="17">
        <v>615000</v>
      </c>
      <c r="F166" s="17">
        <v>615000</v>
      </c>
      <c r="G166" s="17">
        <v>565000</v>
      </c>
      <c r="H166" s="17">
        <v>0</v>
      </c>
      <c r="I166" s="17">
        <v>565000</v>
      </c>
      <c r="J166" s="17">
        <v>0</v>
      </c>
      <c r="K166" s="17">
        <v>0</v>
      </c>
      <c r="L166" s="18">
        <f t="shared" si="24"/>
        <v>50000</v>
      </c>
      <c r="M166" s="18">
        <f t="shared" si="25"/>
        <v>50000</v>
      </c>
      <c r="N166" s="18">
        <f t="shared" si="26"/>
        <v>91.869918699186996</v>
      </c>
      <c r="O166" s="18">
        <f t="shared" si="27"/>
        <v>50000</v>
      </c>
      <c r="P166" s="18">
        <f t="shared" si="28"/>
        <v>50000</v>
      </c>
      <c r="Q166" s="18">
        <f t="shared" si="29"/>
        <v>91.869918699186996</v>
      </c>
      <c r="R166" s="8"/>
    </row>
    <row r="167" spans="1:18" ht="26.4" x14ac:dyDescent="0.25">
      <c r="A167" s="14">
        <v>0</v>
      </c>
      <c r="B167" s="15" t="s">
        <v>123</v>
      </c>
      <c r="C167" s="16" t="s">
        <v>124</v>
      </c>
      <c r="D167" s="17">
        <v>0</v>
      </c>
      <c r="E167" s="17">
        <v>400000</v>
      </c>
      <c r="F167" s="17">
        <v>400000</v>
      </c>
      <c r="G167" s="17">
        <v>400000</v>
      </c>
      <c r="H167" s="17">
        <v>0</v>
      </c>
      <c r="I167" s="17">
        <v>400000</v>
      </c>
      <c r="J167" s="17">
        <v>0</v>
      </c>
      <c r="K167" s="17">
        <v>0</v>
      </c>
      <c r="L167" s="18">
        <f t="shared" si="24"/>
        <v>0</v>
      </c>
      <c r="M167" s="18">
        <f t="shared" si="25"/>
        <v>0</v>
      </c>
      <c r="N167" s="18">
        <f t="shared" si="26"/>
        <v>100</v>
      </c>
      <c r="O167" s="18">
        <f t="shared" si="27"/>
        <v>0</v>
      </c>
      <c r="P167" s="18">
        <f t="shared" si="28"/>
        <v>0</v>
      </c>
      <c r="Q167" s="18">
        <f t="shared" si="29"/>
        <v>100</v>
      </c>
      <c r="R167" s="8"/>
    </row>
    <row r="168" spans="1:18" x14ac:dyDescent="0.25">
      <c r="A168" s="14">
        <v>1</v>
      </c>
      <c r="B168" s="15" t="s">
        <v>125</v>
      </c>
      <c r="C168" s="16" t="s">
        <v>126</v>
      </c>
      <c r="D168" s="17">
        <v>69199800</v>
      </c>
      <c r="E168" s="17">
        <v>82415992</v>
      </c>
      <c r="F168" s="17">
        <v>56787428.280000001</v>
      </c>
      <c r="G168" s="17">
        <v>43863546.56000001</v>
      </c>
      <c r="H168" s="17">
        <v>0</v>
      </c>
      <c r="I168" s="17">
        <v>43826590.600000001</v>
      </c>
      <c r="J168" s="17">
        <v>36955.960000000006</v>
      </c>
      <c r="K168" s="17">
        <v>1771021.31</v>
      </c>
      <c r="L168" s="18">
        <f t="shared" si="24"/>
        <v>12923881.719999991</v>
      </c>
      <c r="M168" s="18">
        <f t="shared" si="25"/>
        <v>38552445.43999999</v>
      </c>
      <c r="N168" s="18">
        <f t="shared" si="26"/>
        <v>77.241649936537698</v>
      </c>
      <c r="O168" s="18">
        <f t="shared" si="27"/>
        <v>38589401.399999999</v>
      </c>
      <c r="P168" s="18">
        <f t="shared" si="28"/>
        <v>12960837.68</v>
      </c>
      <c r="Q168" s="18">
        <f t="shared" si="29"/>
        <v>77.176572222826508</v>
      </c>
      <c r="R168" s="8"/>
    </row>
    <row r="169" spans="1:18" ht="34.799999999999997" customHeight="1" x14ac:dyDescent="0.25">
      <c r="H169" s="9" t="s">
        <v>131</v>
      </c>
    </row>
    <row r="170" spans="1:18" ht="66" x14ac:dyDescent="0.25">
      <c r="B170" s="19" t="s">
        <v>0</v>
      </c>
      <c r="C170" s="19" t="s">
        <v>1</v>
      </c>
      <c r="D170" s="19" t="s">
        <v>2</v>
      </c>
      <c r="E170" s="19" t="s">
        <v>3</v>
      </c>
      <c r="F170" s="19" t="s">
        <v>4</v>
      </c>
      <c r="G170" s="19" t="s">
        <v>5</v>
      </c>
      <c r="H170" s="19" t="s">
        <v>6</v>
      </c>
      <c r="I170" s="19" t="s">
        <v>7</v>
      </c>
      <c r="J170" s="19" t="s">
        <v>8</v>
      </c>
      <c r="K170" s="19" t="s">
        <v>9</v>
      </c>
      <c r="L170" s="19" t="s">
        <v>10</v>
      </c>
      <c r="M170" s="19" t="s">
        <v>11</v>
      </c>
      <c r="N170" s="19" t="s">
        <v>12</v>
      </c>
      <c r="O170" s="19" t="s">
        <v>13</v>
      </c>
      <c r="P170" s="19" t="s">
        <v>14</v>
      </c>
      <c r="Q170" s="19" t="s">
        <v>15</v>
      </c>
    </row>
    <row r="171" spans="1:18" x14ac:dyDescent="0.25">
      <c r="B171" s="20">
        <v>1</v>
      </c>
      <c r="C171" s="20">
        <v>2</v>
      </c>
      <c r="D171" s="20">
        <v>3</v>
      </c>
      <c r="E171" s="20">
        <v>4</v>
      </c>
      <c r="F171" s="20">
        <v>5</v>
      </c>
      <c r="G171" s="20">
        <v>6</v>
      </c>
      <c r="H171" s="20">
        <v>7</v>
      </c>
      <c r="I171" s="20">
        <v>8</v>
      </c>
      <c r="J171" s="20">
        <v>9</v>
      </c>
      <c r="K171" s="20">
        <v>10</v>
      </c>
      <c r="L171" s="20">
        <v>11</v>
      </c>
      <c r="M171" s="20">
        <v>12</v>
      </c>
      <c r="N171" s="20">
        <v>13</v>
      </c>
      <c r="O171" s="20">
        <v>14</v>
      </c>
      <c r="P171" s="20">
        <v>15</v>
      </c>
      <c r="Q171" s="20">
        <v>16</v>
      </c>
    </row>
    <row r="172" spans="1:18" ht="66" x14ac:dyDescent="0.25">
      <c r="B172" s="21" t="s">
        <v>19</v>
      </c>
      <c r="C172" s="22" t="s">
        <v>20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62669.33</v>
      </c>
      <c r="J172" s="23">
        <v>0</v>
      </c>
      <c r="K172" s="23">
        <v>0</v>
      </c>
      <c r="L172" s="24">
        <v>0</v>
      </c>
      <c r="M172" s="24">
        <v>0</v>
      </c>
      <c r="N172" s="24">
        <v>0</v>
      </c>
      <c r="O172" s="24">
        <v>-62669.33</v>
      </c>
      <c r="P172" s="24">
        <v>-62669.33</v>
      </c>
      <c r="Q172" s="24">
        <v>0</v>
      </c>
    </row>
    <row r="173" spans="1:18" ht="66" x14ac:dyDescent="0.25">
      <c r="B173" s="21" t="s">
        <v>59</v>
      </c>
      <c r="C173" s="22" t="s">
        <v>60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5620.5</v>
      </c>
      <c r="J173" s="23">
        <v>0</v>
      </c>
      <c r="K173" s="23">
        <v>0</v>
      </c>
      <c r="L173" s="24">
        <v>0</v>
      </c>
      <c r="M173" s="24">
        <v>0</v>
      </c>
      <c r="N173" s="24">
        <v>0</v>
      </c>
      <c r="O173" s="24">
        <v>-5620.5</v>
      </c>
      <c r="P173" s="24">
        <v>-5620.5</v>
      </c>
      <c r="Q173" s="24">
        <v>0</v>
      </c>
    </row>
    <row r="174" spans="1:18" x14ac:dyDescent="0.25">
      <c r="B174" s="21" t="s">
        <v>23</v>
      </c>
      <c r="C174" s="22" t="s">
        <v>24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4606.96</v>
      </c>
      <c r="J174" s="23">
        <v>0</v>
      </c>
      <c r="K174" s="23">
        <v>0</v>
      </c>
      <c r="L174" s="24">
        <v>0</v>
      </c>
      <c r="M174" s="24">
        <v>0</v>
      </c>
      <c r="N174" s="24">
        <v>0</v>
      </c>
      <c r="O174" s="24">
        <v>-4606.96</v>
      </c>
      <c r="P174" s="24">
        <v>-4606.96</v>
      </c>
      <c r="Q174" s="24">
        <v>0</v>
      </c>
    </row>
    <row r="175" spans="1:18" x14ac:dyDescent="0.25">
      <c r="B175" s="21" t="s">
        <v>25</v>
      </c>
      <c r="C175" s="22" t="s">
        <v>26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1013.54</v>
      </c>
      <c r="J175" s="23">
        <v>0</v>
      </c>
      <c r="K175" s="23">
        <v>0</v>
      </c>
      <c r="L175" s="24">
        <v>0</v>
      </c>
      <c r="M175" s="24">
        <v>0</v>
      </c>
      <c r="N175" s="24">
        <v>0</v>
      </c>
      <c r="O175" s="24">
        <v>-1013.54</v>
      </c>
      <c r="P175" s="24">
        <v>-1013.54</v>
      </c>
      <c r="Q175" s="24">
        <v>0</v>
      </c>
    </row>
    <row r="176" spans="1:18" x14ac:dyDescent="0.25">
      <c r="B176" s="21" t="s">
        <v>67</v>
      </c>
      <c r="C176" s="22" t="s">
        <v>68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57048.83</v>
      </c>
      <c r="J176" s="23">
        <v>0</v>
      </c>
      <c r="K176" s="23">
        <v>0</v>
      </c>
      <c r="L176" s="24">
        <v>0</v>
      </c>
      <c r="M176" s="24">
        <v>0</v>
      </c>
      <c r="N176" s="24">
        <v>0</v>
      </c>
      <c r="O176" s="24">
        <v>-57048.83</v>
      </c>
      <c r="P176" s="24">
        <v>-57048.83</v>
      </c>
      <c r="Q176" s="24">
        <v>0</v>
      </c>
    </row>
    <row r="177" spans="2:17" x14ac:dyDescent="0.25">
      <c r="B177" s="21" t="s">
        <v>23</v>
      </c>
      <c r="C177" s="22" t="s">
        <v>24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49972.25</v>
      </c>
      <c r="J177" s="23">
        <v>0</v>
      </c>
      <c r="K177" s="23">
        <v>0</v>
      </c>
      <c r="L177" s="24">
        <v>0</v>
      </c>
      <c r="M177" s="24">
        <v>0</v>
      </c>
      <c r="N177" s="24">
        <v>0</v>
      </c>
      <c r="O177" s="24">
        <v>-49972.25</v>
      </c>
      <c r="P177" s="24">
        <v>-49972.25</v>
      </c>
      <c r="Q177" s="24">
        <v>0</v>
      </c>
    </row>
    <row r="178" spans="2:17" ht="13.2" hidden="1" customHeight="1" x14ac:dyDescent="0.25">
      <c r="B178" s="21" t="s">
        <v>25</v>
      </c>
      <c r="C178" s="22" t="s">
        <v>26</v>
      </c>
      <c r="D178" s="23">
        <v>0</v>
      </c>
      <c r="E178" s="23">
        <v>0</v>
      </c>
      <c r="F178" s="23">
        <v>0</v>
      </c>
      <c r="G178" s="23">
        <v>0</v>
      </c>
      <c r="H178" s="23">
        <v>0</v>
      </c>
      <c r="I178" s="23">
        <v>7076.58</v>
      </c>
      <c r="J178" s="23">
        <v>0</v>
      </c>
      <c r="K178" s="23">
        <v>0</v>
      </c>
      <c r="L178" s="24">
        <v>0</v>
      </c>
      <c r="M178" s="24">
        <v>0</v>
      </c>
      <c r="N178" s="24">
        <v>0</v>
      </c>
      <c r="O178" s="24">
        <v>-7076.58</v>
      </c>
      <c r="P178" s="24">
        <v>-7076.58</v>
      </c>
      <c r="Q178" s="24">
        <v>0</v>
      </c>
    </row>
    <row r="179" spans="2:17" x14ac:dyDescent="0.25">
      <c r="B179" s="21" t="s">
        <v>81</v>
      </c>
      <c r="C179" s="22" t="s">
        <v>82</v>
      </c>
      <c r="D179" s="23">
        <v>285160</v>
      </c>
      <c r="E179" s="23">
        <v>285160</v>
      </c>
      <c r="F179" s="23">
        <v>142580</v>
      </c>
      <c r="G179" s="23">
        <v>0</v>
      </c>
      <c r="H179" s="23">
        <v>0</v>
      </c>
      <c r="I179" s="23">
        <v>132386.43</v>
      </c>
      <c r="J179" s="23">
        <v>0</v>
      </c>
      <c r="K179" s="23">
        <v>0</v>
      </c>
      <c r="L179" s="24">
        <v>142580</v>
      </c>
      <c r="M179" s="24">
        <v>285160</v>
      </c>
      <c r="N179" s="24">
        <v>0</v>
      </c>
      <c r="O179" s="24">
        <v>152773.57</v>
      </c>
      <c r="P179" s="24">
        <v>10193.570000000007</v>
      </c>
      <c r="Q179" s="24">
        <v>92.850631224575679</v>
      </c>
    </row>
    <row r="180" spans="2:17" x14ac:dyDescent="0.25">
      <c r="B180" s="21" t="s">
        <v>84</v>
      </c>
      <c r="C180" s="22" t="s">
        <v>85</v>
      </c>
      <c r="D180" s="23">
        <v>75000</v>
      </c>
      <c r="E180" s="23">
        <v>75000</v>
      </c>
      <c r="F180" s="23">
        <v>37500</v>
      </c>
      <c r="G180" s="23">
        <v>0</v>
      </c>
      <c r="H180" s="23">
        <v>0</v>
      </c>
      <c r="I180" s="23">
        <v>16309.74</v>
      </c>
      <c r="J180" s="23">
        <v>0</v>
      </c>
      <c r="K180" s="23">
        <v>0</v>
      </c>
      <c r="L180" s="24">
        <v>37500</v>
      </c>
      <c r="M180" s="24">
        <v>75000</v>
      </c>
      <c r="N180" s="24">
        <v>0</v>
      </c>
      <c r="O180" s="24">
        <v>58690.26</v>
      </c>
      <c r="P180" s="24">
        <v>21190.260000000002</v>
      </c>
      <c r="Q180" s="24">
        <v>43.492640000000002</v>
      </c>
    </row>
    <row r="181" spans="2:17" x14ac:dyDescent="0.25">
      <c r="B181" s="21" t="s">
        <v>88</v>
      </c>
      <c r="C181" s="22" t="s">
        <v>89</v>
      </c>
      <c r="D181" s="23">
        <v>75000</v>
      </c>
      <c r="E181" s="23">
        <v>75000</v>
      </c>
      <c r="F181" s="23">
        <v>37500</v>
      </c>
      <c r="G181" s="23">
        <v>0</v>
      </c>
      <c r="H181" s="23">
        <v>0</v>
      </c>
      <c r="I181" s="23">
        <v>16309.74</v>
      </c>
      <c r="J181" s="23">
        <v>0</v>
      </c>
      <c r="K181" s="23">
        <v>0</v>
      </c>
      <c r="L181" s="24">
        <v>37500</v>
      </c>
      <c r="M181" s="24">
        <v>75000</v>
      </c>
      <c r="N181" s="24">
        <v>0</v>
      </c>
      <c r="O181" s="24">
        <v>58690.26</v>
      </c>
      <c r="P181" s="24">
        <v>21190.260000000002</v>
      </c>
      <c r="Q181" s="24">
        <v>43.492640000000002</v>
      </c>
    </row>
    <row r="182" spans="2:17" ht="39.6" x14ac:dyDescent="0.25">
      <c r="B182" s="21" t="s">
        <v>90</v>
      </c>
      <c r="C182" s="22" t="s">
        <v>91</v>
      </c>
      <c r="D182" s="23">
        <v>195160</v>
      </c>
      <c r="E182" s="23">
        <v>195160</v>
      </c>
      <c r="F182" s="23">
        <v>97580</v>
      </c>
      <c r="G182" s="23">
        <v>0</v>
      </c>
      <c r="H182" s="23">
        <v>0</v>
      </c>
      <c r="I182" s="23">
        <v>101236.24999999999</v>
      </c>
      <c r="J182" s="23">
        <v>0</v>
      </c>
      <c r="K182" s="23">
        <v>0</v>
      </c>
      <c r="L182" s="24">
        <v>97580</v>
      </c>
      <c r="M182" s="24">
        <v>195160</v>
      </c>
      <c r="N182" s="24">
        <v>0</v>
      </c>
      <c r="O182" s="24">
        <v>93923.750000000015</v>
      </c>
      <c r="P182" s="24">
        <v>-3656.2499999999854</v>
      </c>
      <c r="Q182" s="24">
        <v>103.74692559950809</v>
      </c>
    </row>
    <row r="183" spans="2:17" x14ac:dyDescent="0.25">
      <c r="B183" s="21" t="s">
        <v>27</v>
      </c>
      <c r="C183" s="22" t="s">
        <v>28</v>
      </c>
      <c r="D183" s="23">
        <v>0</v>
      </c>
      <c r="E183" s="23">
        <v>0</v>
      </c>
      <c r="F183" s="23">
        <v>0</v>
      </c>
      <c r="G183" s="23">
        <v>0</v>
      </c>
      <c r="H183" s="23">
        <v>0</v>
      </c>
      <c r="I183" s="23">
        <v>7547.15</v>
      </c>
      <c r="J183" s="23">
        <v>0</v>
      </c>
      <c r="K183" s="23">
        <v>0</v>
      </c>
      <c r="L183" s="24">
        <v>0</v>
      </c>
      <c r="M183" s="24">
        <v>0</v>
      </c>
      <c r="N183" s="24">
        <v>0</v>
      </c>
      <c r="O183" s="24">
        <v>-7547.15</v>
      </c>
      <c r="P183" s="24">
        <v>-7547.15</v>
      </c>
      <c r="Q183" s="24">
        <v>0</v>
      </c>
    </row>
    <row r="184" spans="2:17" x14ac:dyDescent="0.25">
      <c r="B184" s="21" t="s">
        <v>88</v>
      </c>
      <c r="C184" s="22" t="s">
        <v>89</v>
      </c>
      <c r="D184" s="23">
        <v>195160</v>
      </c>
      <c r="E184" s="23">
        <v>195160</v>
      </c>
      <c r="F184" s="23">
        <v>97580</v>
      </c>
      <c r="G184" s="23">
        <v>0</v>
      </c>
      <c r="H184" s="23">
        <v>0</v>
      </c>
      <c r="I184" s="23">
        <v>83268.009999999995</v>
      </c>
      <c r="J184" s="23">
        <v>0</v>
      </c>
      <c r="K184" s="23">
        <v>0</v>
      </c>
      <c r="L184" s="24">
        <v>97580</v>
      </c>
      <c r="M184" s="24">
        <v>195160</v>
      </c>
      <c r="N184" s="24">
        <v>0</v>
      </c>
      <c r="O184" s="24">
        <v>111891.99</v>
      </c>
      <c r="P184" s="24">
        <v>14311.990000000005</v>
      </c>
      <c r="Q184" s="24">
        <v>85.333070301291244</v>
      </c>
    </row>
    <row r="185" spans="2:17" ht="26.4" x14ac:dyDescent="0.25">
      <c r="B185" s="21" t="s">
        <v>77</v>
      </c>
      <c r="C185" s="22" t="s">
        <v>78</v>
      </c>
      <c r="D185" s="23">
        <v>0</v>
      </c>
      <c r="E185" s="23">
        <v>0</v>
      </c>
      <c r="F185" s="23">
        <v>0</v>
      </c>
      <c r="G185" s="23">
        <v>0</v>
      </c>
      <c r="H185" s="23">
        <v>0</v>
      </c>
      <c r="I185" s="23">
        <v>10421.09</v>
      </c>
      <c r="J185" s="23">
        <v>0</v>
      </c>
      <c r="K185" s="23">
        <v>0</v>
      </c>
      <c r="L185" s="24">
        <v>0</v>
      </c>
      <c r="M185" s="24">
        <v>0</v>
      </c>
      <c r="N185" s="24">
        <v>0</v>
      </c>
      <c r="O185" s="24">
        <v>-10421.09</v>
      </c>
      <c r="P185" s="24">
        <v>-10421.09</v>
      </c>
      <c r="Q185" s="24">
        <v>0</v>
      </c>
    </row>
    <row r="186" spans="2:17" x14ac:dyDescent="0.25">
      <c r="B186" s="21" t="s">
        <v>108</v>
      </c>
      <c r="C186" s="22" t="s">
        <v>109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14840.44</v>
      </c>
      <c r="J186" s="23">
        <v>0</v>
      </c>
      <c r="K186" s="23">
        <v>0</v>
      </c>
      <c r="L186" s="24">
        <v>0</v>
      </c>
      <c r="M186" s="24">
        <v>0</v>
      </c>
      <c r="N186" s="24">
        <v>0</v>
      </c>
      <c r="O186" s="24">
        <v>-14840.44</v>
      </c>
      <c r="P186" s="24">
        <v>-14840.44</v>
      </c>
      <c r="Q186" s="24">
        <v>0</v>
      </c>
    </row>
    <row r="187" spans="2:17" ht="26.4" x14ac:dyDescent="0.25">
      <c r="B187" s="21" t="s">
        <v>77</v>
      </c>
      <c r="C187" s="22" t="s">
        <v>78</v>
      </c>
      <c r="D187" s="23">
        <v>0</v>
      </c>
      <c r="E187" s="23">
        <v>0</v>
      </c>
      <c r="F187" s="23">
        <v>0</v>
      </c>
      <c r="G187" s="23">
        <v>0</v>
      </c>
      <c r="H187" s="23">
        <v>0</v>
      </c>
      <c r="I187" s="23">
        <v>14840.44</v>
      </c>
      <c r="J187" s="23">
        <v>0</v>
      </c>
      <c r="K187" s="23">
        <v>0</v>
      </c>
      <c r="L187" s="24">
        <v>0</v>
      </c>
      <c r="M187" s="24">
        <v>0</v>
      </c>
      <c r="N187" s="24">
        <v>0</v>
      </c>
      <c r="O187" s="24">
        <v>-14840.44</v>
      </c>
      <c r="P187" s="24">
        <v>-14840.44</v>
      </c>
      <c r="Q187" s="24">
        <v>0</v>
      </c>
    </row>
    <row r="188" spans="2:17" ht="26.4" x14ac:dyDescent="0.25">
      <c r="B188" s="21" t="s">
        <v>110</v>
      </c>
      <c r="C188" s="22" t="s">
        <v>111</v>
      </c>
      <c r="D188" s="23">
        <v>15000</v>
      </c>
      <c r="E188" s="23">
        <v>15000</v>
      </c>
      <c r="F188" s="23">
        <v>7500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4">
        <v>7500</v>
      </c>
      <c r="M188" s="24">
        <v>15000</v>
      </c>
      <c r="N188" s="24">
        <v>0</v>
      </c>
      <c r="O188" s="24">
        <v>15000</v>
      </c>
      <c r="P188" s="24">
        <v>7500</v>
      </c>
      <c r="Q188" s="24">
        <v>0</v>
      </c>
    </row>
    <row r="189" spans="2:17" x14ac:dyDescent="0.25">
      <c r="B189" s="21" t="s">
        <v>27</v>
      </c>
      <c r="C189" s="22" t="s">
        <v>28</v>
      </c>
      <c r="D189" s="23">
        <v>15000</v>
      </c>
      <c r="E189" s="23">
        <v>15000</v>
      </c>
      <c r="F189" s="23">
        <v>7500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4">
        <v>7500</v>
      </c>
      <c r="M189" s="24">
        <v>15000</v>
      </c>
      <c r="N189" s="24">
        <v>0</v>
      </c>
      <c r="O189" s="24">
        <v>15000</v>
      </c>
      <c r="P189" s="24">
        <v>7500</v>
      </c>
      <c r="Q189" s="24">
        <v>0</v>
      </c>
    </row>
    <row r="190" spans="2:17" x14ac:dyDescent="0.25">
      <c r="B190" s="21" t="s">
        <v>125</v>
      </c>
      <c r="C190" s="22" t="s">
        <v>126</v>
      </c>
      <c r="D190" s="23">
        <v>285160</v>
      </c>
      <c r="E190" s="23">
        <v>285160</v>
      </c>
      <c r="F190" s="23">
        <v>142580</v>
      </c>
      <c r="G190" s="23">
        <v>0</v>
      </c>
      <c r="H190" s="23">
        <v>0</v>
      </c>
      <c r="I190" s="23">
        <v>195055.75999999998</v>
      </c>
      <c r="J190" s="23">
        <v>0</v>
      </c>
      <c r="K190" s="23">
        <v>0</v>
      </c>
      <c r="L190" s="24">
        <v>142580</v>
      </c>
      <c r="M190" s="24">
        <v>285160</v>
      </c>
      <c r="N190" s="24">
        <v>0</v>
      </c>
      <c r="O190" s="24">
        <v>90104.24000000002</v>
      </c>
      <c r="P190" s="24">
        <v>-52475.75999999998</v>
      </c>
      <c r="Q190" s="24">
        <v>136.80443259924252</v>
      </c>
    </row>
    <row r="193" spans="9:12" x14ac:dyDescent="0.25">
      <c r="I193" s="25" t="s">
        <v>132</v>
      </c>
      <c r="L193" s="25" t="s">
        <v>133</v>
      </c>
    </row>
  </sheetData>
  <mergeCells count="2">
    <mergeCell ref="B4:Q4"/>
    <mergeCell ref="B5:Q5"/>
  </mergeCells>
  <conditionalFormatting sqref="B9:B168">
    <cfRule type="expression" dxfId="95" priority="49" stopIfTrue="1">
      <formula>A9=1</formula>
    </cfRule>
    <cfRule type="expression" dxfId="94" priority="50" stopIfTrue="1">
      <formula>A9=2</formula>
    </cfRule>
    <cfRule type="expression" dxfId="93" priority="51" stopIfTrue="1">
      <formula>A9=3</formula>
    </cfRule>
  </conditionalFormatting>
  <conditionalFormatting sqref="C9:C168">
    <cfRule type="expression" dxfId="92" priority="52" stopIfTrue="1">
      <formula>A9=1</formula>
    </cfRule>
    <cfRule type="expression" dxfId="91" priority="53" stopIfTrue="1">
      <formula>A9=2</formula>
    </cfRule>
    <cfRule type="expression" dxfId="90" priority="54" stopIfTrue="1">
      <formula>A9=3</formula>
    </cfRule>
  </conditionalFormatting>
  <conditionalFormatting sqref="D9:D168">
    <cfRule type="expression" dxfId="89" priority="55" stopIfTrue="1">
      <formula>A9=1</formula>
    </cfRule>
    <cfRule type="expression" dxfId="88" priority="56" stopIfTrue="1">
      <formula>A9=2</formula>
    </cfRule>
    <cfRule type="expression" dxfId="87" priority="57" stopIfTrue="1">
      <formula>A9=3</formula>
    </cfRule>
  </conditionalFormatting>
  <conditionalFormatting sqref="E9:E168">
    <cfRule type="expression" dxfId="86" priority="58" stopIfTrue="1">
      <formula>A9=1</formula>
    </cfRule>
    <cfRule type="expression" dxfId="85" priority="59" stopIfTrue="1">
      <formula>A9=2</formula>
    </cfRule>
    <cfRule type="expression" dxfId="84" priority="60" stopIfTrue="1">
      <formula>A9=3</formula>
    </cfRule>
  </conditionalFormatting>
  <conditionalFormatting sqref="F9:F168">
    <cfRule type="expression" dxfId="83" priority="61" stopIfTrue="1">
      <formula>A9=1</formula>
    </cfRule>
    <cfRule type="expression" dxfId="82" priority="62" stopIfTrue="1">
      <formula>A9=2</formula>
    </cfRule>
    <cfRule type="expression" dxfId="81" priority="63" stopIfTrue="1">
      <formula>A9=3</formula>
    </cfRule>
  </conditionalFormatting>
  <conditionalFormatting sqref="G9:G168">
    <cfRule type="expression" dxfId="80" priority="64" stopIfTrue="1">
      <formula>A9=1</formula>
    </cfRule>
    <cfRule type="expression" dxfId="79" priority="65" stopIfTrue="1">
      <formula>A9=2</formula>
    </cfRule>
    <cfRule type="expression" dxfId="78" priority="66" stopIfTrue="1">
      <formula>A9=3</formula>
    </cfRule>
  </conditionalFormatting>
  <conditionalFormatting sqref="H9:H168">
    <cfRule type="expression" dxfId="77" priority="67" stopIfTrue="1">
      <formula>A9=1</formula>
    </cfRule>
    <cfRule type="expression" dxfId="76" priority="68" stopIfTrue="1">
      <formula>A9=2</formula>
    </cfRule>
    <cfRule type="expression" dxfId="75" priority="69" stopIfTrue="1">
      <formula>A9=3</formula>
    </cfRule>
  </conditionalFormatting>
  <conditionalFormatting sqref="I9:I168">
    <cfRule type="expression" dxfId="74" priority="70" stopIfTrue="1">
      <formula>A9=1</formula>
    </cfRule>
    <cfRule type="expression" dxfId="73" priority="71" stopIfTrue="1">
      <formula>A9=2</formula>
    </cfRule>
    <cfRule type="expression" dxfId="72" priority="72" stopIfTrue="1">
      <formula>A9=3</formula>
    </cfRule>
  </conditionalFormatting>
  <conditionalFormatting sqref="J9:J168">
    <cfRule type="expression" dxfId="71" priority="73" stopIfTrue="1">
      <formula>A9=1</formula>
    </cfRule>
    <cfRule type="expression" dxfId="70" priority="74" stopIfTrue="1">
      <formula>A9=2</formula>
    </cfRule>
    <cfRule type="expression" dxfId="69" priority="75" stopIfTrue="1">
      <formula>A9=3</formula>
    </cfRule>
  </conditionalFormatting>
  <conditionalFormatting sqref="K9:K168">
    <cfRule type="expression" dxfId="68" priority="76" stopIfTrue="1">
      <formula>A9=1</formula>
    </cfRule>
    <cfRule type="expression" dxfId="67" priority="77" stopIfTrue="1">
      <formula>A9=2</formula>
    </cfRule>
    <cfRule type="expression" dxfId="66" priority="78" stopIfTrue="1">
      <formula>A9=3</formula>
    </cfRule>
  </conditionalFormatting>
  <conditionalFormatting sqref="L9:L168">
    <cfRule type="expression" dxfId="65" priority="79" stopIfTrue="1">
      <formula>A9=1</formula>
    </cfRule>
    <cfRule type="expression" dxfId="64" priority="80" stopIfTrue="1">
      <formula>A9=2</formula>
    </cfRule>
    <cfRule type="expression" dxfId="63" priority="81" stopIfTrue="1">
      <formula>A9=3</formula>
    </cfRule>
  </conditionalFormatting>
  <conditionalFormatting sqref="M9:M168">
    <cfRule type="expression" dxfId="62" priority="82" stopIfTrue="1">
      <formula>A9=1</formula>
    </cfRule>
    <cfRule type="expression" dxfId="61" priority="83" stopIfTrue="1">
      <formula>A9=2</formula>
    </cfRule>
    <cfRule type="expression" dxfId="60" priority="84" stopIfTrue="1">
      <formula>A9=3</formula>
    </cfRule>
  </conditionalFormatting>
  <conditionalFormatting sqref="N9:N168">
    <cfRule type="expression" dxfId="59" priority="85" stopIfTrue="1">
      <formula>A9=1</formula>
    </cfRule>
    <cfRule type="expression" dxfId="58" priority="86" stopIfTrue="1">
      <formula>A9=2</formula>
    </cfRule>
    <cfRule type="expression" dxfId="57" priority="87" stopIfTrue="1">
      <formula>A9=3</formula>
    </cfRule>
  </conditionalFormatting>
  <conditionalFormatting sqref="O9:O168">
    <cfRule type="expression" dxfId="56" priority="88" stopIfTrue="1">
      <formula>A9=1</formula>
    </cfRule>
    <cfRule type="expression" dxfId="55" priority="89" stopIfTrue="1">
      <formula>A9=2</formula>
    </cfRule>
    <cfRule type="expression" dxfId="54" priority="90" stopIfTrue="1">
      <formula>A9=3</formula>
    </cfRule>
  </conditionalFormatting>
  <conditionalFormatting sqref="P9:P168">
    <cfRule type="expression" dxfId="53" priority="91" stopIfTrue="1">
      <formula>A9=1</formula>
    </cfRule>
    <cfRule type="expression" dxfId="52" priority="92" stopIfTrue="1">
      <formula>A9=2</formula>
    </cfRule>
    <cfRule type="expression" dxfId="51" priority="93" stopIfTrue="1">
      <formula>A9=3</formula>
    </cfRule>
  </conditionalFormatting>
  <conditionalFormatting sqref="Q9:Q168">
    <cfRule type="expression" dxfId="50" priority="94" stopIfTrue="1">
      <formula>A9=1</formula>
    </cfRule>
    <cfRule type="expression" dxfId="49" priority="95" stopIfTrue="1">
      <formula>A9=2</formula>
    </cfRule>
    <cfRule type="expression" dxfId="48" priority="96" stopIfTrue="1">
      <formula>A9=3</formula>
    </cfRule>
  </conditionalFormatting>
  <pageMargins left="0.32" right="0.33" top="0.39370078740157499" bottom="0.39370078740157499" header="0" footer="0"/>
  <pageSetup paperSize="9" scale="55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2026-07-21T07:37:16Z</cp:lastPrinted>
  <dcterms:created xsi:type="dcterms:W3CDTF">2026-07-21T07:36:47Z</dcterms:created>
  <dcterms:modified xsi:type="dcterms:W3CDTF">2026-07-21T07:43:12Z</dcterms:modified>
</cp:coreProperties>
</file>