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ak_d\Desktop\Програма\Звіт за 2022-2024, 2024\"/>
    </mc:Choice>
  </mc:AlternateContent>
  <bookViews>
    <workbookView xWindow="0" yWindow="0" windowWidth="23040" windowHeight="8328"/>
  </bookViews>
  <sheets>
    <sheet name="Додаток 2" sheetId="1" r:id="rId1"/>
  </sheets>
  <definedNames>
    <definedName name="_xlnm.Print_Titles" localSheetId="0">'Додаток 2'!$11:$11</definedName>
    <definedName name="_xlnm.Print_Area" localSheetId="0">'Додаток 2'!$A$1:$L$284</definedName>
  </definedNames>
  <calcPr calcId="162913"/>
</workbook>
</file>

<file path=xl/calcChain.xml><?xml version="1.0" encoding="utf-8"?>
<calcChain xmlns="http://schemas.openxmlformats.org/spreadsheetml/2006/main">
  <c r="L200" i="1" l="1"/>
  <c r="K200" i="1"/>
  <c r="J200" i="1" s="1"/>
  <c r="L199" i="1"/>
  <c r="K199" i="1"/>
  <c r="J199" i="1"/>
  <c r="L198" i="1"/>
  <c r="K198" i="1"/>
  <c r="J198" i="1" s="1"/>
  <c r="L197" i="1"/>
  <c r="I200" i="1"/>
  <c r="H200" i="1"/>
  <c r="G200" i="1" s="1"/>
  <c r="I199" i="1"/>
  <c r="H199" i="1"/>
  <c r="G199" i="1"/>
  <c r="I198" i="1"/>
  <c r="H198" i="1"/>
  <c r="G198" i="1" s="1"/>
  <c r="I197" i="1"/>
  <c r="E199" i="1"/>
  <c r="E200" i="1"/>
  <c r="E198" i="1"/>
  <c r="F198" i="1"/>
  <c r="F200" i="1"/>
  <c r="F199" i="1"/>
  <c r="K197" i="1" l="1"/>
  <c r="J197" i="1" s="1"/>
  <c r="H197" i="1"/>
  <c r="G197" i="1" s="1"/>
  <c r="H160" i="1" l="1"/>
  <c r="G157" i="1"/>
  <c r="G156" i="1"/>
  <c r="G155" i="1"/>
  <c r="I154" i="1"/>
  <c r="H154" i="1"/>
  <c r="G154" i="1"/>
  <c r="J147" i="1"/>
  <c r="J146" i="1"/>
  <c r="J145" i="1"/>
  <c r="L144" i="1"/>
  <c r="K144" i="1"/>
  <c r="J144" i="1"/>
  <c r="G91" i="1"/>
  <c r="G90" i="1"/>
  <c r="G89" i="1"/>
  <c r="I88" i="1"/>
  <c r="H88" i="1"/>
  <c r="G88" i="1"/>
  <c r="G41" i="1"/>
  <c r="G40" i="1"/>
  <c r="G39" i="1"/>
  <c r="I38" i="1"/>
  <c r="H38" i="1"/>
  <c r="G38" i="1"/>
  <c r="G61" i="1" l="1"/>
  <c r="G60" i="1"/>
  <c r="G59" i="1"/>
  <c r="I58" i="1"/>
  <c r="H58" i="1"/>
  <c r="G58" i="1" s="1"/>
  <c r="G51" i="1"/>
  <c r="G50" i="1"/>
  <c r="G49" i="1"/>
  <c r="I48" i="1"/>
  <c r="H48" i="1"/>
  <c r="G48" i="1"/>
  <c r="J183" i="1" l="1"/>
  <c r="J182" i="1"/>
  <c r="J181" i="1"/>
  <c r="L180" i="1"/>
  <c r="K180" i="1"/>
  <c r="J180" i="1"/>
  <c r="J96" i="1"/>
  <c r="J95" i="1"/>
  <c r="J94" i="1"/>
  <c r="L93" i="1"/>
  <c r="K93" i="1"/>
  <c r="J93" i="1"/>
  <c r="J56" i="1" l="1"/>
  <c r="J55" i="1"/>
  <c r="J54" i="1"/>
  <c r="L53" i="1"/>
  <c r="J53" i="1" s="1"/>
  <c r="K53" i="1"/>
  <c r="H169" i="1" l="1"/>
  <c r="G46" i="1" l="1"/>
  <c r="G45" i="1"/>
  <c r="G44" i="1"/>
  <c r="I43" i="1"/>
  <c r="H43" i="1"/>
  <c r="G43" i="1"/>
  <c r="G56" i="1"/>
  <c r="G55" i="1"/>
  <c r="G54" i="1"/>
  <c r="I53" i="1"/>
  <c r="H53" i="1"/>
  <c r="G53" i="1"/>
  <c r="G71" i="1"/>
  <c r="G70" i="1"/>
  <c r="G69" i="1"/>
  <c r="I68" i="1"/>
  <c r="H68" i="1"/>
  <c r="G68" i="1"/>
  <c r="J86" i="1"/>
  <c r="J85" i="1"/>
  <c r="J84" i="1"/>
  <c r="L83" i="1"/>
  <c r="K83" i="1"/>
  <c r="J83" i="1"/>
  <c r="J81" i="1"/>
  <c r="J80" i="1"/>
  <c r="J79" i="1"/>
  <c r="G111" i="1"/>
  <c r="G110" i="1"/>
  <c r="G109" i="1"/>
  <c r="I108" i="1"/>
  <c r="H108" i="1"/>
  <c r="G108" i="1"/>
  <c r="J121" i="1"/>
  <c r="J120" i="1"/>
  <c r="J119" i="1"/>
  <c r="L118" i="1"/>
  <c r="K118" i="1"/>
  <c r="J118" i="1"/>
  <c r="G121" i="1"/>
  <c r="G120" i="1"/>
  <c r="G119" i="1"/>
  <c r="I118" i="1"/>
  <c r="H118" i="1"/>
  <c r="G118" i="1" s="1"/>
  <c r="G126" i="1"/>
  <c r="G125" i="1"/>
  <c r="G124" i="1"/>
  <c r="I123" i="1"/>
  <c r="H123" i="1"/>
  <c r="G123" i="1"/>
  <c r="G136" i="1"/>
  <c r="G135" i="1"/>
  <c r="G134" i="1"/>
  <c r="I133" i="1"/>
  <c r="H133" i="1"/>
  <c r="G133" i="1"/>
  <c r="G152" i="1"/>
  <c r="G151" i="1"/>
  <c r="G150" i="1"/>
  <c r="I149" i="1"/>
  <c r="H149" i="1"/>
  <c r="G149" i="1"/>
  <c r="G194" i="1"/>
  <c r="G193" i="1"/>
  <c r="G192" i="1"/>
  <c r="I191" i="1"/>
  <c r="H191" i="1"/>
  <c r="G191" i="1"/>
  <c r="G275" i="1"/>
  <c r="G274" i="1"/>
  <c r="G273" i="1"/>
  <c r="I272" i="1"/>
  <c r="H272" i="1"/>
  <c r="G272" i="1"/>
  <c r="G265" i="1"/>
  <c r="G264" i="1"/>
  <c r="G263" i="1"/>
  <c r="I262" i="1"/>
  <c r="H262" i="1"/>
  <c r="G262" i="1"/>
  <c r="G255" i="1"/>
  <c r="G254" i="1"/>
  <c r="G253" i="1"/>
  <c r="I252" i="1"/>
  <c r="H252" i="1"/>
  <c r="G252" i="1"/>
  <c r="J215" i="1"/>
  <c r="J214" i="1"/>
  <c r="J213" i="1"/>
  <c r="L212" i="1"/>
  <c r="K212" i="1"/>
  <c r="J212" i="1"/>
  <c r="G205" i="1"/>
  <c r="G204" i="1"/>
  <c r="G203" i="1"/>
  <c r="I202" i="1"/>
  <c r="H202" i="1"/>
  <c r="G202" i="1"/>
  <c r="G235" i="1"/>
  <c r="G234" i="1"/>
  <c r="G233" i="1"/>
  <c r="I232" i="1"/>
  <c r="H232" i="1"/>
  <c r="G232" i="1"/>
  <c r="G230" i="1"/>
  <c r="G229" i="1"/>
  <c r="G228" i="1"/>
  <c r="G215" i="1"/>
  <c r="G214" i="1"/>
  <c r="G213" i="1"/>
  <c r="I212" i="1"/>
  <c r="H212" i="1"/>
  <c r="G212" i="1" s="1"/>
  <c r="L31" i="1"/>
  <c r="K31" i="1"/>
  <c r="L30" i="1"/>
  <c r="K30" i="1"/>
  <c r="J30" i="1" s="1"/>
  <c r="L29" i="1"/>
  <c r="K29" i="1"/>
  <c r="I31" i="1"/>
  <c r="H31" i="1"/>
  <c r="I30" i="1"/>
  <c r="H30" i="1"/>
  <c r="I29" i="1"/>
  <c r="I28" i="1" s="1"/>
  <c r="H29" i="1"/>
  <c r="E30" i="1"/>
  <c r="F30" i="1"/>
  <c r="E31" i="1"/>
  <c r="F31" i="1"/>
  <c r="F29" i="1"/>
  <c r="E29" i="1"/>
  <c r="L142" i="1"/>
  <c r="K142" i="1"/>
  <c r="L141" i="1"/>
  <c r="K141" i="1"/>
  <c r="J141" i="1" s="1"/>
  <c r="L140" i="1"/>
  <c r="K140" i="1"/>
  <c r="L139" i="1"/>
  <c r="I142" i="1"/>
  <c r="H142" i="1"/>
  <c r="I141" i="1"/>
  <c r="H141" i="1"/>
  <c r="G141" i="1"/>
  <c r="I140" i="1"/>
  <c r="H140" i="1"/>
  <c r="G140" i="1" s="1"/>
  <c r="I144" i="1"/>
  <c r="F140" i="1"/>
  <c r="E140" i="1"/>
  <c r="F141" i="1"/>
  <c r="E141" i="1"/>
  <c r="F142" i="1"/>
  <c r="E142" i="1"/>
  <c r="L178" i="1"/>
  <c r="K178" i="1"/>
  <c r="J178" i="1" s="1"/>
  <c r="L177" i="1"/>
  <c r="K177" i="1"/>
  <c r="J177" i="1" s="1"/>
  <c r="L176" i="1"/>
  <c r="K176" i="1"/>
  <c r="L175" i="1"/>
  <c r="I178" i="1"/>
  <c r="H178" i="1"/>
  <c r="G178" i="1" s="1"/>
  <c r="I177" i="1"/>
  <c r="H177" i="1"/>
  <c r="G177" i="1" s="1"/>
  <c r="I176" i="1"/>
  <c r="H176" i="1"/>
  <c r="G176" i="1" s="1"/>
  <c r="I175" i="1"/>
  <c r="F178" i="1"/>
  <c r="E178" i="1"/>
  <c r="F177" i="1"/>
  <c r="E177" i="1"/>
  <c r="J111" i="1"/>
  <c r="D111" i="1"/>
  <c r="J110" i="1"/>
  <c r="D110" i="1"/>
  <c r="J109" i="1"/>
  <c r="D109" i="1"/>
  <c r="L108" i="1"/>
  <c r="K108" i="1"/>
  <c r="J108" i="1" s="1"/>
  <c r="F108" i="1"/>
  <c r="E108" i="1"/>
  <c r="I139" i="1" l="1"/>
  <c r="J142" i="1"/>
  <c r="J140" i="1"/>
  <c r="G30" i="1"/>
  <c r="G31" i="1"/>
  <c r="J176" i="1"/>
  <c r="J29" i="1"/>
  <c r="L28" i="1"/>
  <c r="J31" i="1"/>
  <c r="G29" i="1"/>
  <c r="G142" i="1"/>
  <c r="D108" i="1"/>
  <c r="K28" i="1"/>
  <c r="H28" i="1"/>
  <c r="G28" i="1" s="1"/>
  <c r="K139" i="1"/>
  <c r="J139" i="1" s="1"/>
  <c r="H139" i="1"/>
  <c r="G139" i="1" s="1"/>
  <c r="K175" i="1"/>
  <c r="J175" i="1" s="1"/>
  <c r="H175" i="1"/>
  <c r="G175" i="1" s="1"/>
  <c r="J28" i="1" l="1"/>
  <c r="L21" i="1"/>
  <c r="K21" i="1"/>
  <c r="L20" i="1"/>
  <c r="K20" i="1"/>
  <c r="L19" i="1"/>
  <c r="K19" i="1"/>
  <c r="L18" i="1"/>
  <c r="I21" i="1"/>
  <c r="H21" i="1"/>
  <c r="I20" i="1"/>
  <c r="H20" i="1"/>
  <c r="I19" i="1"/>
  <c r="H19" i="1"/>
  <c r="I18" i="1"/>
  <c r="F21" i="1"/>
  <c r="E21" i="1"/>
  <c r="F20" i="1"/>
  <c r="E20" i="1"/>
  <c r="E19" i="1"/>
  <c r="G19" i="1" l="1"/>
  <c r="G20" i="1"/>
  <c r="J19" i="1"/>
  <c r="J20" i="1"/>
  <c r="J21" i="1"/>
  <c r="G21" i="1"/>
  <c r="K18" i="1"/>
  <c r="J18" i="1" s="1"/>
  <c r="H18" i="1"/>
  <c r="G18" i="1" s="1"/>
  <c r="H162" i="1"/>
  <c r="E162" i="1"/>
  <c r="K162" i="1" l="1"/>
  <c r="L272" i="1" l="1"/>
  <c r="K272" i="1"/>
  <c r="F272" i="1"/>
  <c r="E272" i="1"/>
  <c r="L262" i="1"/>
  <c r="K262" i="1"/>
  <c r="F262" i="1"/>
  <c r="E262" i="1"/>
  <c r="L252" i="1"/>
  <c r="K252" i="1"/>
  <c r="J252" i="1" s="1"/>
  <c r="F252" i="1"/>
  <c r="E252" i="1"/>
  <c r="L242" i="1"/>
  <c r="K242" i="1"/>
  <c r="J242" i="1" s="1"/>
  <c r="I242" i="1"/>
  <c r="H242" i="1"/>
  <c r="F242" i="1"/>
  <c r="E242" i="1"/>
  <c r="L232" i="1"/>
  <c r="K232" i="1"/>
  <c r="J232" i="1" s="1"/>
  <c r="F232" i="1"/>
  <c r="E232" i="1"/>
  <c r="L222" i="1"/>
  <c r="K222" i="1"/>
  <c r="I222" i="1"/>
  <c r="H222" i="1"/>
  <c r="F222" i="1"/>
  <c r="E222" i="1"/>
  <c r="F212" i="1"/>
  <c r="E212" i="1"/>
  <c r="L202" i="1"/>
  <c r="K202" i="1"/>
  <c r="J202" i="1" s="1"/>
  <c r="F202" i="1"/>
  <c r="E202" i="1"/>
  <c r="L191" i="1"/>
  <c r="K191" i="1"/>
  <c r="F191" i="1"/>
  <c r="E191" i="1"/>
  <c r="I180" i="1"/>
  <c r="H180" i="1"/>
  <c r="F180" i="1"/>
  <c r="E180" i="1"/>
  <c r="L164" i="1"/>
  <c r="K164" i="1"/>
  <c r="I164" i="1"/>
  <c r="H164" i="1"/>
  <c r="F164" i="1"/>
  <c r="E164" i="1"/>
  <c r="L169" i="1"/>
  <c r="K169" i="1"/>
  <c r="I169" i="1"/>
  <c r="F169" i="1"/>
  <c r="E169" i="1"/>
  <c r="L154" i="1"/>
  <c r="K154" i="1"/>
  <c r="F154" i="1"/>
  <c r="E154" i="1"/>
  <c r="L133" i="1"/>
  <c r="K133" i="1"/>
  <c r="F133" i="1"/>
  <c r="E133" i="1"/>
  <c r="D133" i="1" s="1"/>
  <c r="L123" i="1"/>
  <c r="K123" i="1"/>
  <c r="F123" i="1"/>
  <c r="E123" i="1"/>
  <c r="F118" i="1"/>
  <c r="E118" i="1"/>
  <c r="L103" i="1"/>
  <c r="K103" i="1"/>
  <c r="I103" i="1"/>
  <c r="H103" i="1"/>
  <c r="F103" i="1"/>
  <c r="E103" i="1"/>
  <c r="L98" i="1"/>
  <c r="K98" i="1"/>
  <c r="I98" i="1"/>
  <c r="H98" i="1"/>
  <c r="F98" i="1"/>
  <c r="E98" i="1"/>
  <c r="I93" i="1"/>
  <c r="H93" i="1"/>
  <c r="F93" i="1"/>
  <c r="E93" i="1"/>
  <c r="L88" i="1"/>
  <c r="K88" i="1"/>
  <c r="F88" i="1"/>
  <c r="E88" i="1"/>
  <c r="I83" i="1"/>
  <c r="H83" i="1"/>
  <c r="F83" i="1"/>
  <c r="E83" i="1"/>
  <c r="L73" i="1"/>
  <c r="K73" i="1"/>
  <c r="I73" i="1"/>
  <c r="H73" i="1"/>
  <c r="F73" i="1"/>
  <c r="E73" i="1"/>
  <c r="L68" i="1"/>
  <c r="K68" i="1"/>
  <c r="F68" i="1"/>
  <c r="E68" i="1"/>
  <c r="L63" i="1"/>
  <c r="K63" i="1"/>
  <c r="I63" i="1"/>
  <c r="H63" i="1"/>
  <c r="F63" i="1"/>
  <c r="E63" i="1"/>
  <c r="L58" i="1"/>
  <c r="K58" i="1"/>
  <c r="F58" i="1"/>
  <c r="E58" i="1"/>
  <c r="F53" i="1"/>
  <c r="E53" i="1"/>
  <c r="L48" i="1"/>
  <c r="K48" i="1"/>
  <c r="F48" i="1"/>
  <c r="E48" i="1"/>
  <c r="L43" i="1"/>
  <c r="K43" i="1"/>
  <c r="F43" i="1"/>
  <c r="E43" i="1"/>
  <c r="L38" i="1"/>
  <c r="K38" i="1"/>
  <c r="F38" i="1"/>
  <c r="E38" i="1"/>
  <c r="F33" i="1"/>
  <c r="H33" i="1"/>
  <c r="I33" i="1"/>
  <c r="G33" i="1" s="1"/>
  <c r="K33" i="1"/>
  <c r="L33" i="1"/>
  <c r="E33" i="1"/>
  <c r="D33" i="1" l="1"/>
  <c r="D262" i="1"/>
  <c r="J262" i="1"/>
  <c r="J272" i="1"/>
  <c r="D98" i="1"/>
  <c r="D103" i="1"/>
  <c r="G103" i="1"/>
  <c r="J103" i="1"/>
  <c r="D118" i="1"/>
  <c r="D123" i="1"/>
  <c r="D88" i="1"/>
  <c r="D38" i="1"/>
  <c r="D53" i="1"/>
  <c r="D58" i="1"/>
  <c r="J58" i="1"/>
  <c r="D63" i="1"/>
  <c r="G63" i="1"/>
  <c r="D169" i="1"/>
  <c r="J191" i="1"/>
  <c r="D202" i="1"/>
  <c r="J38" i="1"/>
  <c r="J68" i="1"/>
  <c r="D73" i="1"/>
  <c r="G73" i="1"/>
  <c r="D83" i="1"/>
  <c r="G83" i="1"/>
  <c r="D154" i="1"/>
  <c r="J154" i="1"/>
  <c r="D222" i="1"/>
  <c r="J222" i="1"/>
  <c r="D232" i="1"/>
  <c r="J33" i="1"/>
  <c r="J43" i="1"/>
  <c r="J48" i="1"/>
  <c r="D68" i="1"/>
  <c r="D93" i="1"/>
  <c r="J98" i="1"/>
  <c r="J133" i="1"/>
  <c r="J169" i="1"/>
  <c r="D164" i="1"/>
  <c r="G164" i="1"/>
  <c r="D180" i="1"/>
  <c r="G180" i="1"/>
  <c r="D212" i="1"/>
  <c r="D242" i="1"/>
  <c r="G242" i="1"/>
  <c r="D43" i="1"/>
  <c r="D252" i="1"/>
  <c r="J88" i="1"/>
  <c r="D191" i="1"/>
  <c r="G222" i="1"/>
  <c r="D48" i="1"/>
  <c r="J63" i="1"/>
  <c r="J73" i="1"/>
  <c r="G93" i="1"/>
  <c r="G98" i="1"/>
  <c r="J123" i="1"/>
  <c r="G169" i="1"/>
  <c r="J164" i="1"/>
  <c r="D272" i="1"/>
  <c r="F19" i="1"/>
  <c r="L149" i="1"/>
  <c r="K149" i="1"/>
  <c r="F149" i="1"/>
  <c r="E149" i="1"/>
  <c r="H144" i="1"/>
  <c r="F144" i="1"/>
  <c r="E144" i="1"/>
  <c r="D144" i="1" l="1"/>
  <c r="D149" i="1"/>
  <c r="G144" i="1"/>
  <c r="J149" i="1"/>
  <c r="L210" i="1"/>
  <c r="K210" i="1"/>
  <c r="L209" i="1"/>
  <c r="K209" i="1"/>
  <c r="L208" i="1"/>
  <c r="K208" i="1"/>
  <c r="I210" i="1"/>
  <c r="H210" i="1"/>
  <c r="I209" i="1"/>
  <c r="H209" i="1"/>
  <c r="I208" i="1"/>
  <c r="H208" i="1"/>
  <c r="L270" i="1"/>
  <c r="K270" i="1"/>
  <c r="L269" i="1"/>
  <c r="K269" i="1"/>
  <c r="L268" i="1"/>
  <c r="K268" i="1"/>
  <c r="I270" i="1"/>
  <c r="H270" i="1"/>
  <c r="I269" i="1"/>
  <c r="H269" i="1"/>
  <c r="I268" i="1"/>
  <c r="H268" i="1"/>
  <c r="J275" i="1"/>
  <c r="J274" i="1"/>
  <c r="J273" i="1"/>
  <c r="G210" i="1" l="1"/>
  <c r="I267" i="1"/>
  <c r="L267" i="1"/>
  <c r="G208" i="1"/>
  <c r="G209" i="1"/>
  <c r="J268" i="1"/>
  <c r="J269" i="1"/>
  <c r="J209" i="1"/>
  <c r="G269" i="1"/>
  <c r="G270" i="1"/>
  <c r="J270" i="1"/>
  <c r="H207" i="1"/>
  <c r="J208" i="1"/>
  <c r="L207" i="1"/>
  <c r="G268" i="1"/>
  <c r="K267" i="1"/>
  <c r="I207" i="1"/>
  <c r="J210" i="1"/>
  <c r="K207" i="1"/>
  <c r="H267" i="1"/>
  <c r="G267" i="1" s="1"/>
  <c r="L260" i="1"/>
  <c r="K260" i="1"/>
  <c r="L259" i="1"/>
  <c r="K259" i="1"/>
  <c r="L258" i="1"/>
  <c r="L257" i="1" s="1"/>
  <c r="K258" i="1"/>
  <c r="I260" i="1"/>
  <c r="H260" i="1"/>
  <c r="I259" i="1"/>
  <c r="H259" i="1"/>
  <c r="I258" i="1"/>
  <c r="H258" i="1"/>
  <c r="J265" i="1"/>
  <c r="J264" i="1"/>
  <c r="J263" i="1"/>
  <c r="L250" i="1"/>
  <c r="K250" i="1"/>
  <c r="L249" i="1"/>
  <c r="K249" i="1"/>
  <c r="L248" i="1"/>
  <c r="K248" i="1"/>
  <c r="I250" i="1"/>
  <c r="H250" i="1"/>
  <c r="I249" i="1"/>
  <c r="H249" i="1"/>
  <c r="I248" i="1"/>
  <c r="H248" i="1"/>
  <c r="J255" i="1"/>
  <c r="J254" i="1"/>
  <c r="J253" i="1"/>
  <c r="L240" i="1"/>
  <c r="K240" i="1"/>
  <c r="L239" i="1"/>
  <c r="K239" i="1"/>
  <c r="L238" i="1"/>
  <c r="L237" i="1" s="1"/>
  <c r="K238" i="1"/>
  <c r="I240" i="1"/>
  <c r="H240" i="1"/>
  <c r="I239" i="1"/>
  <c r="H239" i="1"/>
  <c r="I238" i="1"/>
  <c r="H238" i="1"/>
  <c r="J245" i="1"/>
  <c r="J244" i="1"/>
  <c r="J243" i="1"/>
  <c r="G245" i="1"/>
  <c r="G244" i="1"/>
  <c r="G243" i="1"/>
  <c r="J248" i="1" l="1"/>
  <c r="J249" i="1"/>
  <c r="J250" i="1"/>
  <c r="J267" i="1"/>
  <c r="K257" i="1"/>
  <c r="H247" i="1"/>
  <c r="J258" i="1"/>
  <c r="G240" i="1"/>
  <c r="J240" i="1"/>
  <c r="G260" i="1"/>
  <c r="G238" i="1"/>
  <c r="G239" i="1"/>
  <c r="G248" i="1"/>
  <c r="G249" i="1"/>
  <c r="G250" i="1"/>
  <c r="K247" i="1"/>
  <c r="G258" i="1"/>
  <c r="G259" i="1"/>
  <c r="J260" i="1"/>
  <c r="I247" i="1"/>
  <c r="G247" i="1" s="1"/>
  <c r="H237" i="1"/>
  <c r="I237" i="1"/>
  <c r="K237" i="1"/>
  <c r="J237" i="1" s="1"/>
  <c r="J239" i="1"/>
  <c r="L247" i="1"/>
  <c r="H257" i="1"/>
  <c r="I257" i="1"/>
  <c r="J259" i="1"/>
  <c r="J207" i="1"/>
  <c r="G207" i="1"/>
  <c r="J257" i="1"/>
  <c r="J238" i="1"/>
  <c r="L220" i="1"/>
  <c r="K220" i="1"/>
  <c r="L219" i="1"/>
  <c r="K219" i="1"/>
  <c r="L218" i="1"/>
  <c r="K218" i="1"/>
  <c r="I220" i="1"/>
  <c r="H220" i="1"/>
  <c r="I219" i="1"/>
  <c r="H219" i="1"/>
  <c r="I218" i="1"/>
  <c r="H218" i="1"/>
  <c r="J235" i="1"/>
  <c r="J234" i="1"/>
  <c r="J233" i="1"/>
  <c r="J230" i="1"/>
  <c r="J229" i="1"/>
  <c r="J228" i="1"/>
  <c r="J225" i="1"/>
  <c r="J224" i="1"/>
  <c r="J223" i="1"/>
  <c r="G225" i="1"/>
  <c r="G224" i="1"/>
  <c r="G223" i="1"/>
  <c r="J205" i="1"/>
  <c r="J204" i="1"/>
  <c r="J203" i="1"/>
  <c r="L189" i="1"/>
  <c r="K189" i="1"/>
  <c r="L188" i="1"/>
  <c r="K188" i="1"/>
  <c r="L187" i="1"/>
  <c r="K187" i="1"/>
  <c r="I189" i="1"/>
  <c r="H189" i="1"/>
  <c r="I188" i="1"/>
  <c r="H188" i="1"/>
  <c r="I187" i="1"/>
  <c r="I186" i="1" s="1"/>
  <c r="H187" i="1"/>
  <c r="H186" i="1" s="1"/>
  <c r="J189" i="1" l="1"/>
  <c r="J247" i="1"/>
  <c r="G186" i="1"/>
  <c r="J188" i="1"/>
  <c r="G218" i="1"/>
  <c r="G219" i="1"/>
  <c r="J218" i="1"/>
  <c r="J219" i="1"/>
  <c r="G220" i="1"/>
  <c r="L217" i="1"/>
  <c r="J187" i="1"/>
  <c r="J220" i="1"/>
  <c r="G237" i="1"/>
  <c r="G189" i="1"/>
  <c r="K186" i="1"/>
  <c r="G187" i="1"/>
  <c r="G188" i="1"/>
  <c r="L186" i="1"/>
  <c r="J186" i="1" s="1"/>
  <c r="H217" i="1"/>
  <c r="I217" i="1"/>
  <c r="G257" i="1"/>
  <c r="K217" i="1"/>
  <c r="J194" i="1"/>
  <c r="J193" i="1"/>
  <c r="J192" i="1"/>
  <c r="G183" i="1"/>
  <c r="G182" i="1"/>
  <c r="G181" i="1"/>
  <c r="L162" i="1"/>
  <c r="L161" i="1"/>
  <c r="K161" i="1"/>
  <c r="L160" i="1"/>
  <c r="K160" i="1"/>
  <c r="I162" i="1"/>
  <c r="I161" i="1"/>
  <c r="H161" i="1"/>
  <c r="I160" i="1"/>
  <c r="G160" i="1" s="1"/>
  <c r="J172" i="1"/>
  <c r="J171" i="1"/>
  <c r="J170" i="1"/>
  <c r="G172" i="1"/>
  <c r="G171" i="1"/>
  <c r="G170" i="1"/>
  <c r="J167" i="1"/>
  <c r="J166" i="1"/>
  <c r="J165" i="1"/>
  <c r="G167" i="1"/>
  <c r="G166" i="1"/>
  <c r="G165" i="1"/>
  <c r="J150" i="1"/>
  <c r="J151" i="1"/>
  <c r="J152" i="1"/>
  <c r="J157" i="1"/>
  <c r="J156" i="1"/>
  <c r="J155" i="1"/>
  <c r="G147" i="1"/>
  <c r="G146" i="1"/>
  <c r="G145" i="1"/>
  <c r="L131" i="1"/>
  <c r="K131" i="1"/>
  <c r="L130" i="1"/>
  <c r="K130" i="1"/>
  <c r="L129" i="1"/>
  <c r="L128" i="1" s="1"/>
  <c r="K129" i="1"/>
  <c r="I131" i="1"/>
  <c r="H131" i="1"/>
  <c r="I130" i="1"/>
  <c r="H130" i="1"/>
  <c r="I129" i="1"/>
  <c r="H129" i="1"/>
  <c r="J136" i="1"/>
  <c r="J135" i="1"/>
  <c r="J134" i="1"/>
  <c r="L115" i="1"/>
  <c r="L14" i="1" s="1"/>
  <c r="L116" i="1"/>
  <c r="L15" i="1" s="1"/>
  <c r="K115" i="1"/>
  <c r="K14" i="1" s="1"/>
  <c r="J14" i="1" s="1"/>
  <c r="K116" i="1"/>
  <c r="L114" i="1"/>
  <c r="L13" i="1" s="1"/>
  <c r="K114" i="1"/>
  <c r="K13" i="1" s="1"/>
  <c r="I115" i="1"/>
  <c r="I14" i="1" s="1"/>
  <c r="I116" i="1"/>
  <c r="I15" i="1" s="1"/>
  <c r="I114" i="1"/>
  <c r="H115" i="1"/>
  <c r="H116" i="1"/>
  <c r="H114" i="1"/>
  <c r="J13" i="1" l="1"/>
  <c r="J116" i="1"/>
  <c r="K15" i="1"/>
  <c r="J15" i="1" s="1"/>
  <c r="L12" i="1"/>
  <c r="H13" i="1"/>
  <c r="H14" i="1"/>
  <c r="H15" i="1"/>
  <c r="I13" i="1"/>
  <c r="I12" i="1" s="1"/>
  <c r="G15" i="1"/>
  <c r="G14" i="1"/>
  <c r="H113" i="1"/>
  <c r="G115" i="1"/>
  <c r="I128" i="1"/>
  <c r="J217" i="1"/>
  <c r="G162" i="1"/>
  <c r="J115" i="1"/>
  <c r="J162" i="1"/>
  <c r="K113" i="1"/>
  <c r="J131" i="1"/>
  <c r="H159" i="1"/>
  <c r="G161" i="1"/>
  <c r="G116" i="1"/>
  <c r="I113" i="1"/>
  <c r="L113" i="1"/>
  <c r="G130" i="1"/>
  <c r="G131" i="1"/>
  <c r="J129" i="1"/>
  <c r="J130" i="1"/>
  <c r="I159" i="1"/>
  <c r="K159" i="1"/>
  <c r="J161" i="1"/>
  <c r="G217" i="1"/>
  <c r="G114" i="1"/>
  <c r="J114" i="1"/>
  <c r="J160" i="1"/>
  <c r="G129" i="1"/>
  <c r="L159" i="1"/>
  <c r="K128" i="1"/>
  <c r="J128" i="1" s="1"/>
  <c r="H128" i="1"/>
  <c r="G128" i="1" s="1"/>
  <c r="J125" i="1"/>
  <c r="J126" i="1"/>
  <c r="J124" i="1"/>
  <c r="J106" i="1"/>
  <c r="J105" i="1"/>
  <c r="J104" i="1"/>
  <c r="J101" i="1"/>
  <c r="J100" i="1"/>
  <c r="J99" i="1"/>
  <c r="G106" i="1"/>
  <c r="G105" i="1"/>
  <c r="G104" i="1"/>
  <c r="G101" i="1"/>
  <c r="G100" i="1"/>
  <c r="G99" i="1"/>
  <c r="G96" i="1"/>
  <c r="G95" i="1"/>
  <c r="G94" i="1"/>
  <c r="J91" i="1"/>
  <c r="J90" i="1"/>
  <c r="J89" i="1"/>
  <c r="G86" i="1"/>
  <c r="G85" i="1"/>
  <c r="G84" i="1"/>
  <c r="G81" i="1"/>
  <c r="G80" i="1"/>
  <c r="G79" i="1"/>
  <c r="J76" i="1"/>
  <c r="J75" i="1"/>
  <c r="J74" i="1"/>
  <c r="G76" i="1"/>
  <c r="G75" i="1"/>
  <c r="G74" i="1"/>
  <c r="J71" i="1"/>
  <c r="J70" i="1"/>
  <c r="J69" i="1"/>
  <c r="J66" i="1"/>
  <c r="J65" i="1"/>
  <c r="J64" i="1"/>
  <c r="G66" i="1"/>
  <c r="G65" i="1"/>
  <c r="G64" i="1"/>
  <c r="J61" i="1"/>
  <c r="J60" i="1"/>
  <c r="J59" i="1"/>
  <c r="J51" i="1"/>
  <c r="J50" i="1"/>
  <c r="J49" i="1"/>
  <c r="J45" i="1"/>
  <c r="J46" i="1"/>
  <c r="J44" i="1"/>
  <c r="J40" i="1"/>
  <c r="J41" i="1"/>
  <c r="J39" i="1"/>
  <c r="G13" i="1" l="1"/>
  <c r="H12" i="1"/>
  <c r="K12" i="1"/>
  <c r="J12" i="1" s="1"/>
  <c r="G12" i="1"/>
  <c r="G113" i="1"/>
  <c r="G159" i="1"/>
  <c r="J159" i="1"/>
  <c r="J113" i="1"/>
  <c r="G24" i="1"/>
  <c r="J35" i="1" l="1"/>
  <c r="J36" i="1"/>
  <c r="J34" i="1"/>
  <c r="G36" i="1"/>
  <c r="G35" i="1"/>
  <c r="G34" i="1"/>
  <c r="J24" i="1"/>
  <c r="J26" i="1"/>
  <c r="G26" i="1"/>
  <c r="J25" i="1" l="1"/>
  <c r="G25" i="1"/>
  <c r="D25" i="1"/>
  <c r="D35" i="1"/>
  <c r="D36" i="1"/>
  <c r="D40" i="1"/>
  <c r="D41" i="1"/>
  <c r="D45" i="1"/>
  <c r="D46" i="1"/>
  <c r="D50" i="1"/>
  <c r="D51" i="1"/>
  <c r="D55" i="1"/>
  <c r="D56" i="1"/>
  <c r="D60" i="1"/>
  <c r="D61" i="1"/>
  <c r="D65" i="1"/>
  <c r="D66" i="1"/>
  <c r="D70" i="1"/>
  <c r="D71" i="1"/>
  <c r="D76" i="1"/>
  <c r="D80" i="1"/>
  <c r="D81" i="1"/>
  <c r="D85" i="1"/>
  <c r="D86" i="1"/>
  <c r="D90" i="1"/>
  <c r="D91" i="1"/>
  <c r="D95" i="1"/>
  <c r="D96" i="1"/>
  <c r="D100" i="1"/>
  <c r="D101" i="1"/>
  <c r="D105" i="1"/>
  <c r="D106" i="1"/>
  <c r="D120" i="1"/>
  <c r="D121" i="1"/>
  <c r="D125" i="1"/>
  <c r="D126" i="1"/>
  <c r="D135" i="1"/>
  <c r="D136" i="1"/>
  <c r="D146" i="1"/>
  <c r="D147" i="1"/>
  <c r="D151" i="1"/>
  <c r="D156" i="1"/>
  <c r="D157" i="1"/>
  <c r="D166" i="1"/>
  <c r="D167" i="1"/>
  <c r="D171" i="1"/>
  <c r="D172" i="1"/>
  <c r="D182" i="1"/>
  <c r="D183" i="1"/>
  <c r="D193" i="1"/>
  <c r="D194" i="1"/>
  <c r="D204" i="1"/>
  <c r="D205" i="1"/>
  <c r="D214" i="1"/>
  <c r="D215" i="1"/>
  <c r="D224" i="1"/>
  <c r="D225" i="1"/>
  <c r="D229" i="1"/>
  <c r="D230" i="1"/>
  <c r="D234" i="1"/>
  <c r="D235" i="1"/>
  <c r="D244" i="1"/>
  <c r="D245" i="1"/>
  <c r="D254" i="1"/>
  <c r="D255" i="1"/>
  <c r="D264" i="1"/>
  <c r="D265" i="1"/>
  <c r="F269" i="1"/>
  <c r="F270" i="1"/>
  <c r="E269" i="1"/>
  <c r="D269" i="1" s="1"/>
  <c r="E270" i="1"/>
  <c r="F268" i="1"/>
  <c r="E268" i="1"/>
  <c r="D275" i="1"/>
  <c r="D274" i="1"/>
  <c r="D273" i="1"/>
  <c r="F259" i="1"/>
  <c r="F260" i="1"/>
  <c r="E259" i="1"/>
  <c r="E260" i="1"/>
  <c r="D260" i="1" s="1"/>
  <c r="F258" i="1"/>
  <c r="E258" i="1"/>
  <c r="D263" i="1"/>
  <c r="E248" i="1"/>
  <c r="F249" i="1"/>
  <c r="F250" i="1"/>
  <c r="E249" i="1"/>
  <c r="E250" i="1"/>
  <c r="D250" i="1" s="1"/>
  <c r="F248" i="1"/>
  <c r="D253" i="1"/>
  <c r="F239" i="1"/>
  <c r="F240" i="1"/>
  <c r="E239" i="1"/>
  <c r="E240" i="1"/>
  <c r="D240" i="1" s="1"/>
  <c r="F238" i="1"/>
  <c r="E238" i="1"/>
  <c r="D243" i="1"/>
  <c r="E116" i="1"/>
  <c r="E115" i="1"/>
  <c r="F116" i="1"/>
  <c r="F115" i="1"/>
  <c r="E131" i="1"/>
  <c r="E130" i="1"/>
  <c r="F188" i="1"/>
  <c r="E220" i="1"/>
  <c r="F220" i="1"/>
  <c r="E219" i="1"/>
  <c r="F219" i="1"/>
  <c r="F218" i="1"/>
  <c r="E218" i="1"/>
  <c r="D223" i="1"/>
  <c r="D228" i="1"/>
  <c r="D233" i="1"/>
  <c r="D249" i="1" l="1"/>
  <c r="D259" i="1"/>
  <c r="D270" i="1"/>
  <c r="D238" i="1"/>
  <c r="F237" i="1"/>
  <c r="D248" i="1"/>
  <c r="D268" i="1"/>
  <c r="D258" i="1"/>
  <c r="E267" i="1"/>
  <c r="F257" i="1"/>
  <c r="F267" i="1"/>
  <c r="E237" i="1"/>
  <c r="D239" i="1"/>
  <c r="F247" i="1"/>
  <c r="E257" i="1"/>
  <c r="E247" i="1"/>
  <c r="D247" i="1" s="1"/>
  <c r="E217" i="1"/>
  <c r="F217" i="1"/>
  <c r="D219" i="1"/>
  <c r="D220" i="1"/>
  <c r="D218" i="1"/>
  <c r="E210" i="1"/>
  <c r="E209" i="1"/>
  <c r="F209" i="1"/>
  <c r="F210" i="1"/>
  <c r="F208" i="1"/>
  <c r="E208" i="1"/>
  <c r="D213" i="1"/>
  <c r="D203" i="1"/>
  <c r="F189" i="1"/>
  <c r="E188" i="1"/>
  <c r="E189" i="1"/>
  <c r="F187" i="1"/>
  <c r="E187" i="1"/>
  <c r="D192" i="1"/>
  <c r="E15" i="1" l="1"/>
  <c r="D267" i="1"/>
  <c r="D237" i="1"/>
  <c r="D257" i="1"/>
  <c r="D217" i="1"/>
  <c r="F197" i="1"/>
  <c r="D200" i="1"/>
  <c r="D208" i="1"/>
  <c r="D209" i="1"/>
  <c r="E197" i="1"/>
  <c r="D199" i="1"/>
  <c r="F207" i="1"/>
  <c r="D210" i="1"/>
  <c r="D198" i="1"/>
  <c r="E207" i="1"/>
  <c r="F186" i="1"/>
  <c r="D188" i="1"/>
  <c r="E186" i="1"/>
  <c r="D189" i="1"/>
  <c r="D187" i="1"/>
  <c r="E176" i="1"/>
  <c r="F176" i="1"/>
  <c r="D181" i="1"/>
  <c r="E161" i="1"/>
  <c r="E14" i="1" s="1"/>
  <c r="F161" i="1"/>
  <c r="F162" i="1"/>
  <c r="F160" i="1"/>
  <c r="E160" i="1"/>
  <c r="D170" i="1"/>
  <c r="D165" i="1"/>
  <c r="D20" i="1"/>
  <c r="D116" i="1"/>
  <c r="D115" i="1"/>
  <c r="F130" i="1"/>
  <c r="F14" i="1" s="1"/>
  <c r="F131" i="1"/>
  <c r="F15" i="1" s="1"/>
  <c r="D141" i="1"/>
  <c r="F139" i="1"/>
  <c r="E139" i="1"/>
  <c r="D145" i="1"/>
  <c r="D155" i="1"/>
  <c r="D152" i="1"/>
  <c r="D150" i="1"/>
  <c r="E129" i="1"/>
  <c r="E128" i="1" s="1"/>
  <c r="F129" i="1"/>
  <c r="D134" i="1"/>
  <c r="E114" i="1"/>
  <c r="F114" i="1"/>
  <c r="D124" i="1"/>
  <c r="D119" i="1"/>
  <c r="D104" i="1"/>
  <c r="D99" i="1"/>
  <c r="D94" i="1"/>
  <c r="D89" i="1"/>
  <c r="D84" i="1"/>
  <c r="D79" i="1"/>
  <c r="D75" i="1"/>
  <c r="D74" i="1"/>
  <c r="D69" i="1"/>
  <c r="E113" i="1" l="1"/>
  <c r="E13" i="1"/>
  <c r="F113" i="1"/>
  <c r="F13" i="1"/>
  <c r="D161" i="1"/>
  <c r="D197" i="1"/>
  <c r="D207" i="1"/>
  <c r="D131" i="1"/>
  <c r="D130" i="1"/>
  <c r="D186" i="1"/>
  <c r="E175" i="1"/>
  <c r="D177" i="1"/>
  <c r="E159" i="1"/>
  <c r="F175" i="1"/>
  <c r="D178" i="1"/>
  <c r="D176" i="1"/>
  <c r="F128" i="1"/>
  <c r="D128" i="1" s="1"/>
  <c r="D31" i="1"/>
  <c r="F159" i="1"/>
  <c r="D160" i="1"/>
  <c r="D162" i="1"/>
  <c r="F28" i="1"/>
  <c r="E28" i="1"/>
  <c r="D139" i="1"/>
  <c r="D142" i="1"/>
  <c r="D140" i="1"/>
  <c r="D129" i="1"/>
  <c r="D114" i="1"/>
  <c r="D30" i="1"/>
  <c r="D29" i="1"/>
  <c r="D64" i="1"/>
  <c r="D59" i="1"/>
  <c r="D54" i="1"/>
  <c r="D49" i="1"/>
  <c r="D44" i="1"/>
  <c r="D39" i="1"/>
  <c r="D34" i="1"/>
  <c r="D21" i="1"/>
  <c r="D26" i="1"/>
  <c r="D24" i="1"/>
  <c r="D113" i="1" l="1"/>
  <c r="D175" i="1"/>
  <c r="D15" i="1"/>
  <c r="D14" i="1"/>
  <c r="F12" i="1"/>
  <c r="D13" i="1"/>
  <c r="E12" i="1"/>
  <c r="D12" i="1" s="1"/>
  <c r="D159" i="1"/>
  <c r="D28" i="1"/>
  <c r="F18" i="1"/>
  <c r="E18" i="1"/>
  <c r="D19" i="1"/>
  <c r="D18" i="1" l="1"/>
</calcChain>
</file>

<file path=xl/sharedStrings.xml><?xml version="1.0" encoding="utf-8"?>
<sst xmlns="http://schemas.openxmlformats.org/spreadsheetml/2006/main" count="335" uniqueCount="88">
  <si>
    <t>(відповідальний виконавець програми)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</si>
  <si>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</si>
  <si>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</si>
  <si>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 xml:space="preserve">Інформація про виконання заходу/завдання </t>
  </si>
  <si>
    <t>Затверджено у бюджеті СМТГ (зі змінами)</t>
  </si>
  <si>
    <t>Виконано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</si>
  <si>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</si>
  <si>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</si>
  <si>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</si>
  <si>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</si>
  <si>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</si>
  <si>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</si>
  <si>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>Департамент фінансів, економіки та інвестицій Сумської міської ради</t>
  </si>
  <si>
    <t>Всього на виконання Програми, в т.ч. за джерелами фінансування:</t>
  </si>
  <si>
    <t>всього, в т.ч. за джерелами фінансування:</t>
  </si>
  <si>
    <t xml:space="preserve">Завдання 1 Реалізація інвестиційних проєктів </t>
  </si>
  <si>
    <t>Захід 1.1. Реалізація проєкту "Підвищення енергоефективності в дошкільних навчальних закладах міста Суми"</t>
  </si>
  <si>
    <t>Завдання 2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</si>
  <si>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</si>
  <si>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</t>
  </si>
  <si>
    <t>Захід 2.7. Капітальний ремонт покрівлі з утепленням Сумська початкова школа № 30 "Унікум" Сумської міської ради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</si>
  <si>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</si>
  <si>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</t>
  </si>
  <si>
    <t xml:space="preserve">Захід 2.10. Капітальний ремонт будівлі (утеплення фасаду) Комунальної установи Сумська спеціалізована школа І-ІІІ ступенів № 29, м. Суми, Сумської області 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</si>
  <si>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</si>
  <si>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</si>
  <si>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</t>
  </si>
  <si>
    <t>Захід 2.16. Капітальний ремонт покрівлі з утепленням Комунальної установи Сумська гімназія № 1, м. Суми, Сумської області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</si>
  <si>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</si>
  <si>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</si>
  <si>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</si>
  <si>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>Завдання 3 Впровадження автоматизованої системи дистанційного моніторингу енергоспоживання в бюджетній сфері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</si>
  <si>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</si>
  <si>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</t>
  </si>
  <si>
    <t>Завдання 4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</si>
  <si>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</si>
  <si>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Заклади галузі "Освіта"</t>
  </si>
  <si>
    <t>Заклади галузі "Охорона здоров'я"</t>
  </si>
  <si>
    <t>Завдання 5 Термомодернізація будівель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</si>
  <si>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</si>
  <si>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Завдання 6 Впровадження автоматизованої системи дистанційного моніторингу енергоспоживання в бюджетній сфері</t>
  </si>
  <si>
    <t>Захід 6.1. Впровадження Сумської міської системи моніторингу теплоспоживання будівель об’єктів галузі "Охорона здоров'я"</t>
  </si>
  <si>
    <t>Захід 6.2. Обслуговування  Сумської міської системи моніторингу теплоспоживання будівель об’єктів  галузі "Охорона здоров'я"</t>
  </si>
  <si>
    <t>Культурно-освітні заклади та установи</t>
  </si>
  <si>
    <t>Завдання 7 Термомодернізація будівель</t>
  </si>
  <si>
    <t xml:space="preserve">Захід 7.1. Реконструкція-термомодернізація будівлі Піщанського будинку культури за адресою: м. Суми, с. Піщане, вул. Шкільна, 47-а </t>
  </si>
  <si>
    <t>Фізична культура і спорт</t>
  </si>
  <si>
    <t xml:space="preserve">Завдання 10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</si>
  <si>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</t>
  </si>
  <si>
    <t>Інші заходи</t>
  </si>
  <si>
    <t>Завдання 11 Перевірка системи енергетичного менеджменту в бюджетній сфері</t>
  </si>
  <si>
    <t>Захід 11.2. Ресертифікаційний аудит системи енергетичного менеджменту</t>
  </si>
  <si>
    <t>Завдання 12 Участь у Добровільному об’єднанні органів місцевого самоврядування – Асоціації «Енергоефекти-вні міста України»</t>
  </si>
  <si>
    <t>Захід 12.1. Сплата членських внесків органами місцевого самоврядування Асоціації «Енергоефективні міста України»</t>
  </si>
  <si>
    <t>Завдання 13 Реалізація Проєкту "Впровадження Європейської Енергетичної відзнаки в Україні"</t>
  </si>
  <si>
    <t>Захід 13.1. Сплата щорічного внеску за членство в "Європейській Енергетичній Відзнаці"</t>
  </si>
  <si>
    <t>Захід 13.2. Оплата усних та письмових послуг перекладача з англійської мови</t>
  </si>
  <si>
    <t xml:space="preserve">Захід 13.3. Оплата консультативних послуг  з впровадження Європейської енергетичної відзнаки </t>
  </si>
  <si>
    <t xml:space="preserve">Завдання 15 Популяризація ідеї сталого енергетичного розвитку </t>
  </si>
  <si>
    <t>Захід 15.1. Проведення заходу "Дні Сталої енергії"</t>
  </si>
  <si>
    <t>Завдання 16 Проведення навчань для енергоменеджерів бюджетних закладів та установ</t>
  </si>
  <si>
    <t xml:space="preserve">Захід 16.1. Проведення навчання енергоменеджерів бюджетної сфери </t>
  </si>
  <si>
    <t>Завдання 17 Впровадження електронної системи енергомоніторингу</t>
  </si>
  <si>
    <t>Захід 17.1. Впровадження електронної системи енергомоніторингу в бюджетній сфері</t>
  </si>
  <si>
    <t>Завдання 19 Участь у тренінгах та семінарах з питань енергозбереження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</si>
  <si>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</t>
  </si>
  <si>
    <t>Обсяги фінансування Програми</t>
  </si>
  <si>
    <t>0617640</t>
  </si>
  <si>
    <t>0617640            0617384</t>
  </si>
  <si>
    <t>1517640           0617640</t>
  </si>
  <si>
    <t>0717640</t>
  </si>
  <si>
    <t>0217640</t>
  </si>
  <si>
    <t>0217680</t>
  </si>
  <si>
    <t>Залучені кошти (кредит Європейського інвестиційного банку)</t>
  </si>
  <si>
    <t>Залучені кошти</t>
  </si>
  <si>
    <t>Секретар Сумської міської ради                                                                                                                                                                                                 Артем КОБЗАР</t>
  </si>
  <si>
    <t>Артем КОБЗАР</t>
  </si>
  <si>
    <t>Додаток 2</t>
  </si>
  <si>
    <t>тис. грн.</t>
  </si>
  <si>
    <t>Інформація про виконання Програми підвищення енергоефективності енергоефективності в бюджетній сфері Сумської міської територіальної громади на 2022-2024 роки, затвердженої рішенням Сумської міської ради від 26 січня 2022 року № 2715 – МР (зі змінами) за 2024 рік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</si>
  <si>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</t>
  </si>
  <si>
    <t>Захід 5.3.1.  Збільшення ємності джерел резервного живлення КНП "Дитяча клінічна лікарня Святої Зінаїди" Сумської міської ради за адресою: м. Суми,вул.Троїцька,28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</si>
  <si>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</si>
  <si>
    <t>Залучені кошити\</t>
  </si>
  <si>
    <t>Захід 2.22. Капітальний ремонт покрівлі (з утепленням) Сумської початкової школи № 32 Сумської міської ради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</si>
  <si>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</t>
  </si>
  <si>
    <t>Виконавець: Світлана ЛИПОВА</t>
  </si>
  <si>
    <t xml:space="preserve">до рішення Сумської міської ради «Про заключний звіт про виконання Програми підвищення енергоефективності в бюджетній сфері Сумської міської територіальної громади на 2022-2024 роки, затвердженої рішенням Сумської міської ради від 
26 січня 2022 року № 2715 – МР (зі змінами) за 2022-2024 роки та за 2024 рік» 
від                               №           -МР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</si>
</sst>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1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9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8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indent="5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6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tabSelected="1" zoomScale="90" zoomScaleNormal="90" zoomScaleSheetLayoutView="70" workbookViewId="0">
      <selection activeCell="N2" sqref="N2"/>
    </sheetView>
  </sheetViews>
  <sheetFormatPr defaultColWidth="8.88671875" defaultRowHeight="14.4" x14ac:dyDescent="0.3"/>
  <cols>
    <col min="1" max="1" width="31.33203125" style="6" customWidth="1"/>
    <col min="2" max="2" width="17.88671875" style="6" customWidth="1"/>
    <col min="3" max="3" width="16" style="6" customWidth="1"/>
    <col min="4" max="4" width="13.5546875" style="17" customWidth="1"/>
    <col min="5" max="5" width="12.109375" style="6" customWidth="1"/>
    <col min="6" max="6" width="15.33203125" style="6" customWidth="1"/>
    <col min="7" max="7" width="13.5546875" style="17" customWidth="1"/>
    <col min="8" max="9" width="13.33203125" style="6" customWidth="1"/>
    <col min="10" max="10" width="13.44140625" style="27" customWidth="1"/>
    <col min="11" max="11" width="12" style="6" customWidth="1"/>
    <col min="12" max="12" width="11" style="6" customWidth="1"/>
    <col min="13" max="13" width="11.88671875" style="6" bestFit="1" customWidth="1"/>
    <col min="14" max="14" width="8.88671875" style="6" customWidth="1"/>
    <col min="15" max="16384" width="8.88671875" style="6"/>
  </cols>
  <sheetData>
    <row r="1" spans="1:20" ht="21" customHeight="1" x14ac:dyDescent="0.35">
      <c r="A1" s="13"/>
      <c r="B1" s="13"/>
      <c r="C1" s="13"/>
      <c r="D1" s="16"/>
      <c r="E1" s="13"/>
      <c r="F1" s="13"/>
      <c r="G1" s="16"/>
      <c r="H1" s="46" t="s">
        <v>77</v>
      </c>
      <c r="I1" s="46"/>
      <c r="J1" s="46"/>
      <c r="K1" s="46"/>
      <c r="L1" s="46"/>
    </row>
    <row r="2" spans="1:20" ht="147.6" customHeight="1" x14ac:dyDescent="0.35">
      <c r="A2" s="14"/>
      <c r="B2" s="14"/>
      <c r="C2" s="14"/>
      <c r="D2" s="16"/>
      <c r="E2" s="14"/>
      <c r="F2" s="14"/>
      <c r="G2" s="16"/>
      <c r="H2" s="45" t="s">
        <v>87</v>
      </c>
      <c r="I2" s="45"/>
      <c r="J2" s="45"/>
      <c r="K2" s="45"/>
      <c r="L2" s="45"/>
    </row>
    <row r="3" spans="1:20" ht="17.25" customHeight="1" x14ac:dyDescent="0.35">
      <c r="A3" s="14"/>
      <c r="B3" s="14"/>
      <c r="C3" s="14"/>
      <c r="D3" s="16"/>
      <c r="E3" s="14"/>
      <c r="F3" s="14"/>
      <c r="G3" s="16"/>
      <c r="H3" s="15"/>
      <c r="I3" s="15"/>
      <c r="J3" s="15"/>
      <c r="K3" s="15"/>
      <c r="L3" s="15"/>
    </row>
    <row r="4" spans="1:20" ht="41.25" customHeight="1" x14ac:dyDescent="0.3">
      <c r="A4" s="48" t="s">
        <v>79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20" ht="15.6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20" ht="18" hidden="1" x14ac:dyDescent="0.35">
      <c r="A6" s="49" t="s">
        <v>12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20" ht="15.6" hidden="1" x14ac:dyDescent="0.3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20" ht="15.6" x14ac:dyDescent="0.3">
      <c r="J8" s="50" t="s">
        <v>78</v>
      </c>
      <c r="K8" s="50"/>
      <c r="L8" s="50"/>
      <c r="T8" s="18"/>
    </row>
    <row r="9" spans="1:20" ht="50.25" customHeight="1" x14ac:dyDescent="0.3">
      <c r="A9" s="42" t="s">
        <v>1</v>
      </c>
      <c r="B9" s="51" t="s">
        <v>2</v>
      </c>
      <c r="C9" s="42" t="s">
        <v>3</v>
      </c>
      <c r="D9" s="42" t="s">
        <v>66</v>
      </c>
      <c r="E9" s="42"/>
      <c r="F9" s="42"/>
      <c r="G9" s="42" t="s">
        <v>4</v>
      </c>
      <c r="H9" s="42"/>
      <c r="I9" s="42"/>
      <c r="J9" s="42" t="s">
        <v>5</v>
      </c>
      <c r="K9" s="42"/>
      <c r="L9" s="42"/>
    </row>
    <row r="10" spans="1:20" x14ac:dyDescent="0.3">
      <c r="A10" s="42"/>
      <c r="B10" s="51"/>
      <c r="C10" s="42"/>
      <c r="D10" s="19" t="s">
        <v>6</v>
      </c>
      <c r="E10" s="12" t="s">
        <v>7</v>
      </c>
      <c r="F10" s="12" t="s">
        <v>8</v>
      </c>
      <c r="G10" s="19" t="s">
        <v>6</v>
      </c>
      <c r="H10" s="12" t="s">
        <v>7</v>
      </c>
      <c r="I10" s="12" t="s">
        <v>8</v>
      </c>
      <c r="J10" s="2" t="s">
        <v>6</v>
      </c>
      <c r="K10" s="12" t="s">
        <v>7</v>
      </c>
      <c r="L10" s="12" t="s">
        <v>8</v>
      </c>
    </row>
    <row r="11" spans="1:20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</row>
    <row r="12" spans="1:20" ht="26.4" x14ac:dyDescent="0.3">
      <c r="A12" s="21" t="s">
        <v>13</v>
      </c>
      <c r="B12" s="21"/>
      <c r="C12" s="28"/>
      <c r="D12" s="1">
        <f>E12+F12</f>
        <v>380306.75734999997</v>
      </c>
      <c r="E12" s="5">
        <f>E13+E14+E15</f>
        <v>2925.5723499999999</v>
      </c>
      <c r="F12" s="5">
        <f>F13+F14+F15</f>
        <v>377381.185</v>
      </c>
      <c r="G12" s="1">
        <f>H12+I12</f>
        <v>295684.70301</v>
      </c>
      <c r="H12" s="5">
        <f>H13+H14+H15</f>
        <v>2605.5723499999999</v>
      </c>
      <c r="I12" s="5">
        <f>I13+I14+I15</f>
        <v>293079.13066000002</v>
      </c>
      <c r="J12" s="1">
        <f>K12+L12</f>
        <v>171695.89194000003</v>
      </c>
      <c r="K12" s="5">
        <f>K13+K14+K15</f>
        <v>1217.2703799999999</v>
      </c>
      <c r="L12" s="5">
        <f>L13+L14+L15</f>
        <v>170478.62156000003</v>
      </c>
      <c r="N12" s="9"/>
    </row>
    <row r="13" spans="1:20" x14ac:dyDescent="0.3">
      <c r="A13" s="22" t="s">
        <v>9</v>
      </c>
      <c r="B13" s="23"/>
      <c r="C13" s="4"/>
      <c r="D13" s="1">
        <f>E13+F13</f>
        <v>197002.49535000001</v>
      </c>
      <c r="E13" s="5">
        <f t="shared" ref="E13:F15" si="0">E19+E29+E114+E129+E140+E160+E176+E187+E198+E208+E218+E238+E248+E258+E268</f>
        <v>2925.5723499999999</v>
      </c>
      <c r="F13" s="5">
        <f t="shared" si="0"/>
        <v>194076.92300000001</v>
      </c>
      <c r="G13" s="1">
        <f>H13+I13</f>
        <v>140080.44135000001</v>
      </c>
      <c r="H13" s="5">
        <f t="shared" ref="H13:I15" si="1">H19+H29+H114+H129+H140+H160+H176+H187+H198+H208+H218+H238+H248+H258+H268</f>
        <v>2605.5723499999999</v>
      </c>
      <c r="I13" s="5">
        <f t="shared" si="1"/>
        <v>137474.86900000001</v>
      </c>
      <c r="J13" s="1">
        <f>K13+L13</f>
        <v>119031.61351000001</v>
      </c>
      <c r="K13" s="5">
        <f t="shared" ref="K13:L15" si="2">K19+K29+K114+K129+K140+K160+K176+K187+K198+K208+K218+K238+K248+K258+K268</f>
        <v>1217.2703799999999</v>
      </c>
      <c r="L13" s="5">
        <f t="shared" si="2"/>
        <v>117814.34313000001</v>
      </c>
    </row>
    <row r="14" spans="1:20" x14ac:dyDescent="0.3">
      <c r="A14" s="3" t="s">
        <v>10</v>
      </c>
      <c r="B14" s="4"/>
      <c r="C14" s="4"/>
      <c r="D14" s="1">
        <f t="shared" ref="D14:D15" si="3">E14+F14</f>
        <v>65527.652999999998</v>
      </c>
      <c r="E14" s="5">
        <f t="shared" si="0"/>
        <v>0</v>
      </c>
      <c r="F14" s="5">
        <f t="shared" si="0"/>
        <v>65527.652999999998</v>
      </c>
      <c r="G14" s="1">
        <f t="shared" ref="G14:G15" si="4">H14+I14</f>
        <v>51527.65266</v>
      </c>
      <c r="H14" s="5">
        <f t="shared" si="1"/>
        <v>0</v>
      </c>
      <c r="I14" s="5">
        <f t="shared" si="1"/>
        <v>51527.65266</v>
      </c>
      <c r="J14" s="1">
        <f t="shared" ref="J14:J15" si="5">K14+L14</f>
        <v>51527.65266</v>
      </c>
      <c r="K14" s="5">
        <f t="shared" si="2"/>
        <v>0</v>
      </c>
      <c r="L14" s="5">
        <f t="shared" si="2"/>
        <v>51527.65266</v>
      </c>
    </row>
    <row r="15" spans="1:20" x14ac:dyDescent="0.3">
      <c r="A15" s="3" t="s">
        <v>11</v>
      </c>
      <c r="B15" s="4"/>
      <c r="C15" s="4"/>
      <c r="D15" s="1">
        <f t="shared" si="3"/>
        <v>117776.609</v>
      </c>
      <c r="E15" s="5">
        <f t="shared" si="0"/>
        <v>0</v>
      </c>
      <c r="F15" s="5">
        <f t="shared" si="0"/>
        <v>117776.609</v>
      </c>
      <c r="G15" s="1">
        <f t="shared" si="4"/>
        <v>104076.609</v>
      </c>
      <c r="H15" s="5">
        <f t="shared" si="1"/>
        <v>0</v>
      </c>
      <c r="I15" s="5">
        <f t="shared" si="1"/>
        <v>104076.609</v>
      </c>
      <c r="J15" s="1">
        <f t="shared" si="5"/>
        <v>1136.6257700000001</v>
      </c>
      <c r="K15" s="5">
        <f t="shared" si="2"/>
        <v>0</v>
      </c>
      <c r="L15" s="5">
        <f t="shared" si="2"/>
        <v>1136.6257700000001</v>
      </c>
    </row>
    <row r="16" spans="1:20" x14ac:dyDescent="0.3">
      <c r="A16" s="42" t="s">
        <v>36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26.4" x14ac:dyDescent="0.3">
      <c r="A17" s="31" t="s">
        <v>15</v>
      </c>
      <c r="B17" s="32"/>
      <c r="C17" s="32"/>
      <c r="D17" s="33"/>
      <c r="E17" s="34"/>
      <c r="F17" s="34"/>
      <c r="G17" s="33"/>
      <c r="H17" s="32"/>
      <c r="I17" s="32"/>
      <c r="J17" s="33"/>
      <c r="K17" s="34"/>
      <c r="L17" s="34"/>
    </row>
    <row r="18" spans="1:12" ht="26.4" x14ac:dyDescent="0.3">
      <c r="A18" s="35" t="s">
        <v>14</v>
      </c>
      <c r="B18" s="32"/>
      <c r="C18" s="32"/>
      <c r="D18" s="36">
        <f>E18+F18</f>
        <v>123176.609</v>
      </c>
      <c r="E18" s="29">
        <f>E19+E21</f>
        <v>465.32400000000001</v>
      </c>
      <c r="F18" s="29">
        <f>F19+F21</f>
        <v>122711.285</v>
      </c>
      <c r="G18" s="36">
        <f>H18+I18</f>
        <v>111854.90999999999</v>
      </c>
      <c r="H18" s="29">
        <f>H19+H21</f>
        <v>165.32400000000001</v>
      </c>
      <c r="I18" s="29">
        <f>I19+I21</f>
        <v>111689.586</v>
      </c>
      <c r="J18" s="36">
        <f>K18+L18</f>
        <v>1363.9509200000002</v>
      </c>
      <c r="K18" s="29">
        <f>K19+K21</f>
        <v>0</v>
      </c>
      <c r="L18" s="29">
        <f>L19+L21</f>
        <v>1363.9509200000002</v>
      </c>
    </row>
    <row r="19" spans="1:12" x14ac:dyDescent="0.3">
      <c r="A19" s="37" t="s">
        <v>9</v>
      </c>
      <c r="B19" s="32"/>
      <c r="C19" s="32"/>
      <c r="D19" s="36">
        <f>E19+F19</f>
        <v>19100</v>
      </c>
      <c r="E19" s="29">
        <f t="shared" ref="E19:F21" si="6">E24</f>
        <v>465.32400000000001</v>
      </c>
      <c r="F19" s="29">
        <f t="shared" si="6"/>
        <v>18634.675999999999</v>
      </c>
      <c r="G19" s="36">
        <f>H19+I19</f>
        <v>7778.3009999999995</v>
      </c>
      <c r="H19" s="29">
        <f t="shared" ref="H19:I21" si="7">H24</f>
        <v>165.32400000000001</v>
      </c>
      <c r="I19" s="29">
        <f t="shared" si="7"/>
        <v>7612.9769999999999</v>
      </c>
      <c r="J19" s="36">
        <f>K19+L19</f>
        <v>227.32515000000001</v>
      </c>
      <c r="K19" s="29">
        <f t="shared" ref="K19:L21" si="8">K24</f>
        <v>0</v>
      </c>
      <c r="L19" s="29">
        <f t="shared" si="8"/>
        <v>227.32515000000001</v>
      </c>
    </row>
    <row r="20" spans="1:12" x14ac:dyDescent="0.3">
      <c r="A20" s="37" t="s">
        <v>10</v>
      </c>
      <c r="B20" s="32"/>
      <c r="C20" s="32"/>
      <c r="D20" s="36">
        <f>E20+F20</f>
        <v>0</v>
      </c>
      <c r="E20" s="29">
        <f t="shared" si="6"/>
        <v>0</v>
      </c>
      <c r="F20" s="29">
        <f t="shared" si="6"/>
        <v>0</v>
      </c>
      <c r="G20" s="36">
        <f>H20+I20</f>
        <v>0</v>
      </c>
      <c r="H20" s="29">
        <f t="shared" si="7"/>
        <v>0</v>
      </c>
      <c r="I20" s="29">
        <f t="shared" si="7"/>
        <v>0</v>
      </c>
      <c r="J20" s="36">
        <f>K20+L20</f>
        <v>0</v>
      </c>
      <c r="K20" s="29">
        <f t="shared" si="8"/>
        <v>0</v>
      </c>
      <c r="L20" s="29">
        <f t="shared" si="8"/>
        <v>0</v>
      </c>
    </row>
    <row r="21" spans="1:12" x14ac:dyDescent="0.3">
      <c r="A21" s="37" t="s">
        <v>74</v>
      </c>
      <c r="B21" s="32"/>
      <c r="C21" s="32"/>
      <c r="D21" s="36">
        <f>E21+F21</f>
        <v>104076.609</v>
      </c>
      <c r="E21" s="29">
        <f t="shared" si="6"/>
        <v>0</v>
      </c>
      <c r="F21" s="29">
        <f t="shared" si="6"/>
        <v>104076.609</v>
      </c>
      <c r="G21" s="36">
        <f>H21+I21</f>
        <v>104076.609</v>
      </c>
      <c r="H21" s="29">
        <f t="shared" si="7"/>
        <v>0</v>
      </c>
      <c r="I21" s="29">
        <f t="shared" si="7"/>
        <v>104076.609</v>
      </c>
      <c r="J21" s="36">
        <f>K21+L21</f>
        <v>1136.6257700000001</v>
      </c>
      <c r="K21" s="29">
        <f t="shared" si="8"/>
        <v>0</v>
      </c>
      <c r="L21" s="29">
        <f t="shared" si="8"/>
        <v>1136.6257700000001</v>
      </c>
    </row>
    <row r="22" spans="1:12" ht="52.8" x14ac:dyDescent="0.3">
      <c r="A22" s="10" t="s">
        <v>16</v>
      </c>
      <c r="B22" s="12">
        <v>1517640</v>
      </c>
      <c r="C22" s="4"/>
      <c r="D22" s="30"/>
      <c r="E22" s="12"/>
      <c r="F22" s="12"/>
      <c r="G22" s="30"/>
      <c r="H22" s="4"/>
      <c r="I22" s="4"/>
      <c r="J22" s="30"/>
      <c r="K22" s="12"/>
      <c r="L22" s="12"/>
    </row>
    <row r="23" spans="1:12" ht="29.25" customHeight="1" x14ac:dyDescent="0.3">
      <c r="A23" s="4" t="s">
        <v>14</v>
      </c>
      <c r="B23" s="4"/>
      <c r="C23" s="4"/>
      <c r="D23" s="30"/>
      <c r="E23" s="12"/>
      <c r="F23" s="12"/>
      <c r="G23" s="30"/>
      <c r="H23" s="4"/>
      <c r="I23" s="4"/>
      <c r="J23" s="30"/>
      <c r="K23" s="12"/>
      <c r="L23" s="12"/>
    </row>
    <row r="24" spans="1:12" ht="14.25" customHeight="1" x14ac:dyDescent="0.3">
      <c r="A24" s="3" t="s">
        <v>9</v>
      </c>
      <c r="B24" s="4"/>
      <c r="C24" s="4"/>
      <c r="D24" s="1">
        <f>E24+F24</f>
        <v>19100</v>
      </c>
      <c r="E24" s="5">
        <v>465.32400000000001</v>
      </c>
      <c r="F24" s="5">
        <v>18634.675999999999</v>
      </c>
      <c r="G24" s="1">
        <f>H24+I24</f>
        <v>7778.3009999999995</v>
      </c>
      <c r="H24" s="5">
        <v>165.32400000000001</v>
      </c>
      <c r="I24" s="5">
        <v>7612.9769999999999</v>
      </c>
      <c r="J24" s="1">
        <f>K24+L24</f>
        <v>227.32515000000001</v>
      </c>
      <c r="K24" s="5">
        <v>0</v>
      </c>
      <c r="L24" s="5">
        <v>227.32515000000001</v>
      </c>
    </row>
    <row r="25" spans="1:12" x14ac:dyDescent="0.3">
      <c r="A25" s="3" t="s">
        <v>10</v>
      </c>
      <c r="B25" s="4"/>
      <c r="C25" s="4"/>
      <c r="D25" s="1">
        <f>E25+F25</f>
        <v>0</v>
      </c>
      <c r="E25" s="5">
        <v>0</v>
      </c>
      <c r="F25" s="5">
        <v>0</v>
      </c>
      <c r="G25" s="1">
        <f>H25+I25</f>
        <v>0</v>
      </c>
      <c r="H25" s="5">
        <v>0</v>
      </c>
      <c r="I25" s="5">
        <v>0</v>
      </c>
      <c r="J25" s="1">
        <f>K25+L25</f>
        <v>0</v>
      </c>
      <c r="K25" s="5">
        <v>0</v>
      </c>
      <c r="L25" s="5">
        <v>0</v>
      </c>
    </row>
    <row r="26" spans="1:12" ht="24" x14ac:dyDescent="0.3">
      <c r="A26" s="3" t="s">
        <v>73</v>
      </c>
      <c r="B26" s="4"/>
      <c r="C26" s="4"/>
      <c r="D26" s="1">
        <f>E26+F26</f>
        <v>104076.609</v>
      </c>
      <c r="E26" s="5">
        <v>0</v>
      </c>
      <c r="F26" s="5">
        <v>104076.609</v>
      </c>
      <c r="G26" s="1">
        <f>H26+I26</f>
        <v>104076.609</v>
      </c>
      <c r="H26" s="5">
        <v>0</v>
      </c>
      <c r="I26" s="29">
        <v>104076.609</v>
      </c>
      <c r="J26" s="1">
        <f>K26+L26</f>
        <v>1136.6257700000001</v>
      </c>
      <c r="K26" s="5">
        <v>0</v>
      </c>
      <c r="L26" s="5">
        <v>1136.6257700000001</v>
      </c>
    </row>
    <row r="27" spans="1:12" ht="26.4" x14ac:dyDescent="0.3">
      <c r="A27" s="21" t="s">
        <v>17</v>
      </c>
      <c r="B27" s="4"/>
      <c r="C27" s="4"/>
      <c r="D27" s="30"/>
      <c r="E27" s="12"/>
      <c r="F27" s="12"/>
      <c r="G27" s="30"/>
      <c r="H27" s="4"/>
      <c r="I27" s="4"/>
      <c r="J27" s="30"/>
      <c r="K27" s="12"/>
      <c r="L27" s="12"/>
    </row>
    <row r="28" spans="1:12" ht="29.25" customHeight="1" x14ac:dyDescent="0.3">
      <c r="A28" s="4" t="s">
        <v>14</v>
      </c>
      <c r="B28" s="4"/>
      <c r="C28" s="4"/>
      <c r="D28" s="1">
        <f>E28+F28</f>
        <v>205392.234</v>
      </c>
      <c r="E28" s="5">
        <f>E29+E30+E31</f>
        <v>0</v>
      </c>
      <c r="F28" s="5">
        <f>F29+F30+F31</f>
        <v>205392.234</v>
      </c>
      <c r="G28" s="1">
        <f>H28+I28</f>
        <v>161559.66466000001</v>
      </c>
      <c r="H28" s="5">
        <f>H29+H30+H31</f>
        <v>0</v>
      </c>
      <c r="I28" s="5">
        <f>I29+I30+I31</f>
        <v>161559.66466000001</v>
      </c>
      <c r="J28" s="1">
        <f>K28+L28</f>
        <v>152650.77061000001</v>
      </c>
      <c r="K28" s="5">
        <f>K29+K30+K31</f>
        <v>0</v>
      </c>
      <c r="L28" s="5">
        <f>L29+L30+L31</f>
        <v>152650.77061000001</v>
      </c>
    </row>
    <row r="29" spans="1:12" x14ac:dyDescent="0.3">
      <c r="A29" s="3" t="s">
        <v>9</v>
      </c>
      <c r="B29" s="4"/>
      <c r="C29" s="4"/>
      <c r="D29" s="1">
        <f>E29+F29</f>
        <v>140164.58100000001</v>
      </c>
      <c r="E29" s="5">
        <f>E34+E39+E44+E49+E54+E59+E64+E69+E74+E79+E84+E89+E94+E99+E104+E109</f>
        <v>0</v>
      </c>
      <c r="F29" s="5">
        <f>F34+F39+F44+F49+F54+F59+F64+F69+F74+F79+F84+F89+F94+F99+F104+F109</f>
        <v>140164.58100000001</v>
      </c>
      <c r="G29" s="1">
        <f>H29+I29</f>
        <v>110032.01200000002</v>
      </c>
      <c r="H29" s="5">
        <f>H34+H39+H44+H49+H54+H59+H64+H69+H74+H79+H84+H89+H94+H99+H104+H109</f>
        <v>0</v>
      </c>
      <c r="I29" s="5">
        <f>I34+I39+I44+I49+I54+I59+I64+I69+I74+I79+I84+I89+I94+I99+I104+I109</f>
        <v>110032.01200000002</v>
      </c>
      <c r="J29" s="1">
        <f>K29+L29</f>
        <v>101123.11795</v>
      </c>
      <c r="K29" s="5">
        <f>K34+K39+K44+K49+K54+K59+K64+K69+K74+K79+K84+K89+K94+K99+K104+K109</f>
        <v>0</v>
      </c>
      <c r="L29" s="5">
        <f>L34+L39+L44+L49+L54+L59+L64+L69+L74+L79+L84+L89+L94+L99+L104+L109</f>
        <v>101123.11795</v>
      </c>
    </row>
    <row r="30" spans="1:12" x14ac:dyDescent="0.3">
      <c r="A30" s="3" t="s">
        <v>10</v>
      </c>
      <c r="B30" s="4"/>
      <c r="C30" s="4"/>
      <c r="D30" s="1">
        <f>E30+F30</f>
        <v>51527.652999999998</v>
      </c>
      <c r="E30" s="5">
        <f t="shared" ref="E30:F30" si="9">E35+E40+E45+E50+E55+E60+E65+E70+E75+E80+E85+E90+E95+E100+E105+E110</f>
        <v>0</v>
      </c>
      <c r="F30" s="5">
        <f t="shared" si="9"/>
        <v>51527.652999999998</v>
      </c>
      <c r="G30" s="1">
        <f>H30+I30</f>
        <v>51527.65266</v>
      </c>
      <c r="H30" s="5">
        <f t="shared" ref="H30:I30" si="10">H35+H40+H45+H50+H55+H60+H65+H70+H75+H80+H85+H90+H95+H100+H105+H110</f>
        <v>0</v>
      </c>
      <c r="I30" s="5">
        <f t="shared" si="10"/>
        <v>51527.65266</v>
      </c>
      <c r="J30" s="1">
        <f>K30+L30</f>
        <v>51527.65266</v>
      </c>
      <c r="K30" s="5">
        <f t="shared" ref="K30:L30" si="11">K35+K40+K45+K50+K55+K60+K65+K70+K75+K80+K85+K90+K95+K100+K105+K110</f>
        <v>0</v>
      </c>
      <c r="L30" s="5">
        <f t="shared" si="11"/>
        <v>51527.65266</v>
      </c>
    </row>
    <row r="31" spans="1:12" x14ac:dyDescent="0.3">
      <c r="A31" s="3" t="s">
        <v>11</v>
      </c>
      <c r="B31" s="4"/>
      <c r="C31" s="4"/>
      <c r="D31" s="1">
        <f>E31+F31</f>
        <v>13700</v>
      </c>
      <c r="E31" s="5">
        <f t="shared" ref="E31:F31" si="12">E36+E41+E46+E51+E56+E61+E66+E71+E76+E81+E86+E91+E96+E101+E106+E111</f>
        <v>0</v>
      </c>
      <c r="F31" s="5">
        <f t="shared" si="12"/>
        <v>13700</v>
      </c>
      <c r="G31" s="1">
        <f>H31+I31</f>
        <v>0</v>
      </c>
      <c r="H31" s="5">
        <f t="shared" ref="H31:I31" si="13">H36+H41+H46+H51+H56+H61+H66+H71+H76+H81+H86+H91+H96+H101+H106+H111</f>
        <v>0</v>
      </c>
      <c r="I31" s="5">
        <f t="shared" si="13"/>
        <v>0</v>
      </c>
      <c r="J31" s="1">
        <f>K31+L31</f>
        <v>0</v>
      </c>
      <c r="K31" s="5">
        <f t="shared" ref="K31:L31" si="14">K36+K41+K46+K51+K56+K61+K66+K71+K76+K81+K86+K91+K96+K101+K106+K111</f>
        <v>0</v>
      </c>
      <c r="L31" s="5">
        <f t="shared" si="14"/>
        <v>0</v>
      </c>
    </row>
    <row r="32" spans="1:12" ht="68.25" customHeight="1" x14ac:dyDescent="0.3">
      <c r="A32" s="10" t="s">
        <v>18</v>
      </c>
      <c r="B32" s="12">
        <v>1517640</v>
      </c>
      <c r="C32" s="4"/>
      <c r="D32" s="30"/>
      <c r="E32" s="12"/>
      <c r="F32" s="12"/>
      <c r="G32" s="30"/>
      <c r="H32" s="4"/>
      <c r="I32" s="4"/>
      <c r="J32" s="30"/>
      <c r="K32" s="12"/>
      <c r="L32" s="12"/>
    </row>
    <row r="33" spans="1:12" ht="29.25" customHeight="1" x14ac:dyDescent="0.3">
      <c r="A33" s="4" t="s">
        <v>14</v>
      </c>
      <c r="B33" s="4"/>
      <c r="C33" s="4"/>
      <c r="D33" s="1">
        <f>E33+F33</f>
        <v>14400</v>
      </c>
      <c r="E33" s="5">
        <f>SUM(E34:E36)</f>
        <v>0</v>
      </c>
      <c r="F33" s="5">
        <f t="shared" ref="F33:L33" si="15">SUM(F34:F36)</f>
        <v>14400</v>
      </c>
      <c r="G33" s="1">
        <f>H33+I33</f>
        <v>14307.26</v>
      </c>
      <c r="H33" s="5">
        <f t="shared" si="15"/>
        <v>0</v>
      </c>
      <c r="I33" s="5">
        <f t="shared" si="15"/>
        <v>14307.26</v>
      </c>
      <c r="J33" s="1">
        <f>K33+L33</f>
        <v>14209.625599999999</v>
      </c>
      <c r="K33" s="5">
        <f t="shared" si="15"/>
        <v>0</v>
      </c>
      <c r="L33" s="5">
        <f t="shared" si="15"/>
        <v>14209.625599999999</v>
      </c>
    </row>
    <row r="34" spans="1:12" x14ac:dyDescent="0.3">
      <c r="A34" s="3" t="s">
        <v>9</v>
      </c>
      <c r="B34" s="4"/>
      <c r="C34" s="4"/>
      <c r="D34" s="1">
        <f>E34+F34</f>
        <v>14400</v>
      </c>
      <c r="E34" s="5">
        <v>0</v>
      </c>
      <c r="F34" s="5">
        <v>14400</v>
      </c>
      <c r="G34" s="1">
        <f>H34+I34</f>
        <v>14307.26</v>
      </c>
      <c r="H34" s="5">
        <v>0</v>
      </c>
      <c r="I34" s="5">
        <v>14307.26</v>
      </c>
      <c r="J34" s="1">
        <f>K34+L34</f>
        <v>14209.625599999999</v>
      </c>
      <c r="K34" s="5">
        <v>0</v>
      </c>
      <c r="L34" s="5">
        <v>14209.625599999999</v>
      </c>
    </row>
    <row r="35" spans="1:12" x14ac:dyDescent="0.3">
      <c r="A35" s="3" t="s">
        <v>10</v>
      </c>
      <c r="B35" s="4"/>
      <c r="C35" s="4"/>
      <c r="D35" s="1">
        <f t="shared" ref="D35:D36" si="16">E35+F35</f>
        <v>0</v>
      </c>
      <c r="E35" s="5">
        <v>0</v>
      </c>
      <c r="F35" s="5">
        <v>0</v>
      </c>
      <c r="G35" s="1">
        <f t="shared" ref="G35:G36" si="17">H35+I35</f>
        <v>0</v>
      </c>
      <c r="H35" s="5">
        <v>0</v>
      </c>
      <c r="I35" s="5">
        <v>0</v>
      </c>
      <c r="J35" s="1">
        <f t="shared" ref="J35:J36" si="18">K35+L35</f>
        <v>0</v>
      </c>
      <c r="K35" s="5">
        <v>0</v>
      </c>
      <c r="L35" s="5">
        <v>0</v>
      </c>
    </row>
    <row r="36" spans="1:12" x14ac:dyDescent="0.3">
      <c r="A36" s="3" t="s">
        <v>11</v>
      </c>
      <c r="B36" s="4"/>
      <c r="C36" s="4"/>
      <c r="D36" s="1">
        <f t="shared" si="16"/>
        <v>0</v>
      </c>
      <c r="E36" s="5">
        <v>0</v>
      </c>
      <c r="F36" s="5">
        <v>0</v>
      </c>
      <c r="G36" s="1">
        <f t="shared" si="17"/>
        <v>0</v>
      </c>
      <c r="H36" s="5">
        <v>0</v>
      </c>
      <c r="I36" s="5">
        <v>0</v>
      </c>
      <c r="J36" s="1">
        <f t="shared" si="18"/>
        <v>0</v>
      </c>
      <c r="K36" s="5">
        <v>0</v>
      </c>
      <c r="L36" s="5">
        <v>0</v>
      </c>
    </row>
    <row r="37" spans="1:12" ht="79.2" x14ac:dyDescent="0.3">
      <c r="A37" s="10" t="s">
        <v>19</v>
      </c>
      <c r="B37" s="11" t="s">
        <v>67</v>
      </c>
      <c r="C37" s="4" t="s">
        <v>5</v>
      </c>
      <c r="D37" s="30"/>
      <c r="E37" s="12"/>
      <c r="F37" s="12"/>
      <c r="G37" s="30"/>
      <c r="H37" s="4"/>
      <c r="I37" s="4"/>
      <c r="J37" s="30"/>
      <c r="K37" s="12"/>
      <c r="L37" s="12"/>
    </row>
    <row r="38" spans="1:12" ht="29.25" customHeight="1" x14ac:dyDescent="0.3">
      <c r="A38" s="4" t="s">
        <v>14</v>
      </c>
      <c r="B38" s="4"/>
      <c r="C38" s="4"/>
      <c r="D38" s="1">
        <f>E38+F38</f>
        <v>16900</v>
      </c>
      <c r="E38" s="5">
        <f>SUM(E39:E41)</f>
        <v>0</v>
      </c>
      <c r="F38" s="5">
        <f t="shared" ref="F38" si="19">SUM(F39:F41)</f>
        <v>16900</v>
      </c>
      <c r="G38" s="1">
        <f>H38+I38</f>
        <v>16900</v>
      </c>
      <c r="H38" s="5">
        <f>SUM(H39:H41)</f>
        <v>0</v>
      </c>
      <c r="I38" s="5">
        <f t="shared" ref="I38" si="20">SUM(I39:I41)</f>
        <v>16900</v>
      </c>
      <c r="J38" s="1">
        <f>K38+L38</f>
        <v>16796.79405</v>
      </c>
      <c r="K38" s="5">
        <f t="shared" ref="K38" si="21">SUM(K39:K41)</f>
        <v>0</v>
      </c>
      <c r="L38" s="5">
        <f t="shared" ref="L38" si="22">SUM(L39:L41)</f>
        <v>16796.79405</v>
      </c>
    </row>
    <row r="39" spans="1:12" x14ac:dyDescent="0.3">
      <c r="A39" s="3" t="s">
        <v>9</v>
      </c>
      <c r="B39" s="4"/>
      <c r="C39" s="4"/>
      <c r="D39" s="1">
        <f>E39+F39</f>
        <v>16900</v>
      </c>
      <c r="E39" s="5">
        <v>0</v>
      </c>
      <c r="F39" s="5">
        <v>16900</v>
      </c>
      <c r="G39" s="1">
        <f>H39+I39</f>
        <v>16900</v>
      </c>
      <c r="H39" s="5">
        <v>0</v>
      </c>
      <c r="I39" s="5">
        <v>16900</v>
      </c>
      <c r="J39" s="1">
        <f>K39+L39</f>
        <v>16796.79405</v>
      </c>
      <c r="K39" s="5">
        <v>0</v>
      </c>
      <c r="L39" s="5">
        <v>16796.79405</v>
      </c>
    </row>
    <row r="40" spans="1:12" x14ac:dyDescent="0.3">
      <c r="A40" s="3" t="s">
        <v>10</v>
      </c>
      <c r="B40" s="4"/>
      <c r="C40" s="4"/>
      <c r="D40" s="1">
        <f t="shared" ref="D40:D41" si="23">E40+F40</f>
        <v>0</v>
      </c>
      <c r="E40" s="5">
        <v>0</v>
      </c>
      <c r="F40" s="5">
        <v>0</v>
      </c>
      <c r="G40" s="1">
        <f t="shared" ref="G40:G41" si="24">H40+I40</f>
        <v>0</v>
      </c>
      <c r="H40" s="5">
        <v>0</v>
      </c>
      <c r="I40" s="5">
        <v>0</v>
      </c>
      <c r="J40" s="1">
        <f t="shared" ref="J40:J41" si="25">K40+L40</f>
        <v>0</v>
      </c>
      <c r="K40" s="5">
        <v>0</v>
      </c>
      <c r="L40" s="5">
        <v>0</v>
      </c>
    </row>
    <row r="41" spans="1:12" x14ac:dyDescent="0.3">
      <c r="A41" s="3" t="s">
        <v>11</v>
      </c>
      <c r="B41" s="4"/>
      <c r="C41" s="4"/>
      <c r="D41" s="1">
        <f t="shared" si="23"/>
        <v>0</v>
      </c>
      <c r="E41" s="5">
        <v>0</v>
      </c>
      <c r="F41" s="5">
        <v>0</v>
      </c>
      <c r="G41" s="1">
        <f t="shared" si="24"/>
        <v>0</v>
      </c>
      <c r="H41" s="5">
        <v>0</v>
      </c>
      <c r="I41" s="5">
        <v>0</v>
      </c>
      <c r="J41" s="1">
        <f t="shared" si="25"/>
        <v>0</v>
      </c>
      <c r="K41" s="5">
        <v>0</v>
      </c>
      <c r="L41" s="5">
        <v>0</v>
      </c>
    </row>
    <row r="42" spans="1:12" ht="52.8" x14ac:dyDescent="0.3">
      <c r="A42" s="10" t="s">
        <v>20</v>
      </c>
      <c r="B42" s="11" t="s">
        <v>67</v>
      </c>
      <c r="C42" s="4"/>
      <c r="D42" s="30"/>
      <c r="E42" s="12"/>
      <c r="F42" s="12"/>
      <c r="G42" s="30"/>
      <c r="H42" s="4"/>
      <c r="I42" s="4"/>
      <c r="J42" s="30"/>
      <c r="K42" s="12"/>
      <c r="L42" s="12"/>
    </row>
    <row r="43" spans="1:12" ht="29.25" customHeight="1" x14ac:dyDescent="0.3">
      <c r="A43" s="4" t="s">
        <v>14</v>
      </c>
      <c r="B43" s="4"/>
      <c r="C43" s="4"/>
      <c r="D43" s="1">
        <f>E43+F43</f>
        <v>4500</v>
      </c>
      <c r="E43" s="5">
        <f>SUM(E44:E46)</f>
        <v>0</v>
      </c>
      <c r="F43" s="5">
        <f t="shared" ref="F43" si="26">SUM(F44:F46)</f>
        <v>4500</v>
      </c>
      <c r="G43" s="1">
        <f>H43+I43</f>
        <v>4500</v>
      </c>
      <c r="H43" s="5">
        <f>SUM(H44:H46)</f>
        <v>0</v>
      </c>
      <c r="I43" s="5">
        <f t="shared" ref="I43" si="27">SUM(I44:I46)</f>
        <v>4500</v>
      </c>
      <c r="J43" s="1">
        <f>K43+L43</f>
        <v>4484.8452100000004</v>
      </c>
      <c r="K43" s="5">
        <f t="shared" ref="K43" si="28">SUM(K44:K46)</f>
        <v>0</v>
      </c>
      <c r="L43" s="5">
        <f t="shared" ref="L43" si="29">SUM(L44:L46)</f>
        <v>4484.8452100000004</v>
      </c>
    </row>
    <row r="44" spans="1:12" x14ac:dyDescent="0.3">
      <c r="A44" s="3" t="s">
        <v>9</v>
      </c>
      <c r="B44" s="4"/>
      <c r="C44" s="4"/>
      <c r="D44" s="1">
        <f>E44+F44</f>
        <v>4500</v>
      </c>
      <c r="E44" s="5">
        <v>0</v>
      </c>
      <c r="F44" s="5">
        <v>4500</v>
      </c>
      <c r="G44" s="1">
        <f>H44+I44</f>
        <v>4500</v>
      </c>
      <c r="H44" s="5">
        <v>0</v>
      </c>
      <c r="I44" s="5">
        <v>4500</v>
      </c>
      <c r="J44" s="1">
        <f>K44+L44</f>
        <v>4484.8452100000004</v>
      </c>
      <c r="K44" s="5">
        <v>0</v>
      </c>
      <c r="L44" s="5">
        <v>4484.8452100000004</v>
      </c>
    </row>
    <row r="45" spans="1:12" x14ac:dyDescent="0.3">
      <c r="A45" s="3" t="s">
        <v>10</v>
      </c>
      <c r="B45" s="4"/>
      <c r="C45" s="4"/>
      <c r="D45" s="1">
        <f t="shared" ref="D45:D46" si="30">E45+F45</f>
        <v>0</v>
      </c>
      <c r="E45" s="5">
        <v>0</v>
      </c>
      <c r="F45" s="5">
        <v>0</v>
      </c>
      <c r="G45" s="1">
        <f t="shared" ref="G45:G46" si="31">H45+I45</f>
        <v>0</v>
      </c>
      <c r="H45" s="5">
        <v>0</v>
      </c>
      <c r="I45" s="5">
        <v>0</v>
      </c>
      <c r="J45" s="1">
        <f t="shared" ref="J45:J46" si="32">K45+L45</f>
        <v>0</v>
      </c>
      <c r="K45" s="5">
        <v>0</v>
      </c>
      <c r="L45" s="5">
        <v>0</v>
      </c>
    </row>
    <row r="46" spans="1:12" x14ac:dyDescent="0.3">
      <c r="A46" s="3" t="s">
        <v>11</v>
      </c>
      <c r="B46" s="4"/>
      <c r="C46" s="4"/>
      <c r="D46" s="1">
        <f t="shared" si="30"/>
        <v>0</v>
      </c>
      <c r="E46" s="5">
        <v>0</v>
      </c>
      <c r="F46" s="5">
        <v>0</v>
      </c>
      <c r="G46" s="1">
        <f t="shared" si="31"/>
        <v>0</v>
      </c>
      <c r="H46" s="5">
        <v>0</v>
      </c>
      <c r="I46" s="5">
        <v>0</v>
      </c>
      <c r="J46" s="1">
        <f t="shared" si="32"/>
        <v>0</v>
      </c>
      <c r="K46" s="5">
        <v>0</v>
      </c>
      <c r="L46" s="5">
        <v>0</v>
      </c>
    </row>
    <row r="47" spans="1:12" ht="66" x14ac:dyDescent="0.3">
      <c r="A47" s="10" t="s">
        <v>21</v>
      </c>
      <c r="B47" s="11" t="s">
        <v>67</v>
      </c>
      <c r="C47" s="4" t="s">
        <v>5</v>
      </c>
      <c r="D47" s="1"/>
      <c r="E47" s="5"/>
      <c r="F47" s="5"/>
      <c r="G47" s="30"/>
      <c r="H47" s="4"/>
      <c r="I47" s="4"/>
      <c r="J47" s="30"/>
      <c r="K47" s="12"/>
      <c r="L47" s="12"/>
    </row>
    <row r="48" spans="1:12" ht="29.25" customHeight="1" x14ac:dyDescent="0.3">
      <c r="A48" s="4" t="s">
        <v>14</v>
      </c>
      <c r="B48" s="4"/>
      <c r="C48" s="4"/>
      <c r="D48" s="1">
        <f>E48+F48</f>
        <v>6838.9080000000004</v>
      </c>
      <c r="E48" s="5">
        <f>SUM(E49:E51)</f>
        <v>0</v>
      </c>
      <c r="F48" s="5">
        <f t="shared" ref="F48" si="33">SUM(F49:F51)</f>
        <v>6838.9080000000004</v>
      </c>
      <c r="G48" s="1">
        <f>H48+I48</f>
        <v>6838.9080000000004</v>
      </c>
      <c r="H48" s="5">
        <f>SUM(H49:H51)</f>
        <v>0</v>
      </c>
      <c r="I48" s="5">
        <f t="shared" ref="I48" si="34">SUM(I49:I51)</f>
        <v>6838.9080000000004</v>
      </c>
      <c r="J48" s="1">
        <f>K48+L48</f>
        <v>6838.8817499999996</v>
      </c>
      <c r="K48" s="5">
        <f t="shared" ref="K48" si="35">SUM(K49:K51)</f>
        <v>0</v>
      </c>
      <c r="L48" s="5">
        <f t="shared" ref="L48" si="36">SUM(L49:L51)</f>
        <v>6838.8817499999996</v>
      </c>
    </row>
    <row r="49" spans="1:12" x14ac:dyDescent="0.3">
      <c r="A49" s="3" t="s">
        <v>9</v>
      </c>
      <c r="B49" s="4"/>
      <c r="C49" s="4"/>
      <c r="D49" s="1">
        <f>E49+F49</f>
        <v>6838.9080000000004</v>
      </c>
      <c r="E49" s="5">
        <v>0</v>
      </c>
      <c r="F49" s="5">
        <v>6838.9080000000004</v>
      </c>
      <c r="G49" s="1">
        <f>H49+I49</f>
        <v>6838.9080000000004</v>
      </c>
      <c r="H49" s="5">
        <v>0</v>
      </c>
      <c r="I49" s="5">
        <v>6838.9080000000004</v>
      </c>
      <c r="J49" s="1">
        <f>K49+L49</f>
        <v>6838.8817499999996</v>
      </c>
      <c r="K49" s="5">
        <v>0</v>
      </c>
      <c r="L49" s="5">
        <v>6838.8817499999996</v>
      </c>
    </row>
    <row r="50" spans="1:12" x14ac:dyDescent="0.3">
      <c r="A50" s="3" t="s">
        <v>10</v>
      </c>
      <c r="B50" s="4"/>
      <c r="C50" s="4"/>
      <c r="D50" s="1">
        <f t="shared" ref="D50:D51" si="37">E50+F50</f>
        <v>0</v>
      </c>
      <c r="E50" s="5">
        <v>0</v>
      </c>
      <c r="F50" s="5">
        <v>0</v>
      </c>
      <c r="G50" s="1">
        <f t="shared" ref="G50:G51" si="38">H50+I50</f>
        <v>0</v>
      </c>
      <c r="H50" s="5">
        <v>0</v>
      </c>
      <c r="I50" s="5">
        <v>0</v>
      </c>
      <c r="J50" s="1">
        <f t="shared" ref="J50:J51" si="39">K50+L50</f>
        <v>0</v>
      </c>
      <c r="K50" s="5">
        <v>0</v>
      </c>
      <c r="L50" s="5">
        <v>0</v>
      </c>
    </row>
    <row r="51" spans="1:12" x14ac:dyDescent="0.3">
      <c r="A51" s="3" t="s">
        <v>11</v>
      </c>
      <c r="B51" s="4"/>
      <c r="C51" s="4"/>
      <c r="D51" s="1">
        <f t="shared" si="37"/>
        <v>0</v>
      </c>
      <c r="E51" s="5">
        <v>0</v>
      </c>
      <c r="F51" s="5">
        <v>0</v>
      </c>
      <c r="G51" s="1">
        <f t="shared" si="38"/>
        <v>0</v>
      </c>
      <c r="H51" s="5">
        <v>0</v>
      </c>
      <c r="I51" s="5">
        <v>0</v>
      </c>
      <c r="J51" s="1">
        <f t="shared" si="39"/>
        <v>0</v>
      </c>
      <c r="K51" s="5">
        <v>0</v>
      </c>
      <c r="L51" s="5">
        <v>0</v>
      </c>
    </row>
    <row r="52" spans="1:12" ht="66" x14ac:dyDescent="0.3">
      <c r="A52" s="10" t="s">
        <v>22</v>
      </c>
      <c r="B52" s="11" t="s">
        <v>67</v>
      </c>
      <c r="C52" s="4" t="s">
        <v>5</v>
      </c>
      <c r="D52" s="30"/>
      <c r="E52" s="12"/>
      <c r="F52" s="12"/>
      <c r="G52" s="30"/>
      <c r="H52" s="4"/>
      <c r="I52" s="4"/>
      <c r="J52" s="30"/>
      <c r="K52" s="12"/>
      <c r="L52" s="12"/>
    </row>
    <row r="53" spans="1:12" ht="29.25" customHeight="1" x14ac:dyDescent="0.3">
      <c r="A53" s="4" t="s">
        <v>14</v>
      </c>
      <c r="B53" s="4"/>
      <c r="C53" s="4"/>
      <c r="D53" s="1">
        <f>E53+F53</f>
        <v>2599.3510000000001</v>
      </c>
      <c r="E53" s="5">
        <f>SUM(E54:E56)</f>
        <v>0</v>
      </c>
      <c r="F53" s="5">
        <f t="shared" ref="F53" si="40">SUM(F54:F56)</f>
        <v>2599.3510000000001</v>
      </c>
      <c r="G53" s="1">
        <f>H53+I53</f>
        <v>2599.3510000000001</v>
      </c>
      <c r="H53" s="5">
        <f>SUM(H54:H56)</f>
        <v>0</v>
      </c>
      <c r="I53" s="5">
        <f t="shared" ref="I53" si="41">SUM(I54:I56)</f>
        <v>2599.3510000000001</v>
      </c>
      <c r="J53" s="1">
        <f>K53+L53</f>
        <v>2599.3510000000001</v>
      </c>
      <c r="K53" s="5">
        <f>SUM(K54:K56)</f>
        <v>0</v>
      </c>
      <c r="L53" s="5">
        <f t="shared" ref="L53" si="42">SUM(L54:L56)</f>
        <v>2599.3510000000001</v>
      </c>
    </row>
    <row r="54" spans="1:12" x14ac:dyDescent="0.3">
      <c r="A54" s="3" t="s">
        <v>9</v>
      </c>
      <c r="B54" s="4"/>
      <c r="C54" s="4"/>
      <c r="D54" s="1">
        <f>E54+F54</f>
        <v>2599.3510000000001</v>
      </c>
      <c r="E54" s="5">
        <v>0</v>
      </c>
      <c r="F54" s="5">
        <v>2599.3510000000001</v>
      </c>
      <c r="G54" s="1">
        <f>H54+I54</f>
        <v>2599.3510000000001</v>
      </c>
      <c r="H54" s="5">
        <v>0</v>
      </c>
      <c r="I54" s="5">
        <v>2599.3510000000001</v>
      </c>
      <c r="J54" s="1">
        <f>K54+L54</f>
        <v>2599.3510000000001</v>
      </c>
      <c r="K54" s="5">
        <v>0</v>
      </c>
      <c r="L54" s="5">
        <v>2599.3510000000001</v>
      </c>
    </row>
    <row r="55" spans="1:12" x14ac:dyDescent="0.3">
      <c r="A55" s="3" t="s">
        <v>10</v>
      </c>
      <c r="B55" s="4"/>
      <c r="C55" s="4"/>
      <c r="D55" s="1">
        <f t="shared" ref="D55:D56" si="43">E55+F55</f>
        <v>0</v>
      </c>
      <c r="E55" s="5">
        <v>0</v>
      </c>
      <c r="F55" s="5">
        <v>0</v>
      </c>
      <c r="G55" s="1">
        <f t="shared" ref="G55:G56" si="44">H55+I55</f>
        <v>0</v>
      </c>
      <c r="H55" s="5">
        <v>0</v>
      </c>
      <c r="I55" s="5">
        <v>0</v>
      </c>
      <c r="J55" s="1">
        <f t="shared" ref="J55:J56" si="45">K55+L55</f>
        <v>0</v>
      </c>
      <c r="K55" s="5">
        <v>0</v>
      </c>
      <c r="L55" s="5">
        <v>0</v>
      </c>
    </row>
    <row r="56" spans="1:12" x14ac:dyDescent="0.3">
      <c r="A56" s="3" t="s">
        <v>11</v>
      </c>
      <c r="B56" s="4"/>
      <c r="C56" s="4"/>
      <c r="D56" s="1">
        <f t="shared" si="43"/>
        <v>0</v>
      </c>
      <c r="E56" s="5">
        <v>0</v>
      </c>
      <c r="F56" s="5">
        <v>0</v>
      </c>
      <c r="G56" s="1">
        <f t="shared" si="44"/>
        <v>0</v>
      </c>
      <c r="H56" s="5">
        <v>0</v>
      </c>
      <c r="I56" s="5">
        <v>0</v>
      </c>
      <c r="J56" s="1">
        <f t="shared" si="45"/>
        <v>0</v>
      </c>
      <c r="K56" s="5">
        <v>0</v>
      </c>
      <c r="L56" s="5">
        <v>0</v>
      </c>
    </row>
    <row r="57" spans="1:12" ht="77.25" customHeight="1" x14ac:dyDescent="0.3">
      <c r="A57" s="10" t="s">
        <v>23</v>
      </c>
      <c r="B57" s="11" t="s">
        <v>67</v>
      </c>
      <c r="C57" s="4" t="s">
        <v>5</v>
      </c>
      <c r="D57" s="1"/>
      <c r="E57" s="5"/>
      <c r="F57" s="5"/>
      <c r="G57" s="30"/>
      <c r="H57" s="4"/>
      <c r="I57" s="4"/>
      <c r="J57" s="30"/>
      <c r="K57" s="12"/>
      <c r="L57" s="12"/>
    </row>
    <row r="58" spans="1:12" ht="29.25" customHeight="1" x14ac:dyDescent="0.3">
      <c r="A58" s="4" t="s">
        <v>14</v>
      </c>
      <c r="B58" s="4"/>
      <c r="C58" s="4"/>
      <c r="D58" s="1">
        <f>E58+F58</f>
        <v>9243.7909999999993</v>
      </c>
      <c r="E58" s="5">
        <f>SUM(E59:E61)</f>
        <v>0</v>
      </c>
      <c r="F58" s="5">
        <f t="shared" ref="F58" si="46">SUM(F59:F61)</f>
        <v>9243.7909999999993</v>
      </c>
      <c r="G58" s="1">
        <f>H58+I58</f>
        <v>9243.7909999999993</v>
      </c>
      <c r="H58" s="5">
        <f>SUM(H59:H61)</f>
        <v>0</v>
      </c>
      <c r="I58" s="5">
        <f t="shared" ref="I58" si="47">SUM(I59:I61)</f>
        <v>9243.7909999999993</v>
      </c>
      <c r="J58" s="1">
        <f>K58+L58</f>
        <v>9179.0331499999993</v>
      </c>
      <c r="K58" s="5">
        <f t="shared" ref="K58" si="48">SUM(K59:K61)</f>
        <v>0</v>
      </c>
      <c r="L58" s="5">
        <f t="shared" ref="L58" si="49">SUM(L59:L61)</f>
        <v>9179.0331499999993</v>
      </c>
    </row>
    <row r="59" spans="1:12" x14ac:dyDescent="0.3">
      <c r="A59" s="3" t="s">
        <v>9</v>
      </c>
      <c r="B59" s="4"/>
      <c r="C59" s="4"/>
      <c r="D59" s="1">
        <f>E59+F59</f>
        <v>9243.7909999999993</v>
      </c>
      <c r="E59" s="5">
        <v>0</v>
      </c>
      <c r="F59" s="5">
        <v>9243.7909999999993</v>
      </c>
      <c r="G59" s="1">
        <f>H59+I59</f>
        <v>9243.7909999999993</v>
      </c>
      <c r="H59" s="5">
        <v>0</v>
      </c>
      <c r="I59" s="5">
        <v>9243.7909999999993</v>
      </c>
      <c r="J59" s="1">
        <f>K59+L59</f>
        <v>9179.0331499999993</v>
      </c>
      <c r="K59" s="5">
        <v>0</v>
      </c>
      <c r="L59" s="5">
        <v>9179.0331499999993</v>
      </c>
    </row>
    <row r="60" spans="1:12" x14ac:dyDescent="0.3">
      <c r="A60" s="3" t="s">
        <v>10</v>
      </c>
      <c r="B60" s="4"/>
      <c r="C60" s="4"/>
      <c r="D60" s="1">
        <f t="shared" ref="D60:D61" si="50">E60+F60</f>
        <v>0</v>
      </c>
      <c r="E60" s="5">
        <v>0</v>
      </c>
      <c r="F60" s="5">
        <v>0</v>
      </c>
      <c r="G60" s="1">
        <f t="shared" ref="G60:G61" si="51">H60+I60</f>
        <v>0</v>
      </c>
      <c r="H60" s="5">
        <v>0</v>
      </c>
      <c r="I60" s="5">
        <v>0</v>
      </c>
      <c r="J60" s="1">
        <f t="shared" ref="J60:J61" si="52">K60+L60</f>
        <v>0</v>
      </c>
      <c r="K60" s="5">
        <v>0</v>
      </c>
      <c r="L60" s="5">
        <v>0</v>
      </c>
    </row>
    <row r="61" spans="1:12" x14ac:dyDescent="0.3">
      <c r="A61" s="3" t="s">
        <v>11</v>
      </c>
      <c r="B61" s="4"/>
      <c r="C61" s="4"/>
      <c r="D61" s="1">
        <f t="shared" si="50"/>
        <v>0</v>
      </c>
      <c r="E61" s="5">
        <v>0</v>
      </c>
      <c r="F61" s="5">
        <v>0</v>
      </c>
      <c r="G61" s="1">
        <f t="shared" si="51"/>
        <v>0</v>
      </c>
      <c r="H61" s="5">
        <v>0</v>
      </c>
      <c r="I61" s="5">
        <v>0</v>
      </c>
      <c r="J61" s="1">
        <f t="shared" si="52"/>
        <v>0</v>
      </c>
      <c r="K61" s="5">
        <v>0</v>
      </c>
      <c r="L61" s="5">
        <v>0</v>
      </c>
    </row>
    <row r="62" spans="1:12" ht="92.4" x14ac:dyDescent="0.3">
      <c r="A62" s="10" t="s">
        <v>24</v>
      </c>
      <c r="B62" s="12">
        <v>1517640</v>
      </c>
      <c r="C62" s="4"/>
      <c r="D62" s="30"/>
      <c r="E62" s="12"/>
      <c r="F62" s="12"/>
      <c r="G62" s="30"/>
      <c r="H62" s="4"/>
      <c r="I62" s="4"/>
      <c r="J62" s="30"/>
      <c r="K62" s="12"/>
      <c r="L62" s="12"/>
    </row>
    <row r="63" spans="1:12" ht="29.25" customHeight="1" x14ac:dyDescent="0.3">
      <c r="A63" s="4" t="s">
        <v>14</v>
      </c>
      <c r="B63" s="4"/>
      <c r="C63" s="4"/>
      <c r="D63" s="1">
        <f>E63+F63</f>
        <v>14700</v>
      </c>
      <c r="E63" s="5">
        <f>SUM(E64:E66)</f>
        <v>0</v>
      </c>
      <c r="F63" s="5">
        <f t="shared" ref="F63" si="53">SUM(F64:F66)</f>
        <v>14700</v>
      </c>
      <c r="G63" s="1">
        <f>H63+I63</f>
        <v>135.285</v>
      </c>
      <c r="H63" s="5">
        <f t="shared" ref="H63" si="54">SUM(H64:H66)</f>
        <v>0</v>
      </c>
      <c r="I63" s="5">
        <f t="shared" ref="I63" si="55">SUM(I64:I66)</f>
        <v>135.285</v>
      </c>
      <c r="J63" s="1">
        <f>K63+L63</f>
        <v>0</v>
      </c>
      <c r="K63" s="5">
        <f t="shared" ref="K63" si="56">SUM(K64:K66)</f>
        <v>0</v>
      </c>
      <c r="L63" s="5">
        <f t="shared" ref="L63" si="57">SUM(L64:L66)</f>
        <v>0</v>
      </c>
    </row>
    <row r="64" spans="1:12" ht="16.5" customHeight="1" x14ac:dyDescent="0.3">
      <c r="A64" s="3" t="s">
        <v>9</v>
      </c>
      <c r="B64" s="4"/>
      <c r="C64" s="4"/>
      <c r="D64" s="1">
        <f>E64+F64</f>
        <v>1000</v>
      </c>
      <c r="E64" s="5">
        <v>0</v>
      </c>
      <c r="F64" s="5">
        <v>1000</v>
      </c>
      <c r="G64" s="1">
        <f>H64+I64</f>
        <v>135.285</v>
      </c>
      <c r="H64" s="5">
        <v>0</v>
      </c>
      <c r="I64" s="5">
        <v>135.285</v>
      </c>
      <c r="J64" s="1">
        <f>K64+L64</f>
        <v>0</v>
      </c>
      <c r="K64" s="5">
        <v>0</v>
      </c>
      <c r="L64" s="5">
        <v>0</v>
      </c>
    </row>
    <row r="65" spans="1:12" x14ac:dyDescent="0.3">
      <c r="A65" s="3" t="s">
        <v>10</v>
      </c>
      <c r="B65" s="4"/>
      <c r="C65" s="4"/>
      <c r="D65" s="1">
        <f t="shared" ref="D65:D66" si="58">E65+F65</f>
        <v>0</v>
      </c>
      <c r="E65" s="5">
        <v>0</v>
      </c>
      <c r="F65" s="5">
        <v>0</v>
      </c>
      <c r="G65" s="1">
        <f t="shared" ref="G65:G66" si="59">H65+I65</f>
        <v>0</v>
      </c>
      <c r="H65" s="5">
        <v>0</v>
      </c>
      <c r="I65" s="5">
        <v>0</v>
      </c>
      <c r="J65" s="1">
        <f t="shared" ref="J65:J66" si="60">K65+L65</f>
        <v>0</v>
      </c>
      <c r="K65" s="5">
        <v>0</v>
      </c>
      <c r="L65" s="5">
        <v>0</v>
      </c>
    </row>
    <row r="66" spans="1:12" x14ac:dyDescent="0.3">
      <c r="A66" s="3" t="s">
        <v>11</v>
      </c>
      <c r="B66" s="4"/>
      <c r="C66" s="4"/>
      <c r="D66" s="1">
        <f t="shared" si="58"/>
        <v>13700</v>
      </c>
      <c r="E66" s="5">
        <v>0</v>
      </c>
      <c r="F66" s="5">
        <v>13700</v>
      </c>
      <c r="G66" s="1">
        <f t="shared" si="59"/>
        <v>0</v>
      </c>
      <c r="H66" s="5">
        <v>0</v>
      </c>
      <c r="I66" s="5">
        <v>0</v>
      </c>
      <c r="J66" s="1">
        <f t="shared" si="60"/>
        <v>0</v>
      </c>
      <c r="K66" s="5">
        <v>0</v>
      </c>
      <c r="L66" s="5">
        <v>0</v>
      </c>
    </row>
    <row r="67" spans="1:12" ht="92.4" x14ac:dyDescent="0.3">
      <c r="A67" s="10" t="s">
        <v>25</v>
      </c>
      <c r="B67" s="11" t="s">
        <v>67</v>
      </c>
      <c r="C67" s="4"/>
      <c r="D67" s="1"/>
      <c r="E67" s="5"/>
      <c r="F67" s="5"/>
      <c r="G67" s="30"/>
      <c r="H67" s="4"/>
      <c r="I67" s="4"/>
      <c r="J67" s="30"/>
      <c r="K67" s="12"/>
      <c r="L67" s="12"/>
    </row>
    <row r="68" spans="1:12" ht="29.25" customHeight="1" x14ac:dyDescent="0.3">
      <c r="A68" s="4" t="s">
        <v>14</v>
      </c>
      <c r="B68" s="4"/>
      <c r="C68" s="4"/>
      <c r="D68" s="1">
        <f>E68+F68</f>
        <v>8000</v>
      </c>
      <c r="E68" s="5">
        <f>SUM(E69:E71)</f>
        <v>0</v>
      </c>
      <c r="F68" s="5">
        <f t="shared" ref="F68" si="61">SUM(F69:F71)</f>
        <v>8000</v>
      </c>
      <c r="G68" s="1">
        <f>H68+I68</f>
        <v>8000</v>
      </c>
      <c r="H68" s="5">
        <f>SUM(H69:H71)</f>
        <v>0</v>
      </c>
      <c r="I68" s="5">
        <f t="shared" ref="I68" si="62">SUM(I69:I71)</f>
        <v>8000</v>
      </c>
      <c r="J68" s="1">
        <f>K68+L68</f>
        <v>3830.0342000000001</v>
      </c>
      <c r="K68" s="5">
        <f t="shared" ref="K68" si="63">SUM(K69:K71)</f>
        <v>0</v>
      </c>
      <c r="L68" s="5">
        <f t="shared" ref="L68" si="64">SUM(L69:L71)</f>
        <v>3830.0342000000001</v>
      </c>
    </row>
    <row r="69" spans="1:12" x14ac:dyDescent="0.3">
      <c r="A69" s="3" t="s">
        <v>9</v>
      </c>
      <c r="B69" s="4"/>
      <c r="C69" s="4"/>
      <c r="D69" s="1">
        <f>E69+F69</f>
        <v>8000</v>
      </c>
      <c r="E69" s="5">
        <v>0</v>
      </c>
      <c r="F69" s="5">
        <v>8000</v>
      </c>
      <c r="G69" s="1">
        <f>H69+I69</f>
        <v>8000</v>
      </c>
      <c r="H69" s="5">
        <v>0</v>
      </c>
      <c r="I69" s="5">
        <v>8000</v>
      </c>
      <c r="J69" s="1">
        <f>K69+L69</f>
        <v>3830.0342000000001</v>
      </c>
      <c r="K69" s="5">
        <v>0</v>
      </c>
      <c r="L69" s="5">
        <v>3830.0342000000001</v>
      </c>
    </row>
    <row r="70" spans="1:12" x14ac:dyDescent="0.3">
      <c r="A70" s="3" t="s">
        <v>10</v>
      </c>
      <c r="B70" s="4"/>
      <c r="C70" s="4"/>
      <c r="D70" s="1">
        <f t="shared" ref="D70:D71" si="65">E70+F70</f>
        <v>0</v>
      </c>
      <c r="E70" s="5">
        <v>0</v>
      </c>
      <c r="F70" s="5">
        <v>0</v>
      </c>
      <c r="G70" s="1">
        <f t="shared" ref="G70:G71" si="66">H70+I70</f>
        <v>0</v>
      </c>
      <c r="H70" s="5">
        <v>0</v>
      </c>
      <c r="I70" s="5">
        <v>0</v>
      </c>
      <c r="J70" s="1">
        <f t="shared" ref="J70:J71" si="67">K70+L70</f>
        <v>0</v>
      </c>
      <c r="K70" s="5">
        <v>0</v>
      </c>
      <c r="L70" s="5">
        <v>0</v>
      </c>
    </row>
    <row r="71" spans="1:12" x14ac:dyDescent="0.3">
      <c r="A71" s="3" t="s">
        <v>11</v>
      </c>
      <c r="B71" s="4"/>
      <c r="C71" s="4"/>
      <c r="D71" s="1">
        <f t="shared" si="65"/>
        <v>0</v>
      </c>
      <c r="E71" s="5">
        <v>0</v>
      </c>
      <c r="F71" s="5">
        <v>0</v>
      </c>
      <c r="G71" s="1">
        <f t="shared" si="66"/>
        <v>0</v>
      </c>
      <c r="H71" s="5">
        <v>0</v>
      </c>
      <c r="I71" s="5">
        <v>0</v>
      </c>
      <c r="J71" s="1">
        <f t="shared" si="67"/>
        <v>0</v>
      </c>
      <c r="K71" s="5">
        <v>0</v>
      </c>
      <c r="L71" s="5">
        <v>0</v>
      </c>
    </row>
    <row r="72" spans="1:12" ht="158.4" x14ac:dyDescent="0.3">
      <c r="A72" s="10" t="s">
        <v>26</v>
      </c>
      <c r="B72" s="24" t="s">
        <v>68</v>
      </c>
      <c r="C72" s="4" t="s">
        <v>5</v>
      </c>
      <c r="D72" s="1"/>
      <c r="E72" s="5"/>
      <c r="F72" s="5"/>
      <c r="G72" s="30"/>
      <c r="H72" s="4"/>
      <c r="I72" s="4"/>
      <c r="J72" s="30"/>
      <c r="K72" s="12"/>
      <c r="L72" s="12"/>
    </row>
    <row r="73" spans="1:12" ht="29.25" customHeight="1" x14ac:dyDescent="0.3">
      <c r="A73" s="4" t="s">
        <v>14</v>
      </c>
      <c r="B73" s="4"/>
      <c r="C73" s="4"/>
      <c r="D73" s="1">
        <f>E73+F73</f>
        <v>70849.445000000007</v>
      </c>
      <c r="E73" s="5">
        <f>SUM(E74:E76)</f>
        <v>0</v>
      </c>
      <c r="F73" s="5">
        <f t="shared" ref="F73" si="68">SUM(F74:F76)</f>
        <v>70849.445000000007</v>
      </c>
      <c r="G73" s="1">
        <f>H73+I73</f>
        <v>70117.119659999997</v>
      </c>
      <c r="H73" s="5">
        <f t="shared" ref="H73" si="69">SUM(H74:H76)</f>
        <v>0</v>
      </c>
      <c r="I73" s="5">
        <f t="shared" ref="I73" si="70">SUM(I74:I76)</f>
        <v>70117.119659999997</v>
      </c>
      <c r="J73" s="1">
        <f>K73+L73</f>
        <v>69500.768580000004</v>
      </c>
      <c r="K73" s="5">
        <f t="shared" ref="K73" si="71">SUM(K74:K76)</f>
        <v>0</v>
      </c>
      <c r="L73" s="5">
        <f t="shared" ref="L73" si="72">SUM(L74:L76)</f>
        <v>69500.768580000004</v>
      </c>
    </row>
    <row r="74" spans="1:12" x14ac:dyDescent="0.3">
      <c r="A74" s="3" t="s">
        <v>9</v>
      </c>
      <c r="B74" s="4"/>
      <c r="C74" s="4"/>
      <c r="D74" s="1">
        <f>E74+F74</f>
        <v>19321.792000000001</v>
      </c>
      <c r="E74" s="5">
        <v>0</v>
      </c>
      <c r="F74" s="5">
        <v>19321.792000000001</v>
      </c>
      <c r="G74" s="1">
        <f>H74+I74</f>
        <v>18589.467000000001</v>
      </c>
      <c r="H74" s="5">
        <v>0</v>
      </c>
      <c r="I74" s="5">
        <v>18589.467000000001</v>
      </c>
      <c r="J74" s="1">
        <f>K74+L74</f>
        <v>17973.11592</v>
      </c>
      <c r="K74" s="5">
        <v>0</v>
      </c>
      <c r="L74" s="5">
        <v>17973.11592</v>
      </c>
    </row>
    <row r="75" spans="1:12" s="9" customFormat="1" x14ac:dyDescent="0.3">
      <c r="A75" s="7" t="s">
        <v>10</v>
      </c>
      <c r="B75" s="8"/>
      <c r="C75" s="8"/>
      <c r="D75" s="1">
        <f>E75+F75</f>
        <v>51527.652999999998</v>
      </c>
      <c r="E75" s="5">
        <v>0</v>
      </c>
      <c r="F75" s="5">
        <v>51527.652999999998</v>
      </c>
      <c r="G75" s="1">
        <f>H75+I75</f>
        <v>51527.65266</v>
      </c>
      <c r="H75" s="5">
        <v>0</v>
      </c>
      <c r="I75" s="5">
        <v>51527.65266</v>
      </c>
      <c r="J75" s="1">
        <f>K75+L75</f>
        <v>51527.65266</v>
      </c>
      <c r="K75" s="5">
        <v>0</v>
      </c>
      <c r="L75" s="5">
        <v>51527.65266</v>
      </c>
    </row>
    <row r="76" spans="1:12" x14ac:dyDescent="0.3">
      <c r="A76" s="3" t="s">
        <v>11</v>
      </c>
      <c r="B76" s="4"/>
      <c r="C76" s="4"/>
      <c r="D76" s="1">
        <f>E76+F76</f>
        <v>0</v>
      </c>
      <c r="E76" s="5">
        <v>0</v>
      </c>
      <c r="F76" s="5">
        <v>0</v>
      </c>
      <c r="G76" s="1">
        <f>H76+I76</f>
        <v>0</v>
      </c>
      <c r="H76" s="5">
        <v>0</v>
      </c>
      <c r="I76" s="5">
        <v>0</v>
      </c>
      <c r="J76" s="1">
        <f>K76+L76</f>
        <v>0</v>
      </c>
      <c r="K76" s="5">
        <v>0</v>
      </c>
      <c r="L76" s="5">
        <v>0</v>
      </c>
    </row>
    <row r="77" spans="1:12" ht="65.25" customHeight="1" x14ac:dyDescent="0.3">
      <c r="A77" s="10" t="s">
        <v>27</v>
      </c>
      <c r="B77" s="11" t="s">
        <v>67</v>
      </c>
      <c r="C77" s="4"/>
      <c r="D77" s="30"/>
      <c r="E77" s="12"/>
      <c r="F77" s="12"/>
      <c r="G77" s="30"/>
      <c r="H77" s="12"/>
      <c r="I77" s="12"/>
      <c r="J77" s="30"/>
      <c r="K77" s="12"/>
      <c r="L77" s="12"/>
    </row>
    <row r="78" spans="1:12" ht="29.25" customHeight="1" x14ac:dyDescent="0.3">
      <c r="A78" s="4" t="s">
        <v>14</v>
      </c>
      <c r="B78" s="4"/>
      <c r="C78" s="4"/>
      <c r="D78" s="30"/>
      <c r="E78" s="12"/>
      <c r="F78" s="12"/>
      <c r="G78" s="30"/>
      <c r="H78" s="12"/>
      <c r="I78" s="12"/>
      <c r="J78" s="30"/>
      <c r="K78" s="12"/>
      <c r="L78" s="12"/>
    </row>
    <row r="79" spans="1:12" x14ac:dyDescent="0.3">
      <c r="A79" s="3" t="s">
        <v>9</v>
      </c>
      <c r="B79" s="4"/>
      <c r="C79" s="4"/>
      <c r="D79" s="1">
        <f>E79+F79</f>
        <v>5000</v>
      </c>
      <c r="E79" s="5">
        <v>0</v>
      </c>
      <c r="F79" s="5">
        <v>5000</v>
      </c>
      <c r="G79" s="1">
        <f>H79+I79</f>
        <v>0</v>
      </c>
      <c r="H79" s="5">
        <v>0</v>
      </c>
      <c r="I79" s="5">
        <v>0</v>
      </c>
      <c r="J79" s="1">
        <f>K79+L79</f>
        <v>0</v>
      </c>
      <c r="K79" s="5">
        <v>0</v>
      </c>
      <c r="L79" s="5">
        <v>0</v>
      </c>
    </row>
    <row r="80" spans="1:12" x14ac:dyDescent="0.3">
      <c r="A80" s="3" t="s">
        <v>10</v>
      </c>
      <c r="B80" s="4"/>
      <c r="C80" s="4"/>
      <c r="D80" s="1">
        <f t="shared" ref="D80:D81" si="73">E80+F80</f>
        <v>0</v>
      </c>
      <c r="E80" s="5">
        <v>0</v>
      </c>
      <c r="F80" s="5">
        <v>0</v>
      </c>
      <c r="G80" s="1">
        <f t="shared" ref="G80:G81" si="74">H80+I80</f>
        <v>0</v>
      </c>
      <c r="H80" s="5">
        <v>0</v>
      </c>
      <c r="I80" s="5">
        <v>0</v>
      </c>
      <c r="J80" s="1">
        <f t="shared" ref="J80:J81" si="75">K80+L80</f>
        <v>0</v>
      </c>
      <c r="K80" s="5">
        <v>0</v>
      </c>
      <c r="L80" s="5">
        <v>0</v>
      </c>
    </row>
    <row r="81" spans="1:12" x14ac:dyDescent="0.3">
      <c r="A81" s="3" t="s">
        <v>11</v>
      </c>
      <c r="B81" s="4"/>
      <c r="C81" s="4"/>
      <c r="D81" s="1">
        <f t="shared" si="73"/>
        <v>0</v>
      </c>
      <c r="E81" s="5">
        <v>0</v>
      </c>
      <c r="F81" s="5">
        <v>0</v>
      </c>
      <c r="G81" s="1">
        <f t="shared" si="74"/>
        <v>0</v>
      </c>
      <c r="H81" s="5">
        <v>0</v>
      </c>
      <c r="I81" s="5">
        <v>0</v>
      </c>
      <c r="J81" s="1">
        <f t="shared" si="75"/>
        <v>0</v>
      </c>
      <c r="K81" s="5">
        <v>0</v>
      </c>
      <c r="L81" s="5">
        <v>0</v>
      </c>
    </row>
    <row r="82" spans="1:12" ht="66" x14ac:dyDescent="0.3">
      <c r="A82" s="10" t="s">
        <v>28</v>
      </c>
      <c r="B82" s="11" t="s">
        <v>67</v>
      </c>
      <c r="C82" s="4"/>
      <c r="D82" s="30"/>
      <c r="E82" s="12"/>
      <c r="F82" s="12"/>
      <c r="G82" s="30"/>
      <c r="H82" s="4"/>
      <c r="I82" s="4"/>
      <c r="J82" s="30"/>
      <c r="K82" s="12"/>
      <c r="L82" s="12"/>
    </row>
    <row r="83" spans="1:12" ht="29.25" customHeight="1" x14ac:dyDescent="0.3">
      <c r="A83" s="4" t="s">
        <v>14</v>
      </c>
      <c r="B83" s="4"/>
      <c r="C83" s="4"/>
      <c r="D83" s="1">
        <f>E83+F83</f>
        <v>6942.7889999999998</v>
      </c>
      <c r="E83" s="5">
        <f>SUM(E84:E86)</f>
        <v>0</v>
      </c>
      <c r="F83" s="5">
        <f t="shared" ref="F83" si="76">SUM(F84:F86)</f>
        <v>6942.7889999999998</v>
      </c>
      <c r="G83" s="1">
        <f>H83+I83</f>
        <v>0</v>
      </c>
      <c r="H83" s="5">
        <f t="shared" ref="H83" si="77">SUM(H84:H86)</f>
        <v>0</v>
      </c>
      <c r="I83" s="5">
        <f t="shared" ref="I83" si="78">SUM(I84:I86)</f>
        <v>0</v>
      </c>
      <c r="J83" s="1">
        <f>K83+L83</f>
        <v>0</v>
      </c>
      <c r="K83" s="5">
        <f t="shared" ref="K83:L83" si="79">SUM(K84:K86)</f>
        <v>0</v>
      </c>
      <c r="L83" s="5">
        <f t="shared" si="79"/>
        <v>0</v>
      </c>
    </row>
    <row r="84" spans="1:12" x14ac:dyDescent="0.3">
      <c r="A84" s="3" t="s">
        <v>9</v>
      </c>
      <c r="B84" s="4"/>
      <c r="C84" s="4"/>
      <c r="D84" s="1">
        <f>E84+F84</f>
        <v>6942.7889999999998</v>
      </c>
      <c r="E84" s="5">
        <v>0</v>
      </c>
      <c r="F84" s="5">
        <v>6942.7889999999998</v>
      </c>
      <c r="G84" s="1">
        <f>H84+I84</f>
        <v>0</v>
      </c>
      <c r="H84" s="5">
        <v>0</v>
      </c>
      <c r="I84" s="5">
        <v>0</v>
      </c>
      <c r="J84" s="1">
        <f>K84+L84</f>
        <v>0</v>
      </c>
      <c r="K84" s="5">
        <v>0</v>
      </c>
      <c r="L84" s="5">
        <v>0</v>
      </c>
    </row>
    <row r="85" spans="1:12" x14ac:dyDescent="0.3">
      <c r="A85" s="3" t="s">
        <v>10</v>
      </c>
      <c r="B85" s="4"/>
      <c r="C85" s="4"/>
      <c r="D85" s="1">
        <f t="shared" ref="D85:D86" si="80">E85+F85</f>
        <v>0</v>
      </c>
      <c r="E85" s="5">
        <v>0</v>
      </c>
      <c r="F85" s="5">
        <v>0</v>
      </c>
      <c r="G85" s="1">
        <f t="shared" ref="G85:G86" si="81">H85+I85</f>
        <v>0</v>
      </c>
      <c r="H85" s="5">
        <v>0</v>
      </c>
      <c r="I85" s="5">
        <v>0</v>
      </c>
      <c r="J85" s="1">
        <f t="shared" ref="J85:J86" si="82">K85+L85</f>
        <v>0</v>
      </c>
      <c r="K85" s="5">
        <v>0</v>
      </c>
      <c r="L85" s="5">
        <v>0</v>
      </c>
    </row>
    <row r="86" spans="1:12" x14ac:dyDescent="0.3">
      <c r="A86" s="3" t="s">
        <v>11</v>
      </c>
      <c r="B86" s="4"/>
      <c r="C86" s="4"/>
      <c r="D86" s="1">
        <f t="shared" si="80"/>
        <v>0</v>
      </c>
      <c r="E86" s="5">
        <v>0</v>
      </c>
      <c r="F86" s="5">
        <v>0</v>
      </c>
      <c r="G86" s="1">
        <f t="shared" si="81"/>
        <v>0</v>
      </c>
      <c r="H86" s="5">
        <v>0</v>
      </c>
      <c r="I86" s="5">
        <v>0</v>
      </c>
      <c r="J86" s="1">
        <f t="shared" si="82"/>
        <v>0</v>
      </c>
      <c r="K86" s="5">
        <v>0</v>
      </c>
      <c r="L86" s="5">
        <v>0</v>
      </c>
    </row>
    <row r="87" spans="1:12" ht="66" x14ac:dyDescent="0.3">
      <c r="A87" s="10" t="s">
        <v>29</v>
      </c>
      <c r="B87" s="11" t="s">
        <v>67</v>
      </c>
      <c r="C87" s="4" t="s">
        <v>5</v>
      </c>
      <c r="D87" s="30"/>
      <c r="E87" s="12"/>
      <c r="F87" s="12"/>
      <c r="G87" s="30"/>
      <c r="H87" s="12"/>
      <c r="I87" s="12"/>
      <c r="J87" s="30"/>
      <c r="K87" s="12"/>
      <c r="L87" s="12"/>
    </row>
    <row r="88" spans="1:12" ht="29.25" customHeight="1" x14ac:dyDescent="0.3">
      <c r="A88" s="4" t="s">
        <v>14</v>
      </c>
      <c r="B88" s="4"/>
      <c r="C88" s="4"/>
      <c r="D88" s="1">
        <f>E88+F88</f>
        <v>4284.0919999999996</v>
      </c>
      <c r="E88" s="5">
        <f>SUM(E89:E91)</f>
        <v>0</v>
      </c>
      <c r="F88" s="5">
        <f t="shared" ref="F88" si="83">SUM(F89:F91)</f>
        <v>4284.0919999999996</v>
      </c>
      <c r="G88" s="1">
        <f>H88+I88</f>
        <v>4284.0919999999996</v>
      </c>
      <c r="H88" s="5">
        <f>SUM(H89:H91)</f>
        <v>0</v>
      </c>
      <c r="I88" s="5">
        <f t="shared" ref="I88" si="84">SUM(I89:I91)</f>
        <v>4284.0919999999996</v>
      </c>
      <c r="J88" s="1">
        <f>K88+L88</f>
        <v>2869.0470099999998</v>
      </c>
      <c r="K88" s="5">
        <f t="shared" ref="K88" si="85">SUM(K89:K91)</f>
        <v>0</v>
      </c>
      <c r="L88" s="5">
        <f t="shared" ref="L88" si="86">SUM(L89:L91)</f>
        <v>2869.0470099999998</v>
      </c>
    </row>
    <row r="89" spans="1:12" x14ac:dyDescent="0.3">
      <c r="A89" s="3" t="s">
        <v>9</v>
      </c>
      <c r="B89" s="4"/>
      <c r="C89" s="4"/>
      <c r="D89" s="1">
        <f>E89+F89</f>
        <v>4284.0919999999996</v>
      </c>
      <c r="E89" s="5">
        <v>0</v>
      </c>
      <c r="F89" s="5">
        <v>4284.0919999999996</v>
      </c>
      <c r="G89" s="1">
        <f>H89+I89</f>
        <v>4284.0919999999996</v>
      </c>
      <c r="H89" s="5">
        <v>0</v>
      </c>
      <c r="I89" s="5">
        <v>4284.0919999999996</v>
      </c>
      <c r="J89" s="1">
        <f>K89+L89</f>
        <v>2869.0470099999998</v>
      </c>
      <c r="K89" s="5">
        <v>0</v>
      </c>
      <c r="L89" s="5">
        <v>2869.0470099999998</v>
      </c>
    </row>
    <row r="90" spans="1:12" x14ac:dyDescent="0.3">
      <c r="A90" s="3" t="s">
        <v>10</v>
      </c>
      <c r="B90" s="4"/>
      <c r="C90" s="4"/>
      <c r="D90" s="1">
        <f t="shared" ref="D90:D91" si="87">E90+F90</f>
        <v>0</v>
      </c>
      <c r="E90" s="5">
        <v>0</v>
      </c>
      <c r="F90" s="5">
        <v>0</v>
      </c>
      <c r="G90" s="1">
        <f t="shared" ref="G90:G91" si="88">H90+I90</f>
        <v>0</v>
      </c>
      <c r="H90" s="5">
        <v>0</v>
      </c>
      <c r="I90" s="5">
        <v>0</v>
      </c>
      <c r="J90" s="1">
        <f t="shared" ref="J90:J91" si="89">K90+L90</f>
        <v>0</v>
      </c>
      <c r="K90" s="5">
        <v>0</v>
      </c>
      <c r="L90" s="5">
        <v>0</v>
      </c>
    </row>
    <row r="91" spans="1:12" x14ac:dyDescent="0.3">
      <c r="A91" s="3" t="s">
        <v>11</v>
      </c>
      <c r="B91" s="4"/>
      <c r="C91" s="4"/>
      <c r="D91" s="1">
        <f t="shared" si="87"/>
        <v>0</v>
      </c>
      <c r="E91" s="5">
        <v>0</v>
      </c>
      <c r="F91" s="5">
        <v>0</v>
      </c>
      <c r="G91" s="1">
        <f t="shared" si="88"/>
        <v>0</v>
      </c>
      <c r="H91" s="5">
        <v>0</v>
      </c>
      <c r="I91" s="5">
        <v>0</v>
      </c>
      <c r="J91" s="1">
        <f t="shared" si="89"/>
        <v>0</v>
      </c>
      <c r="K91" s="5">
        <v>0</v>
      </c>
      <c r="L91" s="5">
        <v>0</v>
      </c>
    </row>
    <row r="92" spans="1:12" ht="79.2" x14ac:dyDescent="0.3">
      <c r="A92" s="10" t="s">
        <v>30</v>
      </c>
      <c r="B92" s="11" t="s">
        <v>67</v>
      </c>
      <c r="C92" s="4"/>
      <c r="D92" s="30"/>
      <c r="E92" s="12"/>
      <c r="F92" s="12"/>
      <c r="G92" s="30"/>
      <c r="H92" s="4"/>
      <c r="I92" s="4"/>
      <c r="J92" s="30"/>
      <c r="K92" s="12"/>
      <c r="L92" s="12"/>
    </row>
    <row r="93" spans="1:12" ht="29.25" customHeight="1" x14ac:dyDescent="0.3">
      <c r="A93" s="4" t="s">
        <v>14</v>
      </c>
      <c r="B93" s="4"/>
      <c r="C93" s="4"/>
      <c r="D93" s="1">
        <f>E93+F93</f>
        <v>10000</v>
      </c>
      <c r="E93" s="5">
        <f>SUM(E94:E96)</f>
        <v>0</v>
      </c>
      <c r="F93" s="5">
        <f t="shared" ref="F93" si="90">SUM(F94:F96)</f>
        <v>10000</v>
      </c>
      <c r="G93" s="1">
        <f>H93+I93</f>
        <v>0</v>
      </c>
      <c r="H93" s="5">
        <f t="shared" ref="H93" si="91">SUM(H94:H96)</f>
        <v>0</v>
      </c>
      <c r="I93" s="5">
        <f t="shared" ref="I93" si="92">SUM(I94:I96)</f>
        <v>0</v>
      </c>
      <c r="J93" s="1">
        <f>K93+L93</f>
        <v>0</v>
      </c>
      <c r="K93" s="5">
        <f t="shared" ref="K93:L93" si="93">SUM(K94:K96)</f>
        <v>0</v>
      </c>
      <c r="L93" s="5">
        <f t="shared" si="93"/>
        <v>0</v>
      </c>
    </row>
    <row r="94" spans="1:12" x14ac:dyDescent="0.3">
      <c r="A94" s="3" t="s">
        <v>9</v>
      </c>
      <c r="B94" s="4"/>
      <c r="C94" s="4"/>
      <c r="D94" s="1">
        <f>E94+F94</f>
        <v>10000</v>
      </c>
      <c r="E94" s="5">
        <v>0</v>
      </c>
      <c r="F94" s="5">
        <v>10000</v>
      </c>
      <c r="G94" s="1">
        <f>H94+I94</f>
        <v>0</v>
      </c>
      <c r="H94" s="5">
        <v>0</v>
      </c>
      <c r="I94" s="5">
        <v>0</v>
      </c>
      <c r="J94" s="1">
        <f>K94+L94</f>
        <v>0</v>
      </c>
      <c r="K94" s="5">
        <v>0</v>
      </c>
      <c r="L94" s="5">
        <v>0</v>
      </c>
    </row>
    <row r="95" spans="1:12" x14ac:dyDescent="0.3">
      <c r="A95" s="3" t="s">
        <v>10</v>
      </c>
      <c r="B95" s="4"/>
      <c r="C95" s="4"/>
      <c r="D95" s="1">
        <f t="shared" ref="D95:D96" si="94">E95+F95</f>
        <v>0</v>
      </c>
      <c r="E95" s="5">
        <v>0</v>
      </c>
      <c r="F95" s="5">
        <v>0</v>
      </c>
      <c r="G95" s="1">
        <f t="shared" ref="G95:G96" si="95">H95+I95</f>
        <v>0</v>
      </c>
      <c r="H95" s="5">
        <v>0</v>
      </c>
      <c r="I95" s="5">
        <v>0</v>
      </c>
      <c r="J95" s="1">
        <f t="shared" ref="J95:J96" si="96">K95+L95</f>
        <v>0</v>
      </c>
      <c r="K95" s="5">
        <v>0</v>
      </c>
      <c r="L95" s="5">
        <v>0</v>
      </c>
    </row>
    <row r="96" spans="1:12" x14ac:dyDescent="0.3">
      <c r="A96" s="3" t="s">
        <v>11</v>
      </c>
      <c r="B96" s="4"/>
      <c r="C96" s="4"/>
      <c r="D96" s="1">
        <f t="shared" si="94"/>
        <v>0</v>
      </c>
      <c r="E96" s="5">
        <v>0</v>
      </c>
      <c r="F96" s="5">
        <v>0</v>
      </c>
      <c r="G96" s="1">
        <f t="shared" si="95"/>
        <v>0</v>
      </c>
      <c r="H96" s="5">
        <v>0</v>
      </c>
      <c r="I96" s="5">
        <v>0</v>
      </c>
      <c r="J96" s="1">
        <f t="shared" si="96"/>
        <v>0</v>
      </c>
      <c r="K96" s="5">
        <v>0</v>
      </c>
      <c r="L96" s="5">
        <v>0</v>
      </c>
    </row>
    <row r="97" spans="1:12" ht="66" x14ac:dyDescent="0.3">
      <c r="A97" s="10" t="s">
        <v>85</v>
      </c>
      <c r="B97" s="11" t="s">
        <v>67</v>
      </c>
      <c r="C97" s="4"/>
      <c r="D97" s="30"/>
      <c r="E97" s="12"/>
      <c r="F97" s="12"/>
      <c r="G97" s="30"/>
      <c r="H97" s="4"/>
      <c r="I97" s="4"/>
      <c r="J97" s="30"/>
      <c r="K97" s="12"/>
      <c r="L97" s="12"/>
    </row>
    <row r="98" spans="1:12" ht="29.25" customHeight="1" x14ac:dyDescent="0.3">
      <c r="A98" s="4" t="s">
        <v>14</v>
      </c>
      <c r="B98" s="4"/>
      <c r="C98" s="4"/>
      <c r="D98" s="1">
        <f>E98+F98</f>
        <v>14000</v>
      </c>
      <c r="E98" s="5">
        <f>SUM(E99:E101)</f>
        <v>0</v>
      </c>
      <c r="F98" s="5">
        <f t="shared" ref="F98" si="97">SUM(F99:F101)</f>
        <v>14000</v>
      </c>
      <c r="G98" s="1">
        <f>H98+I98</f>
        <v>12000</v>
      </c>
      <c r="H98" s="5">
        <f t="shared" ref="H98" si="98">SUM(H99:H101)</f>
        <v>0</v>
      </c>
      <c r="I98" s="5">
        <f t="shared" ref="I98" si="99">SUM(I99:I101)</f>
        <v>12000</v>
      </c>
      <c r="J98" s="1">
        <f>K98+L98</f>
        <v>9739.2473900000005</v>
      </c>
      <c r="K98" s="5">
        <f t="shared" ref="K98" si="100">SUM(K99:K101)</f>
        <v>0</v>
      </c>
      <c r="L98" s="5">
        <f t="shared" ref="L98" si="101">SUM(L99:L101)</f>
        <v>9739.2473900000005</v>
      </c>
    </row>
    <row r="99" spans="1:12" x14ac:dyDescent="0.3">
      <c r="A99" s="3" t="s">
        <v>9</v>
      </c>
      <c r="B99" s="4"/>
      <c r="C99" s="4"/>
      <c r="D99" s="1">
        <f>E99+F99</f>
        <v>14000</v>
      </c>
      <c r="E99" s="5">
        <v>0</v>
      </c>
      <c r="F99" s="5">
        <v>14000</v>
      </c>
      <c r="G99" s="1">
        <f>H99+I99</f>
        <v>12000</v>
      </c>
      <c r="H99" s="5">
        <v>0</v>
      </c>
      <c r="I99" s="5">
        <v>12000</v>
      </c>
      <c r="J99" s="1">
        <f>K99+L99</f>
        <v>9739.2473900000005</v>
      </c>
      <c r="K99" s="5">
        <v>0</v>
      </c>
      <c r="L99" s="5">
        <v>9739.2473900000005</v>
      </c>
    </row>
    <row r="100" spans="1:12" x14ac:dyDescent="0.3">
      <c r="A100" s="3" t="s">
        <v>10</v>
      </c>
      <c r="B100" s="4"/>
      <c r="C100" s="4"/>
      <c r="D100" s="1">
        <f t="shared" ref="D100:D101" si="102">E100+F100</f>
        <v>0</v>
      </c>
      <c r="E100" s="5">
        <v>0</v>
      </c>
      <c r="F100" s="5">
        <v>0</v>
      </c>
      <c r="G100" s="1">
        <f t="shared" ref="G100:G101" si="103">H100+I100</f>
        <v>0</v>
      </c>
      <c r="H100" s="5">
        <v>0</v>
      </c>
      <c r="I100" s="5">
        <v>0</v>
      </c>
      <c r="J100" s="1">
        <f t="shared" ref="J100:J101" si="104">K100+L100</f>
        <v>0</v>
      </c>
      <c r="K100" s="5">
        <v>0</v>
      </c>
      <c r="L100" s="5">
        <v>0</v>
      </c>
    </row>
    <row r="101" spans="1:12" x14ac:dyDescent="0.3">
      <c r="A101" s="3" t="s">
        <v>11</v>
      </c>
      <c r="B101" s="4"/>
      <c r="C101" s="4"/>
      <c r="D101" s="1">
        <f t="shared" si="102"/>
        <v>0</v>
      </c>
      <c r="E101" s="5">
        <v>0</v>
      </c>
      <c r="F101" s="5">
        <v>0</v>
      </c>
      <c r="G101" s="1">
        <f t="shared" si="103"/>
        <v>0</v>
      </c>
      <c r="H101" s="5">
        <v>0</v>
      </c>
      <c r="I101" s="5">
        <v>0</v>
      </c>
      <c r="J101" s="1">
        <f t="shared" si="104"/>
        <v>0</v>
      </c>
      <c r="K101" s="5">
        <v>0</v>
      </c>
      <c r="L101" s="5">
        <v>0</v>
      </c>
    </row>
    <row r="102" spans="1:12" ht="52.8" x14ac:dyDescent="0.3">
      <c r="A102" s="10" t="s">
        <v>84</v>
      </c>
      <c r="B102" s="11" t="s">
        <v>67</v>
      </c>
      <c r="C102" s="4" t="s">
        <v>5</v>
      </c>
      <c r="D102" s="30"/>
      <c r="E102" s="12"/>
      <c r="F102" s="12"/>
      <c r="G102" s="30"/>
      <c r="H102" s="12"/>
      <c r="I102" s="12"/>
      <c r="J102" s="30"/>
      <c r="K102" s="12"/>
      <c r="L102" s="12"/>
    </row>
    <row r="103" spans="1:12" ht="29.25" customHeight="1" x14ac:dyDescent="0.3">
      <c r="A103" s="4" t="s">
        <v>14</v>
      </c>
      <c r="B103" s="4"/>
      <c r="C103" s="4"/>
      <c r="D103" s="1">
        <f>E103+F103</f>
        <v>16833.858</v>
      </c>
      <c r="E103" s="5">
        <f>SUM(E104:E106)</f>
        <v>0</v>
      </c>
      <c r="F103" s="5">
        <f t="shared" ref="F103" si="105">SUM(F104:F106)</f>
        <v>16833.858</v>
      </c>
      <c r="G103" s="1">
        <f>H103+I103</f>
        <v>12333.858</v>
      </c>
      <c r="H103" s="5">
        <f t="shared" ref="H103" si="106">SUM(H104:H106)</f>
        <v>0</v>
      </c>
      <c r="I103" s="5">
        <f t="shared" ref="I103" si="107">SUM(I104:I106)</f>
        <v>12333.858</v>
      </c>
      <c r="J103" s="1">
        <f>K103+L103</f>
        <v>12303.15094</v>
      </c>
      <c r="K103" s="5">
        <f t="shared" ref="K103" si="108">SUM(K104:K106)</f>
        <v>0</v>
      </c>
      <c r="L103" s="5">
        <f t="shared" ref="L103" si="109">SUM(L104:L106)</f>
        <v>12303.15094</v>
      </c>
    </row>
    <row r="104" spans="1:12" x14ac:dyDescent="0.3">
      <c r="A104" s="3" t="s">
        <v>9</v>
      </c>
      <c r="B104" s="4"/>
      <c r="C104" s="4"/>
      <c r="D104" s="1">
        <f>E104+F104</f>
        <v>16833.858</v>
      </c>
      <c r="E104" s="5">
        <v>0</v>
      </c>
      <c r="F104" s="5">
        <v>16833.858</v>
      </c>
      <c r="G104" s="1">
        <f>H104+I104</f>
        <v>12333.858</v>
      </c>
      <c r="H104" s="5">
        <v>0</v>
      </c>
      <c r="I104" s="5">
        <v>12333.858</v>
      </c>
      <c r="J104" s="1">
        <f>K104+L104</f>
        <v>12303.15094</v>
      </c>
      <c r="K104" s="5">
        <v>0</v>
      </c>
      <c r="L104" s="5">
        <v>12303.15094</v>
      </c>
    </row>
    <row r="105" spans="1:12" x14ac:dyDescent="0.3">
      <c r="A105" s="3" t="s">
        <v>10</v>
      </c>
      <c r="B105" s="4"/>
      <c r="C105" s="4"/>
      <c r="D105" s="1">
        <f t="shared" ref="D105:D106" si="110">E105+F105</f>
        <v>0</v>
      </c>
      <c r="E105" s="5">
        <v>0</v>
      </c>
      <c r="F105" s="5">
        <v>0</v>
      </c>
      <c r="G105" s="1">
        <f t="shared" ref="G105:G106" si="111">H105+I105</f>
        <v>0</v>
      </c>
      <c r="H105" s="5">
        <v>0</v>
      </c>
      <c r="I105" s="5">
        <v>0</v>
      </c>
      <c r="J105" s="1">
        <f t="shared" ref="J105:J106" si="112">K105+L105</f>
        <v>0</v>
      </c>
      <c r="K105" s="5">
        <v>0</v>
      </c>
      <c r="L105" s="5">
        <v>0</v>
      </c>
    </row>
    <row r="106" spans="1:12" x14ac:dyDescent="0.3">
      <c r="A106" s="3" t="s">
        <v>11</v>
      </c>
      <c r="B106" s="4"/>
      <c r="C106" s="4"/>
      <c r="D106" s="1">
        <f t="shared" si="110"/>
        <v>0</v>
      </c>
      <c r="E106" s="5">
        <v>0</v>
      </c>
      <c r="F106" s="5">
        <v>0</v>
      </c>
      <c r="G106" s="1">
        <f t="shared" si="111"/>
        <v>0</v>
      </c>
      <c r="H106" s="5">
        <v>0</v>
      </c>
      <c r="I106" s="5">
        <v>0</v>
      </c>
      <c r="J106" s="1">
        <f t="shared" si="112"/>
        <v>0</v>
      </c>
      <c r="K106" s="5">
        <v>0</v>
      </c>
      <c r="L106" s="5">
        <v>0</v>
      </c>
    </row>
    <row r="107" spans="1:12" ht="69.75" customHeight="1" x14ac:dyDescent="0.3">
      <c r="A107" s="10" t="s">
        <v>80</v>
      </c>
      <c r="B107" s="11" t="s">
        <v>67</v>
      </c>
      <c r="C107" s="4" t="s">
        <v>5</v>
      </c>
      <c r="D107" s="30"/>
      <c r="E107" s="12"/>
      <c r="F107" s="12"/>
      <c r="G107" s="30"/>
      <c r="H107" s="12"/>
      <c r="I107" s="12"/>
      <c r="J107" s="30"/>
      <c r="K107" s="12"/>
      <c r="L107" s="12"/>
    </row>
    <row r="108" spans="1:12" ht="29.25" customHeight="1" x14ac:dyDescent="0.3">
      <c r="A108" s="4" t="s">
        <v>14</v>
      </c>
      <c r="B108" s="4"/>
      <c r="C108" s="4"/>
      <c r="D108" s="1">
        <f>E108+F108</f>
        <v>300</v>
      </c>
      <c r="E108" s="5">
        <f>SUM(E109:E111)</f>
        <v>0</v>
      </c>
      <c r="F108" s="5">
        <f t="shared" ref="F108" si="113">SUM(F109:F111)</f>
        <v>300</v>
      </c>
      <c r="G108" s="1">
        <f>H108+I108</f>
        <v>300</v>
      </c>
      <c r="H108" s="5">
        <f>SUM(H109:H111)</f>
        <v>0</v>
      </c>
      <c r="I108" s="5">
        <f t="shared" ref="I108" si="114">SUM(I109:I111)</f>
        <v>300</v>
      </c>
      <c r="J108" s="1">
        <f>K108+L108</f>
        <v>299.99173000000002</v>
      </c>
      <c r="K108" s="5">
        <f t="shared" ref="K108:L108" si="115">SUM(K109:K111)</f>
        <v>0</v>
      </c>
      <c r="L108" s="5">
        <f t="shared" si="115"/>
        <v>299.99173000000002</v>
      </c>
    </row>
    <row r="109" spans="1:12" x14ac:dyDescent="0.3">
      <c r="A109" s="3" t="s">
        <v>9</v>
      </c>
      <c r="B109" s="4"/>
      <c r="C109" s="4"/>
      <c r="D109" s="1">
        <f>E109+F109</f>
        <v>300</v>
      </c>
      <c r="E109" s="5">
        <v>0</v>
      </c>
      <c r="F109" s="5">
        <v>300</v>
      </c>
      <c r="G109" s="1">
        <f>H109+I109</f>
        <v>300</v>
      </c>
      <c r="H109" s="5">
        <v>0</v>
      </c>
      <c r="I109" s="5">
        <v>300</v>
      </c>
      <c r="J109" s="1">
        <f>K109+L109</f>
        <v>299.99173000000002</v>
      </c>
      <c r="K109" s="5">
        <v>0</v>
      </c>
      <c r="L109" s="5">
        <v>299.99173000000002</v>
      </c>
    </row>
    <row r="110" spans="1:12" x14ac:dyDescent="0.3">
      <c r="A110" s="3" t="s">
        <v>10</v>
      </c>
      <c r="B110" s="4"/>
      <c r="C110" s="4"/>
      <c r="D110" s="1">
        <f t="shared" ref="D110:D111" si="116">E110+F110</f>
        <v>0</v>
      </c>
      <c r="E110" s="5">
        <v>0</v>
      </c>
      <c r="F110" s="5">
        <v>0</v>
      </c>
      <c r="G110" s="1">
        <f t="shared" ref="G110:G111" si="117">H110+I110</f>
        <v>0</v>
      </c>
      <c r="H110" s="5">
        <v>0</v>
      </c>
      <c r="I110" s="5">
        <v>0</v>
      </c>
      <c r="J110" s="1">
        <f t="shared" ref="J110:J111" si="118">K110+L110</f>
        <v>0</v>
      </c>
      <c r="K110" s="5">
        <v>0</v>
      </c>
      <c r="L110" s="5">
        <v>0</v>
      </c>
    </row>
    <row r="111" spans="1:12" x14ac:dyDescent="0.3">
      <c r="A111" s="3" t="s">
        <v>11</v>
      </c>
      <c r="B111" s="4"/>
      <c r="C111" s="4"/>
      <c r="D111" s="1">
        <f t="shared" si="116"/>
        <v>0</v>
      </c>
      <c r="E111" s="5">
        <v>0</v>
      </c>
      <c r="F111" s="5">
        <v>0</v>
      </c>
      <c r="G111" s="1">
        <f t="shared" si="117"/>
        <v>0</v>
      </c>
      <c r="H111" s="5">
        <v>0</v>
      </c>
      <c r="I111" s="5">
        <v>0</v>
      </c>
      <c r="J111" s="1">
        <f t="shared" si="118"/>
        <v>0</v>
      </c>
      <c r="K111" s="5">
        <v>0</v>
      </c>
      <c r="L111" s="5">
        <v>0</v>
      </c>
    </row>
    <row r="112" spans="1:12" ht="66" x14ac:dyDescent="0.3">
      <c r="A112" s="21" t="s">
        <v>31</v>
      </c>
      <c r="B112" s="4"/>
      <c r="C112" s="4"/>
      <c r="D112" s="30"/>
      <c r="E112" s="12"/>
      <c r="F112" s="12"/>
      <c r="G112" s="30"/>
      <c r="H112" s="4"/>
      <c r="I112" s="4"/>
      <c r="J112" s="30"/>
      <c r="K112" s="12"/>
      <c r="L112" s="12"/>
    </row>
    <row r="113" spans="1:12" ht="29.25" customHeight="1" x14ac:dyDescent="0.3">
      <c r="A113" s="4" t="s">
        <v>14</v>
      </c>
      <c r="B113" s="4"/>
      <c r="C113" s="4"/>
      <c r="D113" s="1">
        <f>E113+F113</f>
        <v>584.55999999999995</v>
      </c>
      <c r="E113" s="5">
        <f>E114+E115+E116</f>
        <v>584.55999999999995</v>
      </c>
      <c r="F113" s="5">
        <f>F114+F115+F116</f>
        <v>0</v>
      </c>
      <c r="G113" s="1">
        <f>H113+I113</f>
        <v>584.55999999999995</v>
      </c>
      <c r="H113" s="5">
        <f>H114+H115+H116</f>
        <v>584.55999999999995</v>
      </c>
      <c r="I113" s="5">
        <f>I114+I115+I116</f>
        <v>0</v>
      </c>
      <c r="J113" s="1">
        <f>K113+L113</f>
        <v>568.52</v>
      </c>
      <c r="K113" s="5">
        <f>K114+K115+K116</f>
        <v>568.52</v>
      </c>
      <c r="L113" s="5">
        <f>L114+L115+L116</f>
        <v>0</v>
      </c>
    </row>
    <row r="114" spans="1:12" x14ac:dyDescent="0.3">
      <c r="A114" s="3" t="s">
        <v>9</v>
      </c>
      <c r="B114" s="4"/>
      <c r="C114" s="4"/>
      <c r="D114" s="1">
        <f>E114+F114</f>
        <v>584.55999999999995</v>
      </c>
      <c r="E114" s="5">
        <f t="shared" ref="E114:F116" si="119">E119+E124</f>
        <v>584.55999999999995</v>
      </c>
      <c r="F114" s="5">
        <f t="shared" si="119"/>
        <v>0</v>
      </c>
      <c r="G114" s="1">
        <f>H114+I114</f>
        <v>584.55999999999995</v>
      </c>
      <c r="H114" s="5">
        <f>H119+H124</f>
        <v>584.55999999999995</v>
      </c>
      <c r="I114" s="5">
        <f>I119+I124</f>
        <v>0</v>
      </c>
      <c r="J114" s="1">
        <f>K114+L114</f>
        <v>568.52</v>
      </c>
      <c r="K114" s="5">
        <f>K119+K124</f>
        <v>568.52</v>
      </c>
      <c r="L114" s="5">
        <f>L119+L124</f>
        <v>0</v>
      </c>
    </row>
    <row r="115" spans="1:12" x14ac:dyDescent="0.3">
      <c r="A115" s="3" t="s">
        <v>10</v>
      </c>
      <c r="B115" s="4"/>
      <c r="C115" s="4"/>
      <c r="D115" s="1">
        <f>E115+F115</f>
        <v>0</v>
      </c>
      <c r="E115" s="5">
        <f t="shared" si="119"/>
        <v>0</v>
      </c>
      <c r="F115" s="5">
        <f t="shared" si="119"/>
        <v>0</v>
      </c>
      <c r="G115" s="1">
        <f t="shared" ref="G115:G116" si="120">H115+I115</f>
        <v>0</v>
      </c>
      <c r="H115" s="5">
        <f t="shared" ref="H115:I116" si="121">H120+H125</f>
        <v>0</v>
      </c>
      <c r="I115" s="5">
        <f t="shared" si="121"/>
        <v>0</v>
      </c>
      <c r="J115" s="1">
        <f t="shared" ref="J115:J116" si="122">K115+L115</f>
        <v>0</v>
      </c>
      <c r="K115" s="5">
        <f t="shared" ref="K115:L116" si="123">K120+K125</f>
        <v>0</v>
      </c>
      <c r="L115" s="5">
        <f t="shared" si="123"/>
        <v>0</v>
      </c>
    </row>
    <row r="116" spans="1:12" x14ac:dyDescent="0.3">
      <c r="A116" s="3" t="s">
        <v>11</v>
      </c>
      <c r="B116" s="38"/>
      <c r="C116" s="38"/>
      <c r="D116" s="39">
        <f>E116+F116</f>
        <v>0</v>
      </c>
      <c r="E116" s="40">
        <f t="shared" si="119"/>
        <v>0</v>
      </c>
      <c r="F116" s="40">
        <f t="shared" si="119"/>
        <v>0</v>
      </c>
      <c r="G116" s="1">
        <f t="shared" si="120"/>
        <v>0</v>
      </c>
      <c r="H116" s="5">
        <f t="shared" si="121"/>
        <v>0</v>
      </c>
      <c r="I116" s="5">
        <f t="shared" si="121"/>
        <v>0</v>
      </c>
      <c r="J116" s="1">
        <f t="shared" si="122"/>
        <v>0</v>
      </c>
      <c r="K116" s="5">
        <f t="shared" si="123"/>
        <v>0</v>
      </c>
      <c r="L116" s="5">
        <f t="shared" si="123"/>
        <v>0</v>
      </c>
    </row>
    <row r="117" spans="1:12" ht="66" x14ac:dyDescent="0.3">
      <c r="A117" s="10" t="s">
        <v>32</v>
      </c>
      <c r="B117" s="11" t="s">
        <v>67</v>
      </c>
      <c r="C117" s="4" t="s">
        <v>5</v>
      </c>
      <c r="D117" s="30"/>
      <c r="E117" s="12"/>
      <c r="F117" s="12"/>
      <c r="G117" s="30"/>
      <c r="H117" s="4"/>
      <c r="I117" s="4"/>
      <c r="J117" s="30"/>
      <c r="K117" s="12"/>
      <c r="L117" s="12"/>
    </row>
    <row r="118" spans="1:12" ht="29.25" customHeight="1" x14ac:dyDescent="0.3">
      <c r="A118" s="4" t="s">
        <v>14</v>
      </c>
      <c r="B118" s="4"/>
      <c r="C118" s="4"/>
      <c r="D118" s="1">
        <f>E118+F118</f>
        <v>18</v>
      </c>
      <c r="E118" s="5">
        <f>SUM(E119:E121)</f>
        <v>18</v>
      </c>
      <c r="F118" s="5">
        <f t="shared" ref="F118" si="124">SUM(F119:F121)</f>
        <v>0</v>
      </c>
      <c r="G118" s="1">
        <f>H118+I118</f>
        <v>18</v>
      </c>
      <c r="H118" s="5">
        <f>SUM(H119:H121)</f>
        <v>18</v>
      </c>
      <c r="I118" s="5">
        <f t="shared" ref="I118" si="125">SUM(I119:I121)</f>
        <v>0</v>
      </c>
      <c r="J118" s="1">
        <f>K118+L118</f>
        <v>18</v>
      </c>
      <c r="K118" s="5">
        <f>SUM(K119:K121)</f>
        <v>18</v>
      </c>
      <c r="L118" s="5">
        <f t="shared" ref="L118" si="126">SUM(L119:L121)</f>
        <v>0</v>
      </c>
    </row>
    <row r="119" spans="1:12" x14ac:dyDescent="0.3">
      <c r="A119" s="3" t="s">
        <v>9</v>
      </c>
      <c r="B119" s="4"/>
      <c r="C119" s="4"/>
      <c r="D119" s="1">
        <f>E119+F119</f>
        <v>18</v>
      </c>
      <c r="E119" s="5">
        <v>18</v>
      </c>
      <c r="F119" s="5">
        <v>0</v>
      </c>
      <c r="G119" s="1">
        <f>H119+I119</f>
        <v>18</v>
      </c>
      <c r="H119" s="5">
        <v>18</v>
      </c>
      <c r="I119" s="5">
        <v>0</v>
      </c>
      <c r="J119" s="1">
        <f>K119+L119</f>
        <v>18</v>
      </c>
      <c r="K119" s="5">
        <v>18</v>
      </c>
      <c r="L119" s="5">
        <v>0</v>
      </c>
    </row>
    <row r="120" spans="1:12" x14ac:dyDescent="0.3">
      <c r="A120" s="3" t="s">
        <v>10</v>
      </c>
      <c r="B120" s="4"/>
      <c r="C120" s="4"/>
      <c r="D120" s="1">
        <f t="shared" ref="D120:D121" si="127">E120+F120</f>
        <v>0</v>
      </c>
      <c r="E120" s="5">
        <v>0</v>
      </c>
      <c r="F120" s="5">
        <v>0</v>
      </c>
      <c r="G120" s="1">
        <f t="shared" ref="G120:G121" si="128">H120+I120</f>
        <v>0</v>
      </c>
      <c r="H120" s="5">
        <v>0</v>
      </c>
      <c r="I120" s="5">
        <v>0</v>
      </c>
      <c r="J120" s="1">
        <f t="shared" ref="J120:J121" si="129">K120+L120</f>
        <v>0</v>
      </c>
      <c r="K120" s="5">
        <v>0</v>
      </c>
      <c r="L120" s="5">
        <v>0</v>
      </c>
    </row>
    <row r="121" spans="1:12" x14ac:dyDescent="0.3">
      <c r="A121" s="3" t="s">
        <v>11</v>
      </c>
      <c r="B121" s="4"/>
      <c r="C121" s="4"/>
      <c r="D121" s="1">
        <f t="shared" si="127"/>
        <v>0</v>
      </c>
      <c r="E121" s="5">
        <v>0</v>
      </c>
      <c r="F121" s="5">
        <v>0</v>
      </c>
      <c r="G121" s="1">
        <f t="shared" si="128"/>
        <v>0</v>
      </c>
      <c r="H121" s="5">
        <v>0</v>
      </c>
      <c r="I121" s="5">
        <v>0</v>
      </c>
      <c r="J121" s="1">
        <f t="shared" si="129"/>
        <v>0</v>
      </c>
      <c r="K121" s="5">
        <v>0</v>
      </c>
      <c r="L121" s="5">
        <v>0</v>
      </c>
    </row>
    <row r="122" spans="1:12" ht="81.75" customHeight="1" x14ac:dyDescent="0.3">
      <c r="A122" s="10" t="s">
        <v>33</v>
      </c>
      <c r="B122" s="11" t="s">
        <v>67</v>
      </c>
      <c r="C122" s="4" t="s">
        <v>5</v>
      </c>
      <c r="D122" s="1"/>
      <c r="E122" s="5"/>
      <c r="F122" s="5"/>
      <c r="G122" s="1"/>
      <c r="H122" s="5"/>
      <c r="I122" s="5"/>
      <c r="J122" s="30"/>
      <c r="K122" s="12"/>
      <c r="L122" s="12"/>
    </row>
    <row r="123" spans="1:12" ht="29.25" customHeight="1" x14ac:dyDescent="0.3">
      <c r="A123" s="4" t="s">
        <v>14</v>
      </c>
      <c r="B123" s="4"/>
      <c r="C123" s="4"/>
      <c r="D123" s="1">
        <f>E123+F123</f>
        <v>566.55999999999995</v>
      </c>
      <c r="E123" s="5">
        <f>SUM(E124:E126)</f>
        <v>566.55999999999995</v>
      </c>
      <c r="F123" s="5">
        <f t="shared" ref="F123" si="130">SUM(F124:F126)</f>
        <v>0</v>
      </c>
      <c r="G123" s="1">
        <f>H123+I123</f>
        <v>566.55999999999995</v>
      </c>
      <c r="H123" s="5">
        <f>SUM(H124:H126)</f>
        <v>566.55999999999995</v>
      </c>
      <c r="I123" s="5">
        <f t="shared" ref="I123" si="131">SUM(I124:I126)</f>
        <v>0</v>
      </c>
      <c r="J123" s="1">
        <f>K123+L123</f>
        <v>550.52</v>
      </c>
      <c r="K123" s="5">
        <f t="shared" ref="K123" si="132">SUM(K124:K126)</f>
        <v>550.52</v>
      </c>
      <c r="L123" s="5">
        <f t="shared" ref="L123" si="133">SUM(L124:L126)</f>
        <v>0</v>
      </c>
    </row>
    <row r="124" spans="1:12" x14ac:dyDescent="0.3">
      <c r="A124" s="3" t="s">
        <v>9</v>
      </c>
      <c r="B124" s="4"/>
      <c r="C124" s="4"/>
      <c r="D124" s="1">
        <f>E124+F124</f>
        <v>566.55999999999995</v>
      </c>
      <c r="E124" s="5">
        <v>566.55999999999995</v>
      </c>
      <c r="F124" s="5">
        <v>0</v>
      </c>
      <c r="G124" s="1">
        <f>H124+I124</f>
        <v>566.55999999999995</v>
      </c>
      <c r="H124" s="5">
        <v>566.55999999999995</v>
      </c>
      <c r="I124" s="5">
        <v>0</v>
      </c>
      <c r="J124" s="1">
        <f>K124+L124</f>
        <v>550.52</v>
      </c>
      <c r="K124" s="5">
        <v>550.52</v>
      </c>
      <c r="L124" s="5">
        <v>0</v>
      </c>
    </row>
    <row r="125" spans="1:12" x14ac:dyDescent="0.3">
      <c r="A125" s="3" t="s">
        <v>10</v>
      </c>
      <c r="B125" s="4"/>
      <c r="C125" s="4"/>
      <c r="D125" s="1">
        <f t="shared" ref="D125:D126" si="134">E125+F125</f>
        <v>0</v>
      </c>
      <c r="E125" s="5">
        <v>0</v>
      </c>
      <c r="F125" s="5">
        <v>0</v>
      </c>
      <c r="G125" s="1">
        <f t="shared" ref="G125:G126" si="135">H125+I125</f>
        <v>0</v>
      </c>
      <c r="H125" s="5">
        <v>0</v>
      </c>
      <c r="I125" s="5">
        <v>0</v>
      </c>
      <c r="J125" s="1">
        <f t="shared" ref="J125:J126" si="136">K125+L125</f>
        <v>0</v>
      </c>
      <c r="K125" s="5">
        <v>0</v>
      </c>
      <c r="L125" s="5">
        <v>0</v>
      </c>
    </row>
    <row r="126" spans="1:12" x14ac:dyDescent="0.3">
      <c r="A126" s="3" t="s">
        <v>11</v>
      </c>
      <c r="B126" s="4"/>
      <c r="C126" s="4"/>
      <c r="D126" s="1">
        <f t="shared" si="134"/>
        <v>0</v>
      </c>
      <c r="E126" s="5">
        <v>0</v>
      </c>
      <c r="F126" s="5">
        <v>0</v>
      </c>
      <c r="G126" s="1">
        <f t="shared" si="135"/>
        <v>0</v>
      </c>
      <c r="H126" s="5">
        <v>0</v>
      </c>
      <c r="I126" s="5">
        <v>0</v>
      </c>
      <c r="J126" s="1">
        <f t="shared" si="136"/>
        <v>0</v>
      </c>
      <c r="K126" s="5">
        <v>0</v>
      </c>
      <c r="L126" s="5">
        <v>0</v>
      </c>
    </row>
    <row r="127" spans="1:12" ht="90.75" customHeight="1" x14ac:dyDescent="0.3">
      <c r="A127" s="21" t="s">
        <v>34</v>
      </c>
      <c r="B127" s="4"/>
      <c r="C127" s="4"/>
      <c r="D127" s="30"/>
      <c r="E127" s="12"/>
      <c r="F127" s="12"/>
      <c r="G127" s="30"/>
      <c r="H127" s="4"/>
      <c r="I127" s="4"/>
      <c r="J127" s="30"/>
      <c r="K127" s="12"/>
      <c r="L127" s="12"/>
    </row>
    <row r="128" spans="1:12" ht="29.25" customHeight="1" x14ac:dyDescent="0.3">
      <c r="A128" s="4" t="s">
        <v>14</v>
      </c>
      <c r="B128" s="4"/>
      <c r="C128" s="4"/>
      <c r="D128" s="1">
        <f>E128+F128</f>
        <v>702</v>
      </c>
      <c r="E128" s="5">
        <f>E129+E130+E131</f>
        <v>702</v>
      </c>
      <c r="F128" s="5">
        <f>F129+F130+F131</f>
        <v>0</v>
      </c>
      <c r="G128" s="1">
        <f>H128+I128</f>
        <v>702</v>
      </c>
      <c r="H128" s="5">
        <f>H129+H130+H131</f>
        <v>702</v>
      </c>
      <c r="I128" s="5">
        <f>I129+I130+I131</f>
        <v>0</v>
      </c>
      <c r="J128" s="1">
        <f>K128+L128</f>
        <v>12</v>
      </c>
      <c r="K128" s="5">
        <f>K129+K130+K131</f>
        <v>12</v>
      </c>
      <c r="L128" s="5">
        <f>L129+L130+L131</f>
        <v>0</v>
      </c>
    </row>
    <row r="129" spans="1:12" x14ac:dyDescent="0.3">
      <c r="A129" s="3" t="s">
        <v>9</v>
      </c>
      <c r="B129" s="4"/>
      <c r="C129" s="4"/>
      <c r="D129" s="1">
        <f>E129+F129</f>
        <v>702</v>
      </c>
      <c r="E129" s="5">
        <f>E134</f>
        <v>702</v>
      </c>
      <c r="F129" s="5">
        <f>F134</f>
        <v>0</v>
      </c>
      <c r="G129" s="1">
        <f>H129+I129</f>
        <v>702</v>
      </c>
      <c r="H129" s="5">
        <f>H134</f>
        <v>702</v>
      </c>
      <c r="I129" s="5">
        <f>I134</f>
        <v>0</v>
      </c>
      <c r="J129" s="1">
        <f>K129+L129</f>
        <v>12</v>
      </c>
      <c r="K129" s="5">
        <f>K134</f>
        <v>12</v>
      </c>
      <c r="L129" s="5">
        <f>L134</f>
        <v>0</v>
      </c>
    </row>
    <row r="130" spans="1:12" x14ac:dyDescent="0.3">
      <c r="A130" s="3" t="s">
        <v>10</v>
      </c>
      <c r="B130" s="4"/>
      <c r="C130" s="4"/>
      <c r="D130" s="1">
        <f>E130+F130</f>
        <v>0</v>
      </c>
      <c r="E130" s="5">
        <f>E135</f>
        <v>0</v>
      </c>
      <c r="F130" s="5">
        <f t="shared" ref="F130:F131" si="137">F137</f>
        <v>0</v>
      </c>
      <c r="G130" s="1">
        <f>H130+I130</f>
        <v>0</v>
      </c>
      <c r="H130" s="5">
        <f>H135</f>
        <v>0</v>
      </c>
      <c r="I130" s="5">
        <f t="shared" ref="I130:I131" si="138">I137</f>
        <v>0</v>
      </c>
      <c r="J130" s="1">
        <f>K130+L130</f>
        <v>0</v>
      </c>
      <c r="K130" s="5">
        <f>K135</f>
        <v>0</v>
      </c>
      <c r="L130" s="5">
        <f t="shared" ref="L130:L131" si="139">L137</f>
        <v>0</v>
      </c>
    </row>
    <row r="131" spans="1:12" x14ac:dyDescent="0.3">
      <c r="A131" s="3" t="s">
        <v>11</v>
      </c>
      <c r="B131" s="4"/>
      <c r="C131" s="4"/>
      <c r="D131" s="1">
        <f>E131+F131</f>
        <v>0</v>
      </c>
      <c r="E131" s="5">
        <f>E136</f>
        <v>0</v>
      </c>
      <c r="F131" s="5">
        <f t="shared" si="137"/>
        <v>0</v>
      </c>
      <c r="G131" s="1">
        <f>H131+I131</f>
        <v>0</v>
      </c>
      <c r="H131" s="5">
        <f>H136</f>
        <v>0</v>
      </c>
      <c r="I131" s="5">
        <f t="shared" si="138"/>
        <v>0</v>
      </c>
      <c r="J131" s="1">
        <f>K131+L131</f>
        <v>0</v>
      </c>
      <c r="K131" s="5">
        <f>K136</f>
        <v>0</v>
      </c>
      <c r="L131" s="5">
        <f t="shared" si="139"/>
        <v>0</v>
      </c>
    </row>
    <row r="132" spans="1:12" ht="79.2" x14ac:dyDescent="0.3">
      <c r="A132" s="10" t="s">
        <v>35</v>
      </c>
      <c r="B132" s="12" t="s">
        <v>69</v>
      </c>
      <c r="C132" s="4"/>
      <c r="D132" s="30"/>
      <c r="E132" s="12"/>
      <c r="F132" s="12"/>
      <c r="G132" s="30"/>
      <c r="H132" s="4"/>
      <c r="I132" s="4"/>
      <c r="J132" s="30"/>
      <c r="K132" s="12"/>
      <c r="L132" s="12"/>
    </row>
    <row r="133" spans="1:12" ht="29.25" customHeight="1" x14ac:dyDescent="0.3">
      <c r="A133" s="4" t="s">
        <v>14</v>
      </c>
      <c r="B133" s="4"/>
      <c r="C133" s="4"/>
      <c r="D133" s="1">
        <f>E133+F133</f>
        <v>702</v>
      </c>
      <c r="E133" s="5">
        <f>SUM(E134:E136)</f>
        <v>702</v>
      </c>
      <c r="F133" s="5">
        <f t="shared" ref="F133" si="140">SUM(F134:F136)</f>
        <v>0</v>
      </c>
      <c r="G133" s="1">
        <f>H133+I133</f>
        <v>702</v>
      </c>
      <c r="H133" s="5">
        <f>SUM(H134:H136)</f>
        <v>702</v>
      </c>
      <c r="I133" s="5">
        <f t="shared" ref="I133" si="141">SUM(I134:I136)</f>
        <v>0</v>
      </c>
      <c r="J133" s="1">
        <f>K133+L133</f>
        <v>12</v>
      </c>
      <c r="K133" s="5">
        <f t="shared" ref="K133" si="142">SUM(K134:K136)</f>
        <v>12</v>
      </c>
      <c r="L133" s="5">
        <f t="shared" ref="L133" si="143">SUM(L134:L136)</f>
        <v>0</v>
      </c>
    </row>
    <row r="134" spans="1:12" x14ac:dyDescent="0.3">
      <c r="A134" s="3" t="s">
        <v>9</v>
      </c>
      <c r="B134" s="4"/>
      <c r="C134" s="4"/>
      <c r="D134" s="1">
        <f>E134+F134</f>
        <v>702</v>
      </c>
      <c r="E134" s="5">
        <v>702</v>
      </c>
      <c r="F134" s="5">
        <v>0</v>
      </c>
      <c r="G134" s="1">
        <f>H134+I134</f>
        <v>702</v>
      </c>
      <c r="H134" s="5">
        <v>702</v>
      </c>
      <c r="I134" s="5">
        <v>0</v>
      </c>
      <c r="J134" s="1">
        <f>K134+L134</f>
        <v>12</v>
      </c>
      <c r="K134" s="5">
        <v>12</v>
      </c>
      <c r="L134" s="5">
        <v>0</v>
      </c>
    </row>
    <row r="135" spans="1:12" x14ac:dyDescent="0.3">
      <c r="A135" s="3" t="s">
        <v>10</v>
      </c>
      <c r="B135" s="4"/>
      <c r="C135" s="4"/>
      <c r="D135" s="1">
        <f t="shared" ref="D135:D136" si="144">E135+F135</f>
        <v>0</v>
      </c>
      <c r="E135" s="5">
        <v>0</v>
      </c>
      <c r="F135" s="5">
        <v>0</v>
      </c>
      <c r="G135" s="1">
        <f t="shared" ref="G135:G136" si="145">H135+I135</f>
        <v>0</v>
      </c>
      <c r="H135" s="5">
        <v>0</v>
      </c>
      <c r="I135" s="5">
        <v>0</v>
      </c>
      <c r="J135" s="1">
        <f t="shared" ref="J135:J136" si="146">K135+L135</f>
        <v>0</v>
      </c>
      <c r="K135" s="5">
        <v>0</v>
      </c>
      <c r="L135" s="5">
        <v>0</v>
      </c>
    </row>
    <row r="136" spans="1:12" x14ac:dyDescent="0.3">
      <c r="A136" s="3" t="s">
        <v>11</v>
      </c>
      <c r="B136" s="4"/>
      <c r="C136" s="4"/>
      <c r="D136" s="1">
        <f t="shared" si="144"/>
        <v>0</v>
      </c>
      <c r="E136" s="5">
        <v>0</v>
      </c>
      <c r="F136" s="5">
        <v>0</v>
      </c>
      <c r="G136" s="1">
        <f t="shared" si="145"/>
        <v>0</v>
      </c>
      <c r="H136" s="5">
        <v>0</v>
      </c>
      <c r="I136" s="5">
        <v>0</v>
      </c>
      <c r="J136" s="1">
        <f t="shared" si="146"/>
        <v>0</v>
      </c>
      <c r="K136" s="5">
        <v>0</v>
      </c>
      <c r="L136" s="5">
        <v>0</v>
      </c>
    </row>
    <row r="137" spans="1:12" x14ac:dyDescent="0.3">
      <c r="A137" s="44" t="s">
        <v>37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2" ht="26.4" x14ac:dyDescent="0.3">
      <c r="A138" s="21" t="s">
        <v>38</v>
      </c>
      <c r="B138" s="4"/>
      <c r="C138" s="4"/>
      <c r="D138" s="30"/>
      <c r="E138" s="12"/>
      <c r="F138" s="12"/>
      <c r="G138" s="30"/>
      <c r="H138" s="4"/>
      <c r="I138" s="4"/>
      <c r="J138" s="30"/>
      <c r="K138" s="12"/>
      <c r="L138" s="12"/>
    </row>
    <row r="139" spans="1:12" ht="29.25" customHeight="1" x14ac:dyDescent="0.3">
      <c r="A139" s="4" t="s">
        <v>14</v>
      </c>
      <c r="B139" s="4"/>
      <c r="C139" s="4"/>
      <c r="D139" s="1">
        <f>E139+F139</f>
        <v>24259.433349999999</v>
      </c>
      <c r="E139" s="5">
        <f>E140+E142</f>
        <v>61.189349999999997</v>
      </c>
      <c r="F139" s="5">
        <f>F140+F142</f>
        <v>24198.243999999999</v>
      </c>
      <c r="G139" s="1">
        <f>H139+I139</f>
        <v>9569.7673500000001</v>
      </c>
      <c r="H139" s="5">
        <f>H140+H142</f>
        <v>61.189349999999997</v>
      </c>
      <c r="I139" s="5">
        <f>I140+I142</f>
        <v>9508.5779999999995</v>
      </c>
      <c r="J139" s="1">
        <f>K139+L139</f>
        <v>8963.8691600000002</v>
      </c>
      <c r="K139" s="5">
        <f>K140+K142</f>
        <v>0</v>
      </c>
      <c r="L139" s="5">
        <f>L140+L142</f>
        <v>8963.8691600000002</v>
      </c>
    </row>
    <row r="140" spans="1:12" x14ac:dyDescent="0.3">
      <c r="A140" s="3" t="s">
        <v>9</v>
      </c>
      <c r="B140" s="4"/>
      <c r="C140" s="4"/>
      <c r="D140" s="1">
        <f>E140+F140</f>
        <v>24259.433349999999</v>
      </c>
      <c r="E140" s="5">
        <f t="shared" ref="E140:F142" si="147">E145+E150+E155</f>
        <v>61.189349999999997</v>
      </c>
      <c r="F140" s="5">
        <f t="shared" si="147"/>
        <v>24198.243999999999</v>
      </c>
      <c r="G140" s="1">
        <f>H140+I140</f>
        <v>9569.7673500000001</v>
      </c>
      <c r="H140" s="5">
        <f t="shared" ref="H140:I142" si="148">H145+H150+H155</f>
        <v>61.189349999999997</v>
      </c>
      <c r="I140" s="5">
        <f t="shared" si="148"/>
        <v>9508.5779999999995</v>
      </c>
      <c r="J140" s="1">
        <f>K140+L140</f>
        <v>8963.8691600000002</v>
      </c>
      <c r="K140" s="5">
        <f t="shared" ref="K140:L142" si="149">K145+K150+K155</f>
        <v>0</v>
      </c>
      <c r="L140" s="5">
        <f t="shared" si="149"/>
        <v>8963.8691600000002</v>
      </c>
    </row>
    <row r="141" spans="1:12" x14ac:dyDescent="0.3">
      <c r="A141" s="3" t="s">
        <v>10</v>
      </c>
      <c r="B141" s="4"/>
      <c r="C141" s="4"/>
      <c r="D141" s="1">
        <f>E141+F141</f>
        <v>0</v>
      </c>
      <c r="E141" s="5">
        <f t="shared" si="147"/>
        <v>0</v>
      </c>
      <c r="F141" s="5">
        <f t="shared" si="147"/>
        <v>0</v>
      </c>
      <c r="G141" s="1">
        <f>H141+I141</f>
        <v>0</v>
      </c>
      <c r="H141" s="5">
        <f t="shared" si="148"/>
        <v>0</v>
      </c>
      <c r="I141" s="5">
        <f t="shared" si="148"/>
        <v>0</v>
      </c>
      <c r="J141" s="1">
        <f>K141+L141</f>
        <v>0</v>
      </c>
      <c r="K141" s="5">
        <f t="shared" si="149"/>
        <v>0</v>
      </c>
      <c r="L141" s="5">
        <f t="shared" si="149"/>
        <v>0</v>
      </c>
    </row>
    <row r="142" spans="1:12" x14ac:dyDescent="0.3">
      <c r="A142" s="3" t="s">
        <v>74</v>
      </c>
      <c r="B142" s="4"/>
      <c r="C142" s="4"/>
      <c r="D142" s="1">
        <f>E142+F142</f>
        <v>0</v>
      </c>
      <c r="E142" s="5">
        <f t="shared" si="147"/>
        <v>0</v>
      </c>
      <c r="F142" s="5">
        <f t="shared" si="147"/>
        <v>0</v>
      </c>
      <c r="G142" s="1">
        <f>H142+I142</f>
        <v>0</v>
      </c>
      <c r="H142" s="5">
        <f t="shared" si="148"/>
        <v>0</v>
      </c>
      <c r="I142" s="5">
        <f t="shared" si="148"/>
        <v>0</v>
      </c>
      <c r="J142" s="1">
        <f>K142+L142</f>
        <v>0</v>
      </c>
      <c r="K142" s="5">
        <f t="shared" si="149"/>
        <v>0</v>
      </c>
      <c r="L142" s="5">
        <f t="shared" si="149"/>
        <v>0</v>
      </c>
    </row>
    <row r="143" spans="1:12" ht="105.6" x14ac:dyDescent="0.3">
      <c r="A143" s="10" t="s">
        <v>39</v>
      </c>
      <c r="B143" s="11" t="s">
        <v>70</v>
      </c>
      <c r="C143" s="4"/>
      <c r="D143" s="30"/>
      <c r="E143" s="12"/>
      <c r="F143" s="12"/>
      <c r="G143" s="30"/>
      <c r="H143" s="4"/>
      <c r="I143" s="4"/>
      <c r="J143" s="30"/>
      <c r="K143" s="12"/>
      <c r="L143" s="12"/>
    </row>
    <row r="144" spans="1:12" ht="29.25" customHeight="1" x14ac:dyDescent="0.3">
      <c r="A144" s="4" t="s">
        <v>14</v>
      </c>
      <c r="B144" s="4"/>
      <c r="C144" s="4"/>
      <c r="D144" s="1">
        <f>E144+F144</f>
        <v>14689.665999999999</v>
      </c>
      <c r="E144" s="5">
        <f>E145+E146+E147</f>
        <v>0</v>
      </c>
      <c r="F144" s="5">
        <f>F145+F146+F147</f>
        <v>14689.665999999999</v>
      </c>
      <c r="G144" s="1">
        <f>H144+I144</f>
        <v>0</v>
      </c>
      <c r="H144" s="5">
        <f>H145+H146+H147</f>
        <v>0</v>
      </c>
      <c r="I144" s="5">
        <f>I145+I146+I147</f>
        <v>0</v>
      </c>
      <c r="J144" s="1">
        <f>K144+L144</f>
        <v>0</v>
      </c>
      <c r="K144" s="5">
        <f>K145+K146+K147</f>
        <v>0</v>
      </c>
      <c r="L144" s="5">
        <f>L145+L146+L147</f>
        <v>0</v>
      </c>
    </row>
    <row r="145" spans="1:13" x14ac:dyDescent="0.3">
      <c r="A145" s="3" t="s">
        <v>9</v>
      </c>
      <c r="B145" s="4"/>
      <c r="C145" s="4"/>
      <c r="D145" s="1">
        <f>E145+F145</f>
        <v>14689.665999999999</v>
      </c>
      <c r="E145" s="5">
        <v>0</v>
      </c>
      <c r="F145" s="5">
        <v>14689.665999999999</v>
      </c>
      <c r="G145" s="1">
        <f>H145+I145</f>
        <v>0</v>
      </c>
      <c r="H145" s="5">
        <v>0</v>
      </c>
      <c r="I145" s="5">
        <v>0</v>
      </c>
      <c r="J145" s="1">
        <f>K145+L145</f>
        <v>0</v>
      </c>
      <c r="K145" s="5">
        <v>0</v>
      </c>
      <c r="L145" s="5">
        <v>0</v>
      </c>
    </row>
    <row r="146" spans="1:13" x14ac:dyDescent="0.3">
      <c r="A146" s="3" t="s">
        <v>10</v>
      </c>
      <c r="B146" s="4"/>
      <c r="C146" s="4"/>
      <c r="D146" s="1">
        <f t="shared" ref="D146:D147" si="150">E146+F146</f>
        <v>0</v>
      </c>
      <c r="E146" s="5">
        <v>0</v>
      </c>
      <c r="F146" s="5">
        <v>0</v>
      </c>
      <c r="G146" s="1">
        <f t="shared" ref="G146:G147" si="151">H146+I146</f>
        <v>0</v>
      </c>
      <c r="H146" s="5">
        <v>0</v>
      </c>
      <c r="I146" s="5">
        <v>0</v>
      </c>
      <c r="J146" s="1">
        <f t="shared" ref="J146:J147" si="152">K146+L146</f>
        <v>0</v>
      </c>
      <c r="K146" s="5">
        <v>0</v>
      </c>
      <c r="L146" s="5">
        <v>0</v>
      </c>
    </row>
    <row r="147" spans="1:13" x14ac:dyDescent="0.3">
      <c r="A147" s="3" t="s">
        <v>11</v>
      </c>
      <c r="B147" s="4"/>
      <c r="C147" s="4"/>
      <c r="D147" s="1">
        <f t="shared" si="150"/>
        <v>0</v>
      </c>
      <c r="E147" s="5">
        <v>0</v>
      </c>
      <c r="F147" s="5">
        <v>0</v>
      </c>
      <c r="G147" s="1">
        <f t="shared" si="151"/>
        <v>0</v>
      </c>
      <c r="H147" s="5">
        <v>0</v>
      </c>
      <c r="I147" s="5">
        <v>0</v>
      </c>
      <c r="J147" s="1">
        <f t="shared" si="152"/>
        <v>0</v>
      </c>
      <c r="K147" s="5">
        <v>0</v>
      </c>
      <c r="L147" s="5">
        <v>0</v>
      </c>
    </row>
    <row r="148" spans="1:13" ht="106.5" customHeight="1" x14ac:dyDescent="0.3">
      <c r="A148" s="10" t="s">
        <v>81</v>
      </c>
      <c r="B148" s="11" t="s">
        <v>70</v>
      </c>
      <c r="C148" s="12" t="s">
        <v>5</v>
      </c>
      <c r="D148" s="30"/>
      <c r="E148" s="12"/>
      <c r="F148" s="12"/>
      <c r="G148" s="30"/>
      <c r="H148" s="4"/>
      <c r="I148" s="4"/>
      <c r="J148" s="30"/>
      <c r="K148" s="12"/>
      <c r="L148" s="12"/>
    </row>
    <row r="149" spans="1:13" ht="29.25" customHeight="1" x14ac:dyDescent="0.3">
      <c r="A149" s="4" t="s">
        <v>14</v>
      </c>
      <c r="B149" s="4"/>
      <c r="C149" s="4"/>
      <c r="D149" s="1">
        <f>E149+F149</f>
        <v>299.18934999999999</v>
      </c>
      <c r="E149" s="5">
        <f>SUM(E150:E152)</f>
        <v>61.189349999999997</v>
      </c>
      <c r="F149" s="5">
        <f>SUM(F150:F152)</f>
        <v>238</v>
      </c>
      <c r="G149" s="1">
        <f>H149+I149</f>
        <v>299.18934999999999</v>
      </c>
      <c r="H149" s="5">
        <f>SUM(H150:H152)</f>
        <v>61.189349999999997</v>
      </c>
      <c r="I149" s="5">
        <f>SUM(I150:I152)</f>
        <v>238</v>
      </c>
      <c r="J149" s="1">
        <f>K149+L149</f>
        <v>238</v>
      </c>
      <c r="K149" s="5">
        <f>SUM(K150:K152)</f>
        <v>0</v>
      </c>
      <c r="L149" s="5">
        <f>SUM(L150:L152)</f>
        <v>238</v>
      </c>
    </row>
    <row r="150" spans="1:13" x14ac:dyDescent="0.3">
      <c r="A150" s="3" t="s">
        <v>9</v>
      </c>
      <c r="B150" s="4"/>
      <c r="C150" s="4"/>
      <c r="D150" s="1">
        <f>E150+F150</f>
        <v>299.18934999999999</v>
      </c>
      <c r="E150" s="5">
        <v>61.189349999999997</v>
      </c>
      <c r="F150" s="5">
        <v>238</v>
      </c>
      <c r="G150" s="1">
        <f>H150+I150</f>
        <v>299.18934999999999</v>
      </c>
      <c r="H150" s="5">
        <v>61.189349999999997</v>
      </c>
      <c r="I150" s="5">
        <v>238</v>
      </c>
      <c r="J150" s="1">
        <f>K150+L150</f>
        <v>238</v>
      </c>
      <c r="K150" s="5">
        <v>0</v>
      </c>
      <c r="L150" s="5">
        <v>238</v>
      </c>
      <c r="M150" s="9"/>
    </row>
    <row r="151" spans="1:13" x14ac:dyDescent="0.3">
      <c r="A151" s="3" t="s">
        <v>10</v>
      </c>
      <c r="B151" s="4"/>
      <c r="C151" s="4"/>
      <c r="D151" s="1">
        <f>E151+F151</f>
        <v>0</v>
      </c>
      <c r="E151" s="5">
        <v>0</v>
      </c>
      <c r="F151" s="5">
        <v>0</v>
      </c>
      <c r="G151" s="1">
        <f>H151+I151</f>
        <v>0</v>
      </c>
      <c r="H151" s="5">
        <v>0</v>
      </c>
      <c r="I151" s="5">
        <v>0</v>
      </c>
      <c r="J151" s="1">
        <f>K151+L151</f>
        <v>0</v>
      </c>
      <c r="K151" s="5">
        <v>0</v>
      </c>
      <c r="L151" s="5">
        <v>0</v>
      </c>
    </row>
    <row r="152" spans="1:13" x14ac:dyDescent="0.3">
      <c r="A152" s="3" t="s">
        <v>83</v>
      </c>
      <c r="B152" s="4"/>
      <c r="C152" s="4"/>
      <c r="D152" s="1">
        <f>E152+F152</f>
        <v>0</v>
      </c>
      <c r="E152" s="5">
        <v>0</v>
      </c>
      <c r="F152" s="5">
        <v>0</v>
      </c>
      <c r="G152" s="1">
        <f>H152+I152</f>
        <v>0</v>
      </c>
      <c r="H152" s="5">
        <v>0</v>
      </c>
      <c r="I152" s="5">
        <v>0</v>
      </c>
      <c r="J152" s="1">
        <f>K152+L152</f>
        <v>0</v>
      </c>
      <c r="K152" s="5">
        <v>0</v>
      </c>
      <c r="L152" s="5">
        <v>0</v>
      </c>
    </row>
    <row r="153" spans="1:13" ht="118.8" x14ac:dyDescent="0.3">
      <c r="A153" s="10" t="s">
        <v>82</v>
      </c>
      <c r="B153" s="11" t="s">
        <v>70</v>
      </c>
      <c r="C153" s="4"/>
      <c r="D153" s="30"/>
      <c r="E153" s="12"/>
      <c r="F153" s="12"/>
      <c r="G153" s="30"/>
      <c r="H153" s="4"/>
      <c r="I153" s="4"/>
      <c r="J153" s="30"/>
      <c r="K153" s="12"/>
      <c r="L153" s="12"/>
    </row>
    <row r="154" spans="1:13" ht="29.25" customHeight="1" x14ac:dyDescent="0.3">
      <c r="A154" s="4" t="s">
        <v>14</v>
      </c>
      <c r="B154" s="4"/>
      <c r="C154" s="4"/>
      <c r="D154" s="1">
        <f>E154+F154</f>
        <v>9270.5779999999995</v>
      </c>
      <c r="E154" s="5">
        <f>SUM(E155:E157)</f>
        <v>0</v>
      </c>
      <c r="F154" s="5">
        <f t="shared" ref="F154" si="153">SUM(F155:F157)</f>
        <v>9270.5779999999995</v>
      </c>
      <c r="G154" s="1">
        <f>H154+I154</f>
        <v>9270.5779999999995</v>
      </c>
      <c r="H154" s="5">
        <f>SUM(H155:H157)</f>
        <v>0</v>
      </c>
      <c r="I154" s="5">
        <f t="shared" ref="I154" si="154">SUM(I155:I157)</f>
        <v>9270.5779999999995</v>
      </c>
      <c r="J154" s="1">
        <f>K154+L154</f>
        <v>8725.8691600000002</v>
      </c>
      <c r="K154" s="5">
        <f t="shared" ref="K154" si="155">SUM(K155:K157)</f>
        <v>0</v>
      </c>
      <c r="L154" s="5">
        <f t="shared" ref="L154" si="156">SUM(L155:L157)</f>
        <v>8725.8691600000002</v>
      </c>
    </row>
    <row r="155" spans="1:13" x14ac:dyDescent="0.3">
      <c r="A155" s="3" t="s">
        <v>9</v>
      </c>
      <c r="B155" s="4"/>
      <c r="C155" s="4"/>
      <c r="D155" s="1">
        <f>E155+F155</f>
        <v>9270.5779999999995</v>
      </c>
      <c r="E155" s="5">
        <v>0</v>
      </c>
      <c r="F155" s="5">
        <v>9270.5779999999995</v>
      </c>
      <c r="G155" s="1">
        <f>H155+I155</f>
        <v>9270.5779999999995</v>
      </c>
      <c r="H155" s="5">
        <v>0</v>
      </c>
      <c r="I155" s="5">
        <v>9270.5779999999995</v>
      </c>
      <c r="J155" s="1">
        <f>K155+L155</f>
        <v>8725.8691600000002</v>
      </c>
      <c r="K155" s="5">
        <v>0</v>
      </c>
      <c r="L155" s="5">
        <v>8725.8691600000002</v>
      </c>
    </row>
    <row r="156" spans="1:13" x14ac:dyDescent="0.3">
      <c r="A156" s="3" t="s">
        <v>10</v>
      </c>
      <c r="B156" s="4"/>
      <c r="C156" s="4"/>
      <c r="D156" s="1">
        <f t="shared" ref="D156:D157" si="157">E156+F156</f>
        <v>0</v>
      </c>
      <c r="E156" s="5">
        <v>0</v>
      </c>
      <c r="F156" s="5">
        <v>0</v>
      </c>
      <c r="G156" s="1">
        <f t="shared" ref="G156:G157" si="158">H156+I156</f>
        <v>0</v>
      </c>
      <c r="H156" s="5">
        <v>0</v>
      </c>
      <c r="I156" s="5">
        <v>0</v>
      </c>
      <c r="J156" s="1">
        <f t="shared" ref="J156:J157" si="159">K156+L156</f>
        <v>0</v>
      </c>
      <c r="K156" s="5">
        <v>0</v>
      </c>
      <c r="L156" s="5">
        <v>0</v>
      </c>
    </row>
    <row r="157" spans="1:13" x14ac:dyDescent="0.3">
      <c r="A157" s="3" t="s">
        <v>11</v>
      </c>
      <c r="B157" s="4"/>
      <c r="C157" s="4"/>
      <c r="D157" s="1">
        <f t="shared" si="157"/>
        <v>0</v>
      </c>
      <c r="E157" s="5">
        <v>0</v>
      </c>
      <c r="F157" s="5">
        <v>0</v>
      </c>
      <c r="G157" s="1">
        <f t="shared" si="158"/>
        <v>0</v>
      </c>
      <c r="H157" s="5">
        <v>0</v>
      </c>
      <c r="I157" s="5">
        <v>0</v>
      </c>
      <c r="J157" s="1">
        <f t="shared" si="159"/>
        <v>0</v>
      </c>
      <c r="K157" s="5">
        <v>0</v>
      </c>
      <c r="L157" s="5">
        <v>0</v>
      </c>
    </row>
    <row r="158" spans="1:13" ht="66" x14ac:dyDescent="0.3">
      <c r="A158" s="21" t="s">
        <v>40</v>
      </c>
      <c r="B158" s="4"/>
      <c r="C158" s="4"/>
      <c r="D158" s="30"/>
      <c r="E158" s="12"/>
      <c r="F158" s="12"/>
      <c r="G158" s="30"/>
      <c r="H158" s="4"/>
      <c r="I158" s="4"/>
      <c r="J158" s="30"/>
      <c r="K158" s="12"/>
      <c r="L158" s="12"/>
    </row>
    <row r="159" spans="1:13" ht="29.25" customHeight="1" x14ac:dyDescent="0.3">
      <c r="A159" s="4" t="s">
        <v>14</v>
      </c>
      <c r="B159" s="4"/>
      <c r="C159" s="4"/>
      <c r="D159" s="1">
        <f>E159+F159</f>
        <v>404.02200000000005</v>
      </c>
      <c r="E159" s="5">
        <f>E160+E161+E162</f>
        <v>324.60000000000002</v>
      </c>
      <c r="F159" s="5">
        <f>F160+F161+F162</f>
        <v>79.421999999999997</v>
      </c>
      <c r="G159" s="1">
        <f>H159+I159</f>
        <v>404.02000000000004</v>
      </c>
      <c r="H159" s="5">
        <f>H160+H161+H162</f>
        <v>324.60000000000002</v>
      </c>
      <c r="I159" s="5">
        <f>I160+I161+I162</f>
        <v>79.42</v>
      </c>
      <c r="J159" s="1">
        <f>K159+L159</f>
        <v>319.90800000000002</v>
      </c>
      <c r="K159" s="5">
        <f>K160+K161+K162</f>
        <v>240.48599999999999</v>
      </c>
      <c r="L159" s="5">
        <f>L160+L161+L162</f>
        <v>79.421999999999997</v>
      </c>
    </row>
    <row r="160" spans="1:13" x14ac:dyDescent="0.3">
      <c r="A160" s="3" t="s">
        <v>9</v>
      </c>
      <c r="B160" s="4"/>
      <c r="C160" s="4"/>
      <c r="D160" s="1">
        <f>E160+F160</f>
        <v>404.02200000000005</v>
      </c>
      <c r="E160" s="5">
        <f>E165+E170</f>
        <v>324.60000000000002</v>
      </c>
      <c r="F160" s="5">
        <f>F165+F170</f>
        <v>79.421999999999997</v>
      </c>
      <c r="G160" s="1">
        <f>H160+I160</f>
        <v>404.02000000000004</v>
      </c>
      <c r="H160" s="5">
        <f>H165+H170</f>
        <v>324.60000000000002</v>
      </c>
      <c r="I160" s="5">
        <f>I165+I170</f>
        <v>79.42</v>
      </c>
      <c r="J160" s="1">
        <f>K160+L160</f>
        <v>319.90800000000002</v>
      </c>
      <c r="K160" s="5">
        <f>K165+K170</f>
        <v>240.48599999999999</v>
      </c>
      <c r="L160" s="5">
        <f>L165+L170</f>
        <v>79.421999999999997</v>
      </c>
    </row>
    <row r="161" spans="1:13" x14ac:dyDescent="0.3">
      <c r="A161" s="3" t="s">
        <v>10</v>
      </c>
      <c r="B161" s="4"/>
      <c r="C161" s="4"/>
      <c r="D161" s="1">
        <f>E161+F161</f>
        <v>0</v>
      </c>
      <c r="E161" s="5">
        <f>E168+E173</f>
        <v>0</v>
      </c>
      <c r="F161" s="5">
        <f>F168+F173</f>
        <v>0</v>
      </c>
      <c r="G161" s="1">
        <f>H161+I161</f>
        <v>0</v>
      </c>
      <c r="H161" s="5">
        <f>H168+H173</f>
        <v>0</v>
      </c>
      <c r="I161" s="5">
        <f>I168+I173</f>
        <v>0</v>
      </c>
      <c r="J161" s="1">
        <f>K161+L161</f>
        <v>0</v>
      </c>
      <c r="K161" s="5">
        <f>K168+K173</f>
        <v>0</v>
      </c>
      <c r="L161" s="5">
        <f>L168+L173</f>
        <v>0</v>
      </c>
    </row>
    <row r="162" spans="1:13" x14ac:dyDescent="0.3">
      <c r="A162" s="3" t="s">
        <v>11</v>
      </c>
      <c r="B162" s="4"/>
      <c r="C162" s="4"/>
      <c r="D162" s="1">
        <f>E162+F162</f>
        <v>0</v>
      </c>
      <c r="E162" s="5">
        <f>E167+E172</f>
        <v>0</v>
      </c>
      <c r="F162" s="5">
        <f>F169+F174</f>
        <v>0</v>
      </c>
      <c r="G162" s="1">
        <f>H162+I162</f>
        <v>0</v>
      </c>
      <c r="H162" s="5">
        <f>H167+H172</f>
        <v>0</v>
      </c>
      <c r="I162" s="5">
        <f>I169+I174</f>
        <v>0</v>
      </c>
      <c r="J162" s="1">
        <f>K162+L162</f>
        <v>0</v>
      </c>
      <c r="K162" s="5">
        <f>K167+K172</f>
        <v>0</v>
      </c>
      <c r="L162" s="5">
        <f>L169+L174</f>
        <v>0</v>
      </c>
    </row>
    <row r="163" spans="1:13" ht="52.8" x14ac:dyDescent="0.3">
      <c r="A163" s="10" t="s">
        <v>41</v>
      </c>
      <c r="B163" s="11" t="s">
        <v>70</v>
      </c>
      <c r="C163" s="4" t="s">
        <v>5</v>
      </c>
      <c r="D163" s="30"/>
      <c r="E163" s="12"/>
      <c r="F163" s="12"/>
      <c r="G163" s="30"/>
      <c r="H163" s="4"/>
      <c r="I163" s="4"/>
      <c r="J163" s="30"/>
      <c r="K163" s="12"/>
      <c r="L163" s="12"/>
    </row>
    <row r="164" spans="1:13" ht="29.25" customHeight="1" x14ac:dyDescent="0.3">
      <c r="A164" s="4" t="s">
        <v>14</v>
      </c>
      <c r="B164" s="4"/>
      <c r="C164" s="4"/>
      <c r="D164" s="1">
        <f>E164+F164</f>
        <v>372.02200000000005</v>
      </c>
      <c r="E164" s="5">
        <f>SUM(E165:E167)</f>
        <v>292.60000000000002</v>
      </c>
      <c r="F164" s="5">
        <f t="shared" ref="F164" si="160">SUM(F165:F167)</f>
        <v>79.421999999999997</v>
      </c>
      <c r="G164" s="1">
        <f>H164+I164</f>
        <v>372.02000000000004</v>
      </c>
      <c r="H164" s="5">
        <f t="shared" ref="H164" si="161">SUM(H165:H167)</f>
        <v>292.60000000000002</v>
      </c>
      <c r="I164" s="5">
        <f t="shared" ref="I164" si="162">SUM(I165:I167)</f>
        <v>79.42</v>
      </c>
      <c r="J164" s="1">
        <f>K164+L164</f>
        <v>291.90800000000002</v>
      </c>
      <c r="K164" s="5">
        <f t="shared" ref="K164" si="163">SUM(K165:K167)</f>
        <v>212.48599999999999</v>
      </c>
      <c r="L164" s="5">
        <f t="shared" ref="L164" si="164">SUM(L165:L167)</f>
        <v>79.421999999999997</v>
      </c>
      <c r="M164" s="9"/>
    </row>
    <row r="165" spans="1:13" x14ac:dyDescent="0.3">
      <c r="A165" s="3" t="s">
        <v>9</v>
      </c>
      <c r="B165" s="4"/>
      <c r="C165" s="4"/>
      <c r="D165" s="1">
        <f>E165+F165</f>
        <v>372.02200000000005</v>
      </c>
      <c r="E165" s="5">
        <v>292.60000000000002</v>
      </c>
      <c r="F165" s="5">
        <v>79.421999999999997</v>
      </c>
      <c r="G165" s="1">
        <f>H165+I165</f>
        <v>372.02000000000004</v>
      </c>
      <c r="H165" s="5">
        <v>292.60000000000002</v>
      </c>
      <c r="I165" s="5">
        <v>79.42</v>
      </c>
      <c r="J165" s="1">
        <f>K165+L165</f>
        <v>291.90800000000002</v>
      </c>
      <c r="K165" s="5">
        <v>212.48599999999999</v>
      </c>
      <c r="L165" s="5">
        <v>79.421999999999997</v>
      </c>
    </row>
    <row r="166" spans="1:13" x14ac:dyDescent="0.3">
      <c r="A166" s="3" t="s">
        <v>10</v>
      </c>
      <c r="B166" s="4"/>
      <c r="C166" s="4"/>
      <c r="D166" s="1">
        <f t="shared" ref="D166:D167" si="165">E166+F166</f>
        <v>0</v>
      </c>
      <c r="E166" s="5">
        <v>0</v>
      </c>
      <c r="F166" s="5">
        <v>0</v>
      </c>
      <c r="G166" s="1">
        <f t="shared" ref="G166:G167" si="166">H166+I166</f>
        <v>0</v>
      </c>
      <c r="H166" s="5">
        <v>0</v>
      </c>
      <c r="I166" s="5">
        <v>0</v>
      </c>
      <c r="J166" s="1">
        <f t="shared" ref="J166:J167" si="167">K166+L166</f>
        <v>0</v>
      </c>
      <c r="K166" s="5">
        <v>0</v>
      </c>
      <c r="L166" s="5">
        <v>0</v>
      </c>
    </row>
    <row r="167" spans="1:13" x14ac:dyDescent="0.3">
      <c r="A167" s="3" t="s">
        <v>11</v>
      </c>
      <c r="B167" s="4"/>
      <c r="C167" s="4"/>
      <c r="D167" s="1">
        <f t="shared" si="165"/>
        <v>0</v>
      </c>
      <c r="E167" s="5">
        <v>0</v>
      </c>
      <c r="F167" s="5">
        <v>0</v>
      </c>
      <c r="G167" s="1">
        <f t="shared" si="166"/>
        <v>0</v>
      </c>
      <c r="H167" s="5">
        <v>0</v>
      </c>
      <c r="I167" s="5">
        <v>0</v>
      </c>
      <c r="J167" s="1">
        <f t="shared" si="167"/>
        <v>0</v>
      </c>
      <c r="K167" s="5">
        <v>0</v>
      </c>
      <c r="L167" s="5">
        <v>0</v>
      </c>
    </row>
    <row r="168" spans="1:13" ht="65.25" customHeight="1" x14ac:dyDescent="0.3">
      <c r="A168" s="10" t="s">
        <v>42</v>
      </c>
      <c r="B168" s="11" t="s">
        <v>70</v>
      </c>
      <c r="C168" s="4" t="s">
        <v>5</v>
      </c>
      <c r="D168" s="1"/>
      <c r="E168" s="5"/>
      <c r="F168" s="5"/>
      <c r="G168" s="30"/>
      <c r="H168" s="4"/>
      <c r="I168" s="4"/>
      <c r="J168" s="30"/>
      <c r="K168" s="12"/>
      <c r="L168" s="12"/>
    </row>
    <row r="169" spans="1:13" ht="29.25" customHeight="1" x14ac:dyDescent="0.3">
      <c r="A169" s="4" t="s">
        <v>14</v>
      </c>
      <c r="B169" s="4"/>
      <c r="C169" s="4"/>
      <c r="D169" s="1">
        <f>E169+F169</f>
        <v>32</v>
      </c>
      <c r="E169" s="5">
        <f>SUM(E170:E172)</f>
        <v>32</v>
      </c>
      <c r="F169" s="5">
        <f t="shared" ref="F169" si="168">SUM(F170:F172)</f>
        <v>0</v>
      </c>
      <c r="G169" s="1">
        <f>H169+I169</f>
        <v>32</v>
      </c>
      <c r="H169" s="5">
        <f t="shared" ref="H169" si="169">SUM(H170:H172)</f>
        <v>32</v>
      </c>
      <c r="I169" s="5">
        <f t="shared" ref="I169" si="170">SUM(I170:I172)</f>
        <v>0</v>
      </c>
      <c r="J169" s="1">
        <f>K169+L169</f>
        <v>28</v>
      </c>
      <c r="K169" s="5">
        <f t="shared" ref="K169" si="171">SUM(K170:K172)</f>
        <v>28</v>
      </c>
      <c r="L169" s="5">
        <f t="shared" ref="L169" si="172">SUM(L170:L172)</f>
        <v>0</v>
      </c>
    </row>
    <row r="170" spans="1:13" x14ac:dyDescent="0.3">
      <c r="A170" s="3" t="s">
        <v>9</v>
      </c>
      <c r="B170" s="4"/>
      <c r="C170" s="4"/>
      <c r="D170" s="1">
        <f>E170+F170</f>
        <v>32</v>
      </c>
      <c r="E170" s="5">
        <v>32</v>
      </c>
      <c r="F170" s="5">
        <v>0</v>
      </c>
      <c r="G170" s="1">
        <f>H170+I170</f>
        <v>32</v>
      </c>
      <c r="H170" s="5">
        <v>32</v>
      </c>
      <c r="I170" s="5">
        <v>0</v>
      </c>
      <c r="J170" s="1">
        <f>K170+L170</f>
        <v>28</v>
      </c>
      <c r="K170" s="5">
        <v>28</v>
      </c>
      <c r="L170" s="5">
        <v>0</v>
      </c>
    </row>
    <row r="171" spans="1:13" x14ac:dyDescent="0.3">
      <c r="A171" s="3" t="s">
        <v>10</v>
      </c>
      <c r="B171" s="4"/>
      <c r="C171" s="4"/>
      <c r="D171" s="1">
        <f t="shared" ref="D171:D172" si="173">E171+F171</f>
        <v>0</v>
      </c>
      <c r="E171" s="5">
        <v>0</v>
      </c>
      <c r="F171" s="5">
        <v>0</v>
      </c>
      <c r="G171" s="1">
        <f t="shared" ref="G171:G172" si="174">H171+I171</f>
        <v>0</v>
      </c>
      <c r="H171" s="5">
        <v>0</v>
      </c>
      <c r="I171" s="5">
        <v>0</v>
      </c>
      <c r="J171" s="1">
        <f t="shared" ref="J171:J172" si="175">K171+L171</f>
        <v>0</v>
      </c>
      <c r="K171" s="5">
        <v>0</v>
      </c>
      <c r="L171" s="5">
        <v>0</v>
      </c>
    </row>
    <row r="172" spans="1:13" x14ac:dyDescent="0.3">
      <c r="A172" s="3" t="s">
        <v>11</v>
      </c>
      <c r="B172" s="4"/>
      <c r="C172" s="4"/>
      <c r="D172" s="1">
        <f t="shared" si="173"/>
        <v>0</v>
      </c>
      <c r="E172" s="5">
        <v>0</v>
      </c>
      <c r="F172" s="5">
        <v>0</v>
      </c>
      <c r="G172" s="1">
        <f t="shared" si="174"/>
        <v>0</v>
      </c>
      <c r="H172" s="5">
        <v>0</v>
      </c>
      <c r="I172" s="5">
        <v>0</v>
      </c>
      <c r="J172" s="1">
        <f t="shared" si="175"/>
        <v>0</v>
      </c>
      <c r="K172" s="5">
        <v>0</v>
      </c>
      <c r="L172" s="5">
        <v>0</v>
      </c>
    </row>
    <row r="173" spans="1:13" x14ac:dyDescent="0.3">
      <c r="A173" s="44" t="s">
        <v>43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3" ht="26.4" x14ac:dyDescent="0.3">
      <c r="A174" s="21" t="s">
        <v>44</v>
      </c>
      <c r="B174" s="4"/>
      <c r="C174" s="4"/>
      <c r="D174" s="30"/>
      <c r="E174" s="12"/>
      <c r="F174" s="12"/>
      <c r="G174" s="30"/>
      <c r="H174" s="4"/>
      <c r="I174" s="4"/>
      <c r="J174" s="30"/>
      <c r="K174" s="12"/>
      <c r="L174" s="12"/>
    </row>
    <row r="175" spans="1:13" ht="29.25" customHeight="1" x14ac:dyDescent="0.3">
      <c r="A175" s="4" t="s">
        <v>14</v>
      </c>
      <c r="B175" s="4"/>
      <c r="C175" s="4"/>
      <c r="D175" s="1">
        <f>E175+F175</f>
        <v>15000</v>
      </c>
      <c r="E175" s="5">
        <f>E176+E177+E178</f>
        <v>0</v>
      </c>
      <c r="F175" s="5">
        <f>F176+F177+F178</f>
        <v>15000</v>
      </c>
      <c r="G175" s="1">
        <f>H175+I175</f>
        <v>241.88200000000001</v>
      </c>
      <c r="H175" s="5">
        <f>H176+H177+H178</f>
        <v>0</v>
      </c>
      <c r="I175" s="5">
        <f>I176+I177+I178</f>
        <v>241.88200000000001</v>
      </c>
      <c r="J175" s="1">
        <f>K175+L175</f>
        <v>241.88200000000001</v>
      </c>
      <c r="K175" s="5">
        <f>K176+K177+K178</f>
        <v>0</v>
      </c>
      <c r="L175" s="5">
        <f>L176+L177+L178</f>
        <v>241.88200000000001</v>
      </c>
    </row>
    <row r="176" spans="1:13" x14ac:dyDescent="0.3">
      <c r="A176" s="3" t="s">
        <v>9</v>
      </c>
      <c r="B176" s="4"/>
      <c r="C176" s="4"/>
      <c r="D176" s="1">
        <f>E176+F176</f>
        <v>1000</v>
      </c>
      <c r="E176" s="5">
        <f t="shared" ref="E176:F178" si="176">E181</f>
        <v>0</v>
      </c>
      <c r="F176" s="5">
        <f t="shared" si="176"/>
        <v>1000</v>
      </c>
      <c r="G176" s="1">
        <f>H176+I176</f>
        <v>241.88200000000001</v>
      </c>
      <c r="H176" s="5">
        <f t="shared" ref="H176:I178" si="177">H181</f>
        <v>0</v>
      </c>
      <c r="I176" s="5">
        <f t="shared" si="177"/>
        <v>241.88200000000001</v>
      </c>
      <c r="J176" s="1">
        <f>K176+L176</f>
        <v>241.88200000000001</v>
      </c>
      <c r="K176" s="5">
        <f t="shared" ref="K176:L178" si="178">K181</f>
        <v>0</v>
      </c>
      <c r="L176" s="5">
        <f t="shared" si="178"/>
        <v>241.88200000000001</v>
      </c>
    </row>
    <row r="177" spans="1:12" x14ac:dyDescent="0.3">
      <c r="A177" s="3" t="s">
        <v>10</v>
      </c>
      <c r="B177" s="4"/>
      <c r="C177" s="4"/>
      <c r="D177" s="1">
        <f>E177+F177</f>
        <v>14000</v>
      </c>
      <c r="E177" s="5">
        <f t="shared" si="176"/>
        <v>0</v>
      </c>
      <c r="F177" s="5">
        <f t="shared" si="176"/>
        <v>14000</v>
      </c>
      <c r="G177" s="1">
        <f>H177+I177</f>
        <v>0</v>
      </c>
      <c r="H177" s="5">
        <f t="shared" si="177"/>
        <v>0</v>
      </c>
      <c r="I177" s="5">
        <f t="shared" si="177"/>
        <v>0</v>
      </c>
      <c r="J177" s="1">
        <f>K177+L177</f>
        <v>0</v>
      </c>
      <c r="K177" s="5">
        <f t="shared" si="178"/>
        <v>0</v>
      </c>
      <c r="L177" s="5">
        <f t="shared" si="178"/>
        <v>0</v>
      </c>
    </row>
    <row r="178" spans="1:12" x14ac:dyDescent="0.3">
      <c r="A178" s="3" t="s">
        <v>11</v>
      </c>
      <c r="B178" s="4"/>
      <c r="C178" s="4"/>
      <c r="D178" s="1">
        <f>E178+F178</f>
        <v>0</v>
      </c>
      <c r="E178" s="5">
        <f t="shared" si="176"/>
        <v>0</v>
      </c>
      <c r="F178" s="5">
        <f t="shared" si="176"/>
        <v>0</v>
      </c>
      <c r="G178" s="1">
        <f>H178+I178</f>
        <v>0</v>
      </c>
      <c r="H178" s="5">
        <f t="shared" si="177"/>
        <v>0</v>
      </c>
      <c r="I178" s="5">
        <f t="shared" si="177"/>
        <v>0</v>
      </c>
      <c r="J178" s="1">
        <f>K178+L178</f>
        <v>0</v>
      </c>
      <c r="K178" s="5">
        <f t="shared" si="178"/>
        <v>0</v>
      </c>
      <c r="L178" s="5">
        <f t="shared" si="178"/>
        <v>0</v>
      </c>
    </row>
    <row r="179" spans="1:12" ht="66" x14ac:dyDescent="0.3">
      <c r="A179" s="10" t="s">
        <v>45</v>
      </c>
      <c r="B179" s="12">
        <v>1517640</v>
      </c>
      <c r="C179" s="4"/>
      <c r="D179" s="30"/>
      <c r="E179" s="12"/>
      <c r="F179" s="12"/>
      <c r="G179" s="30"/>
      <c r="H179" s="4"/>
      <c r="I179" s="4"/>
      <c r="J179" s="30"/>
      <c r="K179" s="12"/>
      <c r="L179" s="12"/>
    </row>
    <row r="180" spans="1:12" ht="29.25" customHeight="1" x14ac:dyDescent="0.3">
      <c r="A180" s="4" t="s">
        <v>14</v>
      </c>
      <c r="B180" s="4"/>
      <c r="C180" s="4"/>
      <c r="D180" s="1">
        <f>E180+F180</f>
        <v>15000</v>
      </c>
      <c r="E180" s="5">
        <f>SUM(E181:E183)</f>
        <v>0</v>
      </c>
      <c r="F180" s="5">
        <f t="shared" ref="F180" si="179">SUM(F181:F183)</f>
        <v>15000</v>
      </c>
      <c r="G180" s="1">
        <f>H180+I180</f>
        <v>241.88200000000001</v>
      </c>
      <c r="H180" s="5">
        <f t="shared" ref="H180" si="180">SUM(H181:H183)</f>
        <v>0</v>
      </c>
      <c r="I180" s="5">
        <f t="shared" ref="I180" si="181">SUM(I181:I183)</f>
        <v>241.88200000000001</v>
      </c>
      <c r="J180" s="1">
        <f>K180+L180</f>
        <v>241.88200000000001</v>
      </c>
      <c r="K180" s="5">
        <f t="shared" ref="K180:L180" si="182">SUM(K181:K183)</f>
        <v>0</v>
      </c>
      <c r="L180" s="5">
        <f t="shared" si="182"/>
        <v>241.88200000000001</v>
      </c>
    </row>
    <row r="181" spans="1:12" x14ac:dyDescent="0.3">
      <c r="A181" s="3" t="s">
        <v>9</v>
      </c>
      <c r="B181" s="4"/>
      <c r="C181" s="4"/>
      <c r="D181" s="1">
        <f>E181+F181</f>
        <v>1000</v>
      </c>
      <c r="E181" s="5">
        <v>0</v>
      </c>
      <c r="F181" s="5">
        <v>1000</v>
      </c>
      <c r="G181" s="1">
        <f>H181+I181</f>
        <v>241.88200000000001</v>
      </c>
      <c r="H181" s="5">
        <v>0</v>
      </c>
      <c r="I181" s="5">
        <v>241.88200000000001</v>
      </c>
      <c r="J181" s="1">
        <f>K181+L181</f>
        <v>241.88200000000001</v>
      </c>
      <c r="K181" s="5">
        <v>0</v>
      </c>
      <c r="L181" s="5">
        <v>241.88200000000001</v>
      </c>
    </row>
    <row r="182" spans="1:12" x14ac:dyDescent="0.3">
      <c r="A182" s="3" t="s">
        <v>10</v>
      </c>
      <c r="B182" s="4"/>
      <c r="C182" s="4"/>
      <c r="D182" s="1">
        <f t="shared" ref="D182:D183" si="183">E182+F182</f>
        <v>14000</v>
      </c>
      <c r="E182" s="5">
        <v>0</v>
      </c>
      <c r="F182" s="5">
        <v>14000</v>
      </c>
      <c r="G182" s="1">
        <f t="shared" ref="G182:G183" si="184">H182+I182</f>
        <v>0</v>
      </c>
      <c r="H182" s="5">
        <v>0</v>
      </c>
      <c r="I182" s="5">
        <v>0</v>
      </c>
      <c r="J182" s="1">
        <f t="shared" ref="J182:J183" si="185">K182+L182</f>
        <v>0</v>
      </c>
      <c r="K182" s="5">
        <v>0</v>
      </c>
      <c r="L182" s="5">
        <v>0</v>
      </c>
    </row>
    <row r="183" spans="1:12" x14ac:dyDescent="0.3">
      <c r="A183" s="3" t="s">
        <v>11</v>
      </c>
      <c r="B183" s="4"/>
      <c r="C183" s="4"/>
      <c r="D183" s="1">
        <f t="shared" si="183"/>
        <v>0</v>
      </c>
      <c r="E183" s="5">
        <v>0</v>
      </c>
      <c r="F183" s="5">
        <v>0</v>
      </c>
      <c r="G183" s="1">
        <f t="shared" si="184"/>
        <v>0</v>
      </c>
      <c r="H183" s="5">
        <v>0</v>
      </c>
      <c r="I183" s="5">
        <v>0</v>
      </c>
      <c r="J183" s="1">
        <f t="shared" si="185"/>
        <v>0</v>
      </c>
      <c r="K183" s="5">
        <v>0</v>
      </c>
      <c r="L183" s="5">
        <v>0</v>
      </c>
    </row>
    <row r="184" spans="1:12" x14ac:dyDescent="0.3">
      <c r="A184" s="44" t="s">
        <v>46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</row>
    <row r="185" spans="1:12" ht="26.4" x14ac:dyDescent="0.3">
      <c r="A185" s="21" t="s">
        <v>47</v>
      </c>
      <c r="B185" s="4"/>
      <c r="C185" s="4"/>
      <c r="D185" s="30"/>
      <c r="E185" s="12"/>
      <c r="F185" s="12"/>
      <c r="G185" s="30"/>
      <c r="H185" s="4"/>
      <c r="I185" s="4"/>
      <c r="J185" s="30"/>
      <c r="K185" s="12"/>
      <c r="L185" s="12"/>
    </row>
    <row r="186" spans="1:12" ht="29.25" customHeight="1" x14ac:dyDescent="0.3">
      <c r="A186" s="4" t="s">
        <v>14</v>
      </c>
      <c r="B186" s="4"/>
      <c r="C186" s="4"/>
      <c r="D186" s="1">
        <f>E186+F186</f>
        <v>10000</v>
      </c>
      <c r="E186" s="5">
        <f>E187+E188+E189</f>
        <v>0</v>
      </c>
      <c r="F186" s="5">
        <f>F187+F188+F189</f>
        <v>10000</v>
      </c>
      <c r="G186" s="1">
        <f>H186+I186</f>
        <v>10000</v>
      </c>
      <c r="H186" s="5">
        <f>H187+H188+H189</f>
        <v>0</v>
      </c>
      <c r="I186" s="5">
        <f>I187+I188+I189</f>
        <v>10000</v>
      </c>
      <c r="J186" s="1">
        <f>K186+L186</f>
        <v>7178.7268700000004</v>
      </c>
      <c r="K186" s="5">
        <f>K187+K188+K189</f>
        <v>0</v>
      </c>
      <c r="L186" s="5">
        <f>L187+L188+L189</f>
        <v>7178.7268700000004</v>
      </c>
    </row>
    <row r="187" spans="1:12" x14ac:dyDescent="0.3">
      <c r="A187" s="3" t="s">
        <v>9</v>
      </c>
      <c r="B187" s="4"/>
      <c r="C187" s="4"/>
      <c r="D187" s="1">
        <f>E187+F187</f>
        <v>10000</v>
      </c>
      <c r="E187" s="5">
        <f>E192</f>
        <v>0</v>
      </c>
      <c r="F187" s="5">
        <f>F192</f>
        <v>10000</v>
      </c>
      <c r="G187" s="1">
        <f>H187+I187</f>
        <v>10000</v>
      </c>
      <c r="H187" s="5">
        <f>H192</f>
        <v>0</v>
      </c>
      <c r="I187" s="5">
        <f>I192</f>
        <v>10000</v>
      </c>
      <c r="J187" s="1">
        <f>K187+L187</f>
        <v>7178.7268700000004</v>
      </c>
      <c r="K187" s="5">
        <f>K192</f>
        <v>0</v>
      </c>
      <c r="L187" s="5">
        <f>L192</f>
        <v>7178.7268700000004</v>
      </c>
    </row>
    <row r="188" spans="1:12" x14ac:dyDescent="0.3">
      <c r="A188" s="3" t="s">
        <v>10</v>
      </c>
      <c r="B188" s="4"/>
      <c r="C188" s="4"/>
      <c r="D188" s="1">
        <f t="shared" ref="D188:D189" si="186">E188+F188</f>
        <v>0</v>
      </c>
      <c r="E188" s="5">
        <f t="shared" ref="E188:F189" si="187">E193</f>
        <v>0</v>
      </c>
      <c r="F188" s="5">
        <f>F193</f>
        <v>0</v>
      </c>
      <c r="G188" s="1">
        <f t="shared" ref="G188:G189" si="188">H188+I188</f>
        <v>0</v>
      </c>
      <c r="H188" s="5">
        <f t="shared" ref="H188" si="189">H193</f>
        <v>0</v>
      </c>
      <c r="I188" s="5">
        <f>I193</f>
        <v>0</v>
      </c>
      <c r="J188" s="1">
        <f t="shared" ref="J188:J189" si="190">K188+L188</f>
        <v>0</v>
      </c>
      <c r="K188" s="5">
        <f t="shared" ref="K188" si="191">K193</f>
        <v>0</v>
      </c>
      <c r="L188" s="5">
        <f>L193</f>
        <v>0</v>
      </c>
    </row>
    <row r="189" spans="1:12" x14ac:dyDescent="0.3">
      <c r="A189" s="3" t="s">
        <v>11</v>
      </c>
      <c r="B189" s="4"/>
      <c r="C189" s="4"/>
      <c r="D189" s="1">
        <f t="shared" si="186"/>
        <v>0</v>
      </c>
      <c r="E189" s="5">
        <f t="shared" si="187"/>
        <v>0</v>
      </c>
      <c r="F189" s="5">
        <f t="shared" si="187"/>
        <v>0</v>
      </c>
      <c r="G189" s="1">
        <f t="shared" si="188"/>
        <v>0</v>
      </c>
      <c r="H189" s="5">
        <f t="shared" ref="H189:I189" si="192">H194</f>
        <v>0</v>
      </c>
      <c r="I189" s="5">
        <f t="shared" si="192"/>
        <v>0</v>
      </c>
      <c r="J189" s="1">
        <f t="shared" si="190"/>
        <v>0</v>
      </c>
      <c r="K189" s="5">
        <f t="shared" ref="K189:L189" si="193">K194</f>
        <v>0</v>
      </c>
      <c r="L189" s="5">
        <f t="shared" si="193"/>
        <v>0</v>
      </c>
    </row>
    <row r="190" spans="1:12" ht="66" x14ac:dyDescent="0.3">
      <c r="A190" s="10" t="s">
        <v>48</v>
      </c>
      <c r="B190" s="11" t="s">
        <v>71</v>
      </c>
      <c r="C190" s="4" t="s">
        <v>5</v>
      </c>
      <c r="D190" s="30"/>
      <c r="E190" s="12"/>
      <c r="F190" s="12"/>
      <c r="G190" s="30"/>
      <c r="H190" s="4"/>
      <c r="I190" s="4"/>
      <c r="J190" s="30"/>
      <c r="K190" s="12"/>
      <c r="L190" s="12"/>
    </row>
    <row r="191" spans="1:12" ht="29.25" customHeight="1" x14ac:dyDescent="0.3">
      <c r="A191" s="4" t="s">
        <v>14</v>
      </c>
      <c r="B191" s="4"/>
      <c r="C191" s="4"/>
      <c r="D191" s="1">
        <f>E191+F191</f>
        <v>10000</v>
      </c>
      <c r="E191" s="5">
        <f>SUM(E192:E194)</f>
        <v>0</v>
      </c>
      <c r="F191" s="5">
        <f t="shared" ref="F191" si="194">SUM(F192:F194)</f>
        <v>10000</v>
      </c>
      <c r="G191" s="1">
        <f>H191+I191</f>
        <v>10000</v>
      </c>
      <c r="H191" s="5">
        <f>SUM(H192:H194)</f>
        <v>0</v>
      </c>
      <c r="I191" s="5">
        <f t="shared" ref="I191" si="195">SUM(I192:I194)</f>
        <v>10000</v>
      </c>
      <c r="J191" s="1">
        <f>K191+L191</f>
        <v>7178.7268700000004</v>
      </c>
      <c r="K191" s="5">
        <f t="shared" ref="K191" si="196">SUM(K192:K194)</f>
        <v>0</v>
      </c>
      <c r="L191" s="5">
        <f t="shared" ref="L191" si="197">SUM(L192:L194)</f>
        <v>7178.7268700000004</v>
      </c>
    </row>
    <row r="192" spans="1:12" x14ac:dyDescent="0.3">
      <c r="A192" s="3" t="s">
        <v>9</v>
      </c>
      <c r="B192" s="4"/>
      <c r="C192" s="4"/>
      <c r="D192" s="1">
        <f>E192+F192</f>
        <v>10000</v>
      </c>
      <c r="E192" s="5">
        <v>0</v>
      </c>
      <c r="F192" s="5">
        <v>10000</v>
      </c>
      <c r="G192" s="1">
        <f>H192+I192</f>
        <v>10000</v>
      </c>
      <c r="H192" s="5">
        <v>0</v>
      </c>
      <c r="I192" s="5">
        <v>10000</v>
      </c>
      <c r="J192" s="1">
        <f>K192+L192</f>
        <v>7178.7268700000004</v>
      </c>
      <c r="K192" s="5">
        <v>0</v>
      </c>
      <c r="L192" s="5">
        <v>7178.7268700000004</v>
      </c>
    </row>
    <row r="193" spans="1:12" x14ac:dyDescent="0.3">
      <c r="A193" s="3" t="s">
        <v>10</v>
      </c>
      <c r="B193" s="4"/>
      <c r="C193" s="4"/>
      <c r="D193" s="1">
        <f t="shared" ref="D193:D194" si="198">E193+F193</f>
        <v>0</v>
      </c>
      <c r="E193" s="5">
        <v>0</v>
      </c>
      <c r="F193" s="5">
        <v>0</v>
      </c>
      <c r="G193" s="1">
        <f t="shared" ref="G193:G194" si="199">H193+I193</f>
        <v>0</v>
      </c>
      <c r="H193" s="5">
        <v>0</v>
      </c>
      <c r="I193" s="5">
        <v>0</v>
      </c>
      <c r="J193" s="1">
        <f t="shared" ref="J193:J194" si="200">K193+L193</f>
        <v>0</v>
      </c>
      <c r="K193" s="5">
        <v>0</v>
      </c>
      <c r="L193" s="5">
        <v>0</v>
      </c>
    </row>
    <row r="194" spans="1:12" x14ac:dyDescent="0.3">
      <c r="A194" s="3" t="s">
        <v>11</v>
      </c>
      <c r="B194" s="4"/>
      <c r="C194" s="4"/>
      <c r="D194" s="1">
        <f t="shared" si="198"/>
        <v>0</v>
      </c>
      <c r="E194" s="5">
        <v>0</v>
      </c>
      <c r="F194" s="5">
        <v>0</v>
      </c>
      <c r="G194" s="1">
        <f t="shared" si="199"/>
        <v>0</v>
      </c>
      <c r="H194" s="5">
        <v>0</v>
      </c>
      <c r="I194" s="5">
        <v>0</v>
      </c>
      <c r="J194" s="1">
        <f t="shared" si="200"/>
        <v>0</v>
      </c>
      <c r="K194" s="5">
        <v>0</v>
      </c>
      <c r="L194" s="5">
        <v>0</v>
      </c>
    </row>
    <row r="195" spans="1:12" x14ac:dyDescent="0.3">
      <c r="A195" s="44" t="s">
        <v>49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</row>
    <row r="196" spans="1:12" ht="39.6" x14ac:dyDescent="0.3">
      <c r="A196" s="21" t="s">
        <v>50</v>
      </c>
      <c r="B196" s="4"/>
      <c r="C196" s="4"/>
      <c r="D196" s="30"/>
      <c r="E196" s="12"/>
      <c r="F196" s="12"/>
      <c r="G196" s="30"/>
      <c r="H196" s="4"/>
      <c r="I196" s="4"/>
      <c r="J196" s="30"/>
      <c r="K196" s="12"/>
      <c r="L196" s="12"/>
    </row>
    <row r="197" spans="1:12" ht="29.25" customHeight="1" x14ac:dyDescent="0.3">
      <c r="A197" s="4" t="s">
        <v>14</v>
      </c>
      <c r="B197" s="4"/>
      <c r="C197" s="4"/>
      <c r="D197" s="1">
        <f>E197+F197</f>
        <v>100</v>
      </c>
      <c r="E197" s="5">
        <f>SUM(E198:E200)</f>
        <v>100</v>
      </c>
      <c r="F197" s="5">
        <f>SUM(F198:F200)</f>
        <v>0</v>
      </c>
      <c r="G197" s="1">
        <f>H197+I197</f>
        <v>100</v>
      </c>
      <c r="H197" s="5">
        <f>SUM(H198:H200)</f>
        <v>100</v>
      </c>
      <c r="I197" s="5">
        <f>SUM(I198:I200)</f>
        <v>0</v>
      </c>
      <c r="J197" s="1">
        <f>K197+L197</f>
        <v>85.2</v>
      </c>
      <c r="K197" s="5">
        <f>SUM(K198:K200)</f>
        <v>85.2</v>
      </c>
      <c r="L197" s="5">
        <f>SUM(L198:L200)</f>
        <v>0</v>
      </c>
    </row>
    <row r="198" spans="1:12" x14ac:dyDescent="0.3">
      <c r="A198" s="3" t="s">
        <v>9</v>
      </c>
      <c r="B198" s="4"/>
      <c r="C198" s="4"/>
      <c r="D198" s="1">
        <f>E198+F198</f>
        <v>100</v>
      </c>
      <c r="E198" s="5">
        <f>E203</f>
        <v>100</v>
      </c>
      <c r="F198" s="5">
        <f>F203</f>
        <v>0</v>
      </c>
      <c r="G198" s="1">
        <f>H198+I198</f>
        <v>100</v>
      </c>
      <c r="H198" s="5">
        <f>H203</f>
        <v>100</v>
      </c>
      <c r="I198" s="5">
        <f>I203</f>
        <v>0</v>
      </c>
      <c r="J198" s="1">
        <f>K198+L198</f>
        <v>85.2</v>
      </c>
      <c r="K198" s="5">
        <f>K203</f>
        <v>85.2</v>
      </c>
      <c r="L198" s="5">
        <f>L203</f>
        <v>0</v>
      </c>
    </row>
    <row r="199" spans="1:12" x14ac:dyDescent="0.3">
      <c r="A199" s="3" t="s">
        <v>10</v>
      </c>
      <c r="B199" s="4"/>
      <c r="C199" s="4"/>
      <c r="D199" s="1">
        <f t="shared" ref="D199:D200" si="201">E199+F199</f>
        <v>0</v>
      </c>
      <c r="E199" s="5">
        <f t="shared" ref="E199:E200" si="202">E204</f>
        <v>0</v>
      </c>
      <c r="F199" s="5">
        <f>F204</f>
        <v>0</v>
      </c>
      <c r="G199" s="1">
        <f t="shared" ref="G199:G200" si="203">H199+I199</f>
        <v>0</v>
      </c>
      <c r="H199" s="5">
        <f t="shared" ref="H199:H200" si="204">H204</f>
        <v>0</v>
      </c>
      <c r="I199" s="5">
        <f>I204</f>
        <v>0</v>
      </c>
      <c r="J199" s="1">
        <f t="shared" ref="J199:J200" si="205">K199+L199</f>
        <v>0</v>
      </c>
      <c r="K199" s="5">
        <f t="shared" ref="K199:K200" si="206">K204</f>
        <v>0</v>
      </c>
      <c r="L199" s="5">
        <f>L204</f>
        <v>0</v>
      </c>
    </row>
    <row r="200" spans="1:12" x14ac:dyDescent="0.3">
      <c r="A200" s="3" t="s">
        <v>11</v>
      </c>
      <c r="B200" s="4"/>
      <c r="C200" s="4"/>
      <c r="D200" s="1">
        <f t="shared" si="201"/>
        <v>0</v>
      </c>
      <c r="E200" s="5">
        <f t="shared" si="202"/>
        <v>0</v>
      </c>
      <c r="F200" s="5">
        <f>F205</f>
        <v>0</v>
      </c>
      <c r="G200" s="1">
        <f t="shared" si="203"/>
        <v>0</v>
      </c>
      <c r="H200" s="5">
        <f t="shared" si="204"/>
        <v>0</v>
      </c>
      <c r="I200" s="5">
        <f>I205</f>
        <v>0</v>
      </c>
      <c r="J200" s="1">
        <f t="shared" si="205"/>
        <v>0</v>
      </c>
      <c r="K200" s="5">
        <f t="shared" si="206"/>
        <v>0</v>
      </c>
      <c r="L200" s="5">
        <f>L205</f>
        <v>0</v>
      </c>
    </row>
    <row r="201" spans="1:12" ht="39.6" x14ac:dyDescent="0.3">
      <c r="A201" s="10" t="s">
        <v>51</v>
      </c>
      <c r="B201" s="12">
        <v>3717640</v>
      </c>
      <c r="C201" s="12" t="s">
        <v>5</v>
      </c>
      <c r="D201" s="1"/>
      <c r="E201" s="5"/>
      <c r="F201" s="5"/>
      <c r="G201" s="1"/>
      <c r="H201" s="5"/>
      <c r="I201" s="5"/>
      <c r="J201" s="1"/>
      <c r="K201" s="5"/>
      <c r="L201" s="5"/>
    </row>
    <row r="202" spans="1:12" ht="29.25" customHeight="1" x14ac:dyDescent="0.3">
      <c r="A202" s="4" t="s">
        <v>14</v>
      </c>
      <c r="B202" s="4"/>
      <c r="C202" s="4"/>
      <c r="D202" s="1">
        <f>E202+F202</f>
        <v>100</v>
      </c>
      <c r="E202" s="5">
        <f>SUM(E203:E205)</f>
        <v>100</v>
      </c>
      <c r="F202" s="5">
        <f t="shared" ref="F202" si="207">SUM(F203:F205)</f>
        <v>0</v>
      </c>
      <c r="G202" s="1">
        <f>H202+I202</f>
        <v>100</v>
      </c>
      <c r="H202" s="5">
        <f>SUM(H203:H205)</f>
        <v>100</v>
      </c>
      <c r="I202" s="5">
        <f t="shared" ref="I202" si="208">SUM(I203:I205)</f>
        <v>0</v>
      </c>
      <c r="J202" s="1">
        <f>K202+L202</f>
        <v>85.2</v>
      </c>
      <c r="K202" s="5">
        <f t="shared" ref="K202" si="209">SUM(K203:K205)</f>
        <v>85.2</v>
      </c>
      <c r="L202" s="5">
        <f t="shared" ref="L202" si="210">SUM(L203:L205)</f>
        <v>0</v>
      </c>
    </row>
    <row r="203" spans="1:12" x14ac:dyDescent="0.3">
      <c r="A203" s="3" t="s">
        <v>9</v>
      </c>
      <c r="B203" s="4"/>
      <c r="C203" s="4"/>
      <c r="D203" s="1">
        <f>E203+F203</f>
        <v>100</v>
      </c>
      <c r="E203" s="5">
        <v>100</v>
      </c>
      <c r="F203" s="5">
        <v>0</v>
      </c>
      <c r="G203" s="1">
        <f>H203+I203</f>
        <v>100</v>
      </c>
      <c r="H203" s="5">
        <v>100</v>
      </c>
      <c r="I203" s="5">
        <v>0</v>
      </c>
      <c r="J203" s="1">
        <f>K203+L203</f>
        <v>85.2</v>
      </c>
      <c r="K203" s="5">
        <v>85.2</v>
      </c>
      <c r="L203" s="5">
        <v>0</v>
      </c>
    </row>
    <row r="204" spans="1:12" x14ac:dyDescent="0.3">
      <c r="A204" s="3" t="s">
        <v>10</v>
      </c>
      <c r="B204" s="4"/>
      <c r="C204" s="4"/>
      <c r="D204" s="1">
        <f t="shared" ref="D204:D205" si="211">E204+F204</f>
        <v>0</v>
      </c>
      <c r="E204" s="5">
        <v>0</v>
      </c>
      <c r="F204" s="5">
        <v>0</v>
      </c>
      <c r="G204" s="1">
        <f t="shared" ref="G204:G205" si="212">H204+I204</f>
        <v>0</v>
      </c>
      <c r="H204" s="5">
        <v>0</v>
      </c>
      <c r="I204" s="5">
        <v>0</v>
      </c>
      <c r="J204" s="1">
        <f t="shared" ref="J204:J205" si="213">K204+L204</f>
        <v>0</v>
      </c>
      <c r="K204" s="5">
        <v>0</v>
      </c>
      <c r="L204" s="5">
        <v>0</v>
      </c>
    </row>
    <row r="205" spans="1:12" x14ac:dyDescent="0.3">
      <c r="A205" s="3" t="s">
        <v>11</v>
      </c>
      <c r="B205" s="4"/>
      <c r="C205" s="4"/>
      <c r="D205" s="1">
        <f t="shared" si="211"/>
        <v>0</v>
      </c>
      <c r="E205" s="5">
        <v>0</v>
      </c>
      <c r="F205" s="5">
        <v>0</v>
      </c>
      <c r="G205" s="1">
        <f t="shared" si="212"/>
        <v>0</v>
      </c>
      <c r="H205" s="5">
        <v>0</v>
      </c>
      <c r="I205" s="5">
        <v>0</v>
      </c>
      <c r="J205" s="1">
        <f t="shared" si="213"/>
        <v>0</v>
      </c>
      <c r="K205" s="5">
        <v>0</v>
      </c>
      <c r="L205" s="5">
        <v>0</v>
      </c>
    </row>
    <row r="206" spans="1:12" ht="79.2" x14ac:dyDescent="0.3">
      <c r="A206" s="21" t="s">
        <v>52</v>
      </c>
      <c r="B206" s="4"/>
      <c r="C206" s="4"/>
      <c r="D206" s="30"/>
      <c r="E206" s="12"/>
      <c r="F206" s="12"/>
      <c r="G206" s="30"/>
      <c r="H206" s="4"/>
      <c r="I206" s="4"/>
      <c r="J206" s="30"/>
      <c r="K206" s="12"/>
      <c r="L206" s="12"/>
    </row>
    <row r="207" spans="1:12" ht="29.25" customHeight="1" x14ac:dyDescent="0.3">
      <c r="A207" s="4" t="s">
        <v>14</v>
      </c>
      <c r="B207" s="4"/>
      <c r="C207" s="4"/>
      <c r="D207" s="1">
        <f>E207+F207</f>
        <v>100</v>
      </c>
      <c r="E207" s="5">
        <f>SUM(E208:E210)</f>
        <v>100</v>
      </c>
      <c r="F207" s="5">
        <f>SUM(F208:F210)</f>
        <v>0</v>
      </c>
      <c r="G207" s="1">
        <f>H207+I207</f>
        <v>100</v>
      </c>
      <c r="H207" s="5">
        <f>SUM(H208:H210)</f>
        <v>100</v>
      </c>
      <c r="I207" s="5">
        <f>SUM(I208:I210)</f>
        <v>0</v>
      </c>
      <c r="J207" s="1">
        <f>K207+L207</f>
        <v>100</v>
      </c>
      <c r="K207" s="5">
        <f>SUM(K208:K210)</f>
        <v>100</v>
      </c>
      <c r="L207" s="5">
        <f>SUM(L208:L210)</f>
        <v>0</v>
      </c>
    </row>
    <row r="208" spans="1:12" x14ac:dyDescent="0.3">
      <c r="A208" s="3" t="s">
        <v>9</v>
      </c>
      <c r="B208" s="4"/>
      <c r="C208" s="4"/>
      <c r="D208" s="1">
        <f>E208+F208</f>
        <v>100</v>
      </c>
      <c r="E208" s="5">
        <f>E213</f>
        <v>100</v>
      </c>
      <c r="F208" s="5">
        <f>F213</f>
        <v>0</v>
      </c>
      <c r="G208" s="1">
        <f>H208+I208</f>
        <v>100</v>
      </c>
      <c r="H208" s="5">
        <f>H213</f>
        <v>100</v>
      </c>
      <c r="I208" s="5">
        <f>I213</f>
        <v>0</v>
      </c>
      <c r="J208" s="1">
        <f>K208+L208</f>
        <v>100</v>
      </c>
      <c r="K208" s="5">
        <f>K213</f>
        <v>100</v>
      </c>
      <c r="L208" s="5">
        <f>L213</f>
        <v>0</v>
      </c>
    </row>
    <row r="209" spans="1:12" x14ac:dyDescent="0.3">
      <c r="A209" s="3" t="s">
        <v>10</v>
      </c>
      <c r="B209" s="4"/>
      <c r="C209" s="4"/>
      <c r="D209" s="1">
        <f>E209+F209</f>
        <v>0</v>
      </c>
      <c r="E209" s="5">
        <f t="shared" ref="E209:F210" si="214">E214</f>
        <v>0</v>
      </c>
      <c r="F209" s="5">
        <f t="shared" si="214"/>
        <v>0</v>
      </c>
      <c r="G209" s="1">
        <f>H209+I209</f>
        <v>0</v>
      </c>
      <c r="H209" s="5">
        <f t="shared" ref="H209:I209" si="215">H214</f>
        <v>0</v>
      </c>
      <c r="I209" s="5">
        <f t="shared" si="215"/>
        <v>0</v>
      </c>
      <c r="J209" s="1">
        <f>K209+L209</f>
        <v>0</v>
      </c>
      <c r="K209" s="5">
        <f t="shared" ref="K209:L209" si="216">K214</f>
        <v>0</v>
      </c>
      <c r="L209" s="5">
        <f t="shared" si="216"/>
        <v>0</v>
      </c>
    </row>
    <row r="210" spans="1:12" x14ac:dyDescent="0.3">
      <c r="A210" s="3" t="s">
        <v>11</v>
      </c>
      <c r="B210" s="4"/>
      <c r="C210" s="4"/>
      <c r="D210" s="1">
        <f>E210+F210</f>
        <v>0</v>
      </c>
      <c r="E210" s="5">
        <f t="shared" si="214"/>
        <v>0</v>
      </c>
      <c r="F210" s="5">
        <f t="shared" si="214"/>
        <v>0</v>
      </c>
      <c r="G210" s="1">
        <f>H210+I210</f>
        <v>0</v>
      </c>
      <c r="H210" s="5">
        <f t="shared" ref="H210:I210" si="217">H215</f>
        <v>0</v>
      </c>
      <c r="I210" s="5">
        <f t="shared" si="217"/>
        <v>0</v>
      </c>
      <c r="J210" s="1">
        <f>K210+L210</f>
        <v>0</v>
      </c>
      <c r="K210" s="5">
        <f t="shared" ref="K210:L210" si="218">K215</f>
        <v>0</v>
      </c>
      <c r="L210" s="5">
        <f t="shared" si="218"/>
        <v>0</v>
      </c>
    </row>
    <row r="211" spans="1:12" ht="52.8" x14ac:dyDescent="0.3">
      <c r="A211" s="10" t="s">
        <v>53</v>
      </c>
      <c r="B211" s="11" t="s">
        <v>72</v>
      </c>
      <c r="C211" s="12" t="s">
        <v>5</v>
      </c>
      <c r="D211" s="30"/>
      <c r="E211" s="12"/>
      <c r="F211" s="12"/>
      <c r="G211" s="30"/>
      <c r="H211" s="4"/>
      <c r="I211" s="4"/>
      <c r="J211" s="30"/>
      <c r="K211" s="12"/>
      <c r="L211" s="12"/>
    </row>
    <row r="212" spans="1:12" ht="29.25" customHeight="1" x14ac:dyDescent="0.3">
      <c r="A212" s="4" t="s">
        <v>14</v>
      </c>
      <c r="B212" s="4"/>
      <c r="C212" s="4"/>
      <c r="D212" s="1">
        <f>E212+F212</f>
        <v>100</v>
      </c>
      <c r="E212" s="5">
        <f>SUM(E213:E215)</f>
        <v>100</v>
      </c>
      <c r="F212" s="5">
        <f t="shared" ref="F212" si="219">SUM(F213:F215)</f>
        <v>0</v>
      </c>
      <c r="G212" s="1">
        <f>H212+I212</f>
        <v>100</v>
      </c>
      <c r="H212" s="5">
        <f>SUM(H213:H215)</f>
        <v>100</v>
      </c>
      <c r="I212" s="5">
        <f t="shared" ref="I212" si="220">SUM(I213:I215)</f>
        <v>0</v>
      </c>
      <c r="J212" s="1">
        <f>K212+L212</f>
        <v>100</v>
      </c>
      <c r="K212" s="5">
        <f>SUM(K213:K215)</f>
        <v>100</v>
      </c>
      <c r="L212" s="5">
        <f t="shared" ref="L212" si="221">SUM(L213:L215)</f>
        <v>0</v>
      </c>
    </row>
    <row r="213" spans="1:12" x14ac:dyDescent="0.3">
      <c r="A213" s="3" t="s">
        <v>9</v>
      </c>
      <c r="B213" s="4"/>
      <c r="C213" s="4"/>
      <c r="D213" s="1">
        <f>E213+F213</f>
        <v>100</v>
      </c>
      <c r="E213" s="5">
        <v>100</v>
      </c>
      <c r="F213" s="5">
        <v>0</v>
      </c>
      <c r="G213" s="1">
        <f>H213+I213</f>
        <v>100</v>
      </c>
      <c r="H213" s="5">
        <v>100</v>
      </c>
      <c r="I213" s="5">
        <v>0</v>
      </c>
      <c r="J213" s="1">
        <f>K213+L213</f>
        <v>100</v>
      </c>
      <c r="K213" s="5">
        <v>100</v>
      </c>
      <c r="L213" s="5">
        <v>0</v>
      </c>
    </row>
    <row r="214" spans="1:12" x14ac:dyDescent="0.3">
      <c r="A214" s="3" t="s">
        <v>10</v>
      </c>
      <c r="B214" s="4"/>
      <c r="C214" s="4"/>
      <c r="D214" s="1">
        <f t="shared" ref="D214:D215" si="222">E214+F214</f>
        <v>0</v>
      </c>
      <c r="E214" s="5">
        <v>0</v>
      </c>
      <c r="F214" s="5">
        <v>0</v>
      </c>
      <c r="G214" s="1">
        <f t="shared" ref="G214:G215" si="223">H214+I214</f>
        <v>0</v>
      </c>
      <c r="H214" s="5">
        <v>0</v>
      </c>
      <c r="I214" s="5">
        <v>0</v>
      </c>
      <c r="J214" s="1">
        <f t="shared" ref="J214:J215" si="224">K214+L214</f>
        <v>0</v>
      </c>
      <c r="K214" s="5">
        <v>0</v>
      </c>
      <c r="L214" s="5">
        <v>0</v>
      </c>
    </row>
    <row r="215" spans="1:12" x14ac:dyDescent="0.3">
      <c r="A215" s="3" t="s">
        <v>11</v>
      </c>
      <c r="B215" s="4"/>
      <c r="C215" s="4"/>
      <c r="D215" s="1">
        <f t="shared" si="222"/>
        <v>0</v>
      </c>
      <c r="E215" s="5">
        <v>0</v>
      </c>
      <c r="F215" s="5">
        <v>0</v>
      </c>
      <c r="G215" s="1">
        <f t="shared" si="223"/>
        <v>0</v>
      </c>
      <c r="H215" s="5">
        <v>0</v>
      </c>
      <c r="I215" s="5">
        <v>0</v>
      </c>
      <c r="J215" s="1">
        <f t="shared" si="224"/>
        <v>0</v>
      </c>
      <c r="K215" s="5">
        <v>0</v>
      </c>
      <c r="L215" s="5">
        <v>0</v>
      </c>
    </row>
    <row r="216" spans="1:12" ht="39.6" x14ac:dyDescent="0.3">
      <c r="A216" s="21" t="s">
        <v>54</v>
      </c>
      <c r="B216" s="4"/>
      <c r="C216" s="4"/>
      <c r="D216" s="30"/>
      <c r="E216" s="12"/>
      <c r="F216" s="12"/>
      <c r="G216" s="30"/>
      <c r="H216" s="4"/>
      <c r="I216" s="4"/>
      <c r="J216" s="30"/>
      <c r="K216" s="12"/>
      <c r="L216" s="12"/>
    </row>
    <row r="217" spans="1:12" ht="29.25" customHeight="1" x14ac:dyDescent="0.3">
      <c r="A217" s="4" t="s">
        <v>14</v>
      </c>
      <c r="B217" s="4"/>
      <c r="C217" s="4"/>
      <c r="D217" s="1">
        <f>E217+F217</f>
        <v>112.899</v>
      </c>
      <c r="E217" s="5">
        <f>E218+E219+E220</f>
        <v>112.899</v>
      </c>
      <c r="F217" s="5">
        <f>F218+F219+F220</f>
        <v>0</v>
      </c>
      <c r="G217" s="1">
        <f>H217+I217</f>
        <v>112.899</v>
      </c>
      <c r="H217" s="5">
        <f>H218+H219+H220</f>
        <v>112.899</v>
      </c>
      <c r="I217" s="5">
        <f>I218+I219+I220</f>
        <v>0</v>
      </c>
      <c r="J217" s="1">
        <f>K217+L217</f>
        <v>67.900000000000006</v>
      </c>
      <c r="K217" s="5">
        <f>K218+K219+K220</f>
        <v>67.900000000000006</v>
      </c>
      <c r="L217" s="5">
        <f>L218+L219+L220</f>
        <v>0</v>
      </c>
    </row>
    <row r="218" spans="1:12" x14ac:dyDescent="0.3">
      <c r="A218" s="3" t="s">
        <v>9</v>
      </c>
      <c r="B218" s="4"/>
      <c r="C218" s="4"/>
      <c r="D218" s="1">
        <f>E218+F218</f>
        <v>112.899</v>
      </c>
      <c r="E218" s="5">
        <f t="shared" ref="E218:F220" si="225">E223+E228+E233</f>
        <v>112.899</v>
      </c>
      <c r="F218" s="5">
        <f t="shared" si="225"/>
        <v>0</v>
      </c>
      <c r="G218" s="1">
        <f>H218+I218</f>
        <v>112.899</v>
      </c>
      <c r="H218" s="5">
        <f t="shared" ref="H218:I220" si="226">H223+H228+H233</f>
        <v>112.899</v>
      </c>
      <c r="I218" s="5">
        <f t="shared" si="226"/>
        <v>0</v>
      </c>
      <c r="J218" s="1">
        <f>K218+L218</f>
        <v>67.900000000000006</v>
      </c>
      <c r="K218" s="5">
        <f t="shared" ref="K218:L220" si="227">K223+K228+K233</f>
        <v>67.900000000000006</v>
      </c>
      <c r="L218" s="5">
        <f t="shared" si="227"/>
        <v>0</v>
      </c>
    </row>
    <row r="219" spans="1:12" x14ac:dyDescent="0.3">
      <c r="A219" s="3" t="s">
        <v>10</v>
      </c>
      <c r="B219" s="4"/>
      <c r="C219" s="4"/>
      <c r="D219" s="1">
        <f>E219+F219</f>
        <v>0</v>
      </c>
      <c r="E219" s="5">
        <f t="shared" si="225"/>
        <v>0</v>
      </c>
      <c r="F219" s="5">
        <f t="shared" si="225"/>
        <v>0</v>
      </c>
      <c r="G219" s="1">
        <f>H219+I219</f>
        <v>0</v>
      </c>
      <c r="H219" s="5">
        <f t="shared" si="226"/>
        <v>0</v>
      </c>
      <c r="I219" s="5">
        <f t="shared" si="226"/>
        <v>0</v>
      </c>
      <c r="J219" s="1">
        <f>K219+L219</f>
        <v>0</v>
      </c>
      <c r="K219" s="5">
        <f t="shared" si="227"/>
        <v>0</v>
      </c>
      <c r="L219" s="5">
        <f t="shared" si="227"/>
        <v>0</v>
      </c>
    </row>
    <row r="220" spans="1:12" x14ac:dyDescent="0.3">
      <c r="A220" s="3" t="s">
        <v>11</v>
      </c>
      <c r="B220" s="4"/>
      <c r="C220" s="4"/>
      <c r="D220" s="1">
        <f>E220+F220</f>
        <v>0</v>
      </c>
      <c r="E220" s="5">
        <f t="shared" si="225"/>
        <v>0</v>
      </c>
      <c r="F220" s="5">
        <f t="shared" si="225"/>
        <v>0</v>
      </c>
      <c r="G220" s="1">
        <f>H220+I220</f>
        <v>0</v>
      </c>
      <c r="H220" s="5">
        <f t="shared" si="226"/>
        <v>0</v>
      </c>
      <c r="I220" s="5">
        <f t="shared" si="226"/>
        <v>0</v>
      </c>
      <c r="J220" s="1">
        <f>K220+L220</f>
        <v>0</v>
      </c>
      <c r="K220" s="5">
        <f t="shared" si="227"/>
        <v>0</v>
      </c>
      <c r="L220" s="5">
        <f t="shared" si="227"/>
        <v>0</v>
      </c>
    </row>
    <row r="221" spans="1:12" ht="55.5" customHeight="1" x14ac:dyDescent="0.3">
      <c r="A221" s="10" t="s">
        <v>55</v>
      </c>
      <c r="B221" s="11" t="s">
        <v>72</v>
      </c>
      <c r="C221" s="12" t="s">
        <v>5</v>
      </c>
      <c r="D221" s="30"/>
      <c r="E221" s="12"/>
      <c r="F221" s="12"/>
      <c r="G221" s="30"/>
      <c r="H221" s="4"/>
      <c r="I221" s="4"/>
      <c r="J221" s="30"/>
      <c r="K221" s="12"/>
      <c r="L221" s="12"/>
    </row>
    <row r="222" spans="1:12" ht="27" customHeight="1" x14ac:dyDescent="0.3">
      <c r="A222" s="4" t="s">
        <v>14</v>
      </c>
      <c r="B222" s="4"/>
      <c r="C222" s="4"/>
      <c r="D222" s="1">
        <f>E222+F222</f>
        <v>67.5</v>
      </c>
      <c r="E222" s="5">
        <f>SUM(E223:E225)</f>
        <v>67.5</v>
      </c>
      <c r="F222" s="5">
        <f t="shared" ref="F222" si="228">SUM(F223:F225)</f>
        <v>0</v>
      </c>
      <c r="G222" s="1">
        <f>H222+I222</f>
        <v>67.5</v>
      </c>
      <c r="H222" s="5">
        <f t="shared" ref="H222" si="229">SUM(H223:H225)</f>
        <v>67.5</v>
      </c>
      <c r="I222" s="5">
        <f t="shared" ref="I222" si="230">SUM(I223:I225)</f>
        <v>0</v>
      </c>
      <c r="J222" s="1">
        <f>K222+L222</f>
        <v>67.5</v>
      </c>
      <c r="K222" s="5">
        <f t="shared" ref="K222" si="231">SUM(K223:K225)</f>
        <v>67.5</v>
      </c>
      <c r="L222" s="5">
        <f t="shared" ref="L222" si="232">SUM(L223:L225)</f>
        <v>0</v>
      </c>
    </row>
    <row r="223" spans="1:12" ht="15.75" customHeight="1" x14ac:dyDescent="0.3">
      <c r="A223" s="3" t="s">
        <v>9</v>
      </c>
      <c r="B223" s="4"/>
      <c r="C223" s="4"/>
      <c r="D223" s="1">
        <f>E223+F223</f>
        <v>67.5</v>
      </c>
      <c r="E223" s="5">
        <v>67.5</v>
      </c>
      <c r="F223" s="5">
        <v>0</v>
      </c>
      <c r="G223" s="1">
        <f>H223+I223</f>
        <v>67.5</v>
      </c>
      <c r="H223" s="5">
        <v>67.5</v>
      </c>
      <c r="I223" s="5">
        <v>0</v>
      </c>
      <c r="J223" s="1">
        <f>K223+L223</f>
        <v>67.5</v>
      </c>
      <c r="K223" s="5">
        <v>67.5</v>
      </c>
      <c r="L223" s="5">
        <v>0</v>
      </c>
    </row>
    <row r="224" spans="1:12" ht="15" customHeight="1" x14ac:dyDescent="0.3">
      <c r="A224" s="3" t="s">
        <v>10</v>
      </c>
      <c r="B224" s="4"/>
      <c r="C224" s="4"/>
      <c r="D224" s="1">
        <f t="shared" ref="D224:D225" si="233">E224+F224</f>
        <v>0</v>
      </c>
      <c r="E224" s="5">
        <v>0</v>
      </c>
      <c r="F224" s="5">
        <v>0</v>
      </c>
      <c r="G224" s="1">
        <f t="shared" ref="G224:G225" si="234">H224+I224</f>
        <v>0</v>
      </c>
      <c r="H224" s="5">
        <v>0</v>
      </c>
      <c r="I224" s="5">
        <v>0</v>
      </c>
      <c r="J224" s="1">
        <f t="shared" ref="J224:J225" si="235">K224+L224</f>
        <v>0</v>
      </c>
      <c r="K224" s="5">
        <v>0</v>
      </c>
      <c r="L224" s="5">
        <v>0</v>
      </c>
    </row>
    <row r="225" spans="1:12" ht="15.75" customHeight="1" x14ac:dyDescent="0.3">
      <c r="A225" s="3" t="s">
        <v>11</v>
      </c>
      <c r="B225" s="4"/>
      <c r="C225" s="4"/>
      <c r="D225" s="1">
        <f t="shared" si="233"/>
        <v>0</v>
      </c>
      <c r="E225" s="5">
        <v>0</v>
      </c>
      <c r="F225" s="5">
        <v>0</v>
      </c>
      <c r="G225" s="1">
        <f t="shared" si="234"/>
        <v>0</v>
      </c>
      <c r="H225" s="5">
        <v>0</v>
      </c>
      <c r="I225" s="5">
        <v>0</v>
      </c>
      <c r="J225" s="1">
        <f t="shared" si="235"/>
        <v>0</v>
      </c>
      <c r="K225" s="5">
        <v>0</v>
      </c>
      <c r="L225" s="5">
        <v>0</v>
      </c>
    </row>
    <row r="226" spans="1:12" ht="44.25" customHeight="1" x14ac:dyDescent="0.3">
      <c r="A226" s="10" t="s">
        <v>56</v>
      </c>
      <c r="B226" s="12">
        <v>3717640</v>
      </c>
      <c r="C226" s="12" t="s">
        <v>5</v>
      </c>
      <c r="D226" s="1"/>
      <c r="E226" s="5"/>
      <c r="F226" s="5"/>
      <c r="G226" s="30"/>
      <c r="H226" s="4"/>
      <c r="I226" s="4"/>
      <c r="J226" s="30"/>
      <c r="K226" s="12"/>
      <c r="L226" s="12"/>
    </row>
    <row r="227" spans="1:12" ht="27" customHeight="1" x14ac:dyDescent="0.3">
      <c r="A227" s="4" t="s">
        <v>14</v>
      </c>
      <c r="B227" s="4"/>
      <c r="C227" s="4"/>
      <c r="D227" s="1"/>
      <c r="E227" s="5"/>
      <c r="F227" s="5"/>
      <c r="G227" s="30"/>
      <c r="H227" s="4"/>
      <c r="I227" s="4"/>
      <c r="J227" s="30"/>
      <c r="K227" s="12"/>
      <c r="L227" s="12"/>
    </row>
    <row r="228" spans="1:12" ht="15" customHeight="1" x14ac:dyDescent="0.3">
      <c r="A228" s="3" t="s">
        <v>9</v>
      </c>
      <c r="B228" s="4"/>
      <c r="C228" s="4"/>
      <c r="D228" s="1">
        <f>E228+F228</f>
        <v>30.998999999999999</v>
      </c>
      <c r="E228" s="5">
        <v>30.998999999999999</v>
      </c>
      <c r="F228" s="5">
        <v>0</v>
      </c>
      <c r="G228" s="1">
        <f>H228+I228</f>
        <v>30.998999999999999</v>
      </c>
      <c r="H228" s="5">
        <v>30.998999999999999</v>
      </c>
      <c r="I228" s="5">
        <v>0</v>
      </c>
      <c r="J228" s="1">
        <f>K228+L228</f>
        <v>0.4</v>
      </c>
      <c r="K228" s="5">
        <v>0.4</v>
      </c>
      <c r="L228" s="5">
        <v>0</v>
      </c>
    </row>
    <row r="229" spans="1:12" ht="15.75" customHeight="1" x14ac:dyDescent="0.3">
      <c r="A229" s="3" t="s">
        <v>10</v>
      </c>
      <c r="B229" s="4"/>
      <c r="C229" s="4"/>
      <c r="D229" s="1">
        <f t="shared" ref="D229:D230" si="236">E229+F229</f>
        <v>0</v>
      </c>
      <c r="E229" s="5">
        <v>0</v>
      </c>
      <c r="F229" s="5">
        <v>0</v>
      </c>
      <c r="G229" s="1">
        <f t="shared" ref="G229:G230" si="237">H229+I229</f>
        <v>0</v>
      </c>
      <c r="H229" s="5">
        <v>0</v>
      </c>
      <c r="I229" s="5">
        <v>0</v>
      </c>
      <c r="J229" s="1">
        <f t="shared" ref="J229:J230" si="238">K229+L229</f>
        <v>0</v>
      </c>
      <c r="K229" s="5">
        <v>0</v>
      </c>
      <c r="L229" s="5">
        <v>0</v>
      </c>
    </row>
    <row r="230" spans="1:12" ht="13.5" customHeight="1" x14ac:dyDescent="0.3">
      <c r="A230" s="3" t="s">
        <v>11</v>
      </c>
      <c r="B230" s="4"/>
      <c r="C230" s="4"/>
      <c r="D230" s="1">
        <f t="shared" si="236"/>
        <v>0</v>
      </c>
      <c r="E230" s="5">
        <v>0</v>
      </c>
      <c r="F230" s="5">
        <v>0</v>
      </c>
      <c r="G230" s="1">
        <f t="shared" si="237"/>
        <v>0</v>
      </c>
      <c r="H230" s="5">
        <v>0</v>
      </c>
      <c r="I230" s="5">
        <v>0</v>
      </c>
      <c r="J230" s="1">
        <f t="shared" si="238"/>
        <v>0</v>
      </c>
      <c r="K230" s="5">
        <v>0</v>
      </c>
      <c r="L230" s="5">
        <v>0</v>
      </c>
    </row>
    <row r="231" spans="1:12" ht="61.5" customHeight="1" x14ac:dyDescent="0.3">
      <c r="A231" s="10" t="s">
        <v>57</v>
      </c>
      <c r="B231" s="12">
        <v>3717640</v>
      </c>
      <c r="C231" s="12" t="s">
        <v>5</v>
      </c>
      <c r="D231" s="1"/>
      <c r="E231" s="5"/>
      <c r="F231" s="5"/>
      <c r="G231" s="30"/>
      <c r="H231" s="4"/>
      <c r="I231" s="4"/>
      <c r="J231" s="30"/>
      <c r="K231" s="12"/>
      <c r="L231" s="12"/>
    </row>
    <row r="232" spans="1:12" ht="27" customHeight="1" x14ac:dyDescent="0.3">
      <c r="A232" s="4" t="s">
        <v>14</v>
      </c>
      <c r="B232" s="4"/>
      <c r="C232" s="4"/>
      <c r="D232" s="1">
        <f>E232+F232</f>
        <v>14.4</v>
      </c>
      <c r="E232" s="5">
        <f>SUM(E233:E235)</f>
        <v>14.4</v>
      </c>
      <c r="F232" s="5">
        <f t="shared" ref="F232" si="239">SUM(F233:F235)</f>
        <v>0</v>
      </c>
      <c r="G232" s="1">
        <f>H232+I232</f>
        <v>14.4</v>
      </c>
      <c r="H232" s="5">
        <f>SUM(H233:H235)</f>
        <v>14.4</v>
      </c>
      <c r="I232" s="5">
        <f t="shared" ref="I232" si="240">SUM(I233:I235)</f>
        <v>0</v>
      </c>
      <c r="J232" s="1">
        <f>K232+L232</f>
        <v>0</v>
      </c>
      <c r="K232" s="5">
        <f t="shared" ref="K232" si="241">SUM(K233:K235)</f>
        <v>0</v>
      </c>
      <c r="L232" s="5">
        <f t="shared" ref="L232" si="242">SUM(L233:L235)</f>
        <v>0</v>
      </c>
    </row>
    <row r="233" spans="1:12" ht="15.75" customHeight="1" x14ac:dyDescent="0.3">
      <c r="A233" s="3" t="s">
        <v>9</v>
      </c>
      <c r="B233" s="4"/>
      <c r="C233" s="4"/>
      <c r="D233" s="1">
        <f>E233+F233</f>
        <v>14.4</v>
      </c>
      <c r="E233" s="5">
        <v>14.4</v>
      </c>
      <c r="F233" s="5">
        <v>0</v>
      </c>
      <c r="G233" s="1">
        <f>H233+I233</f>
        <v>14.4</v>
      </c>
      <c r="H233" s="5">
        <v>14.4</v>
      </c>
      <c r="I233" s="5">
        <v>0</v>
      </c>
      <c r="J233" s="1">
        <f>K233+L233</f>
        <v>0</v>
      </c>
      <c r="K233" s="5">
        <v>0</v>
      </c>
      <c r="L233" s="5">
        <v>0</v>
      </c>
    </row>
    <row r="234" spans="1:12" x14ac:dyDescent="0.3">
      <c r="A234" s="3" t="s">
        <v>10</v>
      </c>
      <c r="B234" s="4"/>
      <c r="C234" s="4"/>
      <c r="D234" s="1">
        <f t="shared" ref="D234:D235" si="243">E234+F234</f>
        <v>0</v>
      </c>
      <c r="E234" s="5">
        <v>0</v>
      </c>
      <c r="F234" s="5">
        <v>0</v>
      </c>
      <c r="G234" s="1">
        <f t="shared" ref="G234:G235" si="244">H234+I234</f>
        <v>0</v>
      </c>
      <c r="H234" s="5">
        <v>0</v>
      </c>
      <c r="I234" s="5">
        <v>0</v>
      </c>
      <c r="J234" s="1">
        <f t="shared" ref="J234:J235" si="245">K234+L234</f>
        <v>0</v>
      </c>
      <c r="K234" s="5">
        <v>0</v>
      </c>
      <c r="L234" s="5">
        <v>0</v>
      </c>
    </row>
    <row r="235" spans="1:12" x14ac:dyDescent="0.3">
      <c r="A235" s="3" t="s">
        <v>11</v>
      </c>
      <c r="B235" s="4"/>
      <c r="C235" s="4"/>
      <c r="D235" s="1">
        <f t="shared" si="243"/>
        <v>0</v>
      </c>
      <c r="E235" s="5">
        <v>0</v>
      </c>
      <c r="F235" s="5">
        <v>0</v>
      </c>
      <c r="G235" s="1">
        <f t="shared" si="244"/>
        <v>0</v>
      </c>
      <c r="H235" s="5">
        <v>0</v>
      </c>
      <c r="I235" s="5">
        <v>0</v>
      </c>
      <c r="J235" s="1">
        <f t="shared" si="245"/>
        <v>0</v>
      </c>
      <c r="K235" s="5">
        <v>0</v>
      </c>
      <c r="L235" s="5">
        <v>0</v>
      </c>
    </row>
    <row r="236" spans="1:12" ht="26.4" x14ac:dyDescent="0.3">
      <c r="A236" s="21" t="s">
        <v>58</v>
      </c>
      <c r="B236" s="4"/>
      <c r="C236" s="4"/>
      <c r="D236" s="30"/>
      <c r="E236" s="12"/>
      <c r="F236" s="12"/>
      <c r="G236" s="30"/>
      <c r="H236" s="4"/>
      <c r="I236" s="4"/>
      <c r="J236" s="30"/>
      <c r="K236" s="12"/>
      <c r="L236" s="12"/>
    </row>
    <row r="237" spans="1:12" ht="29.25" customHeight="1" x14ac:dyDescent="0.3">
      <c r="A237" s="4" t="s">
        <v>14</v>
      </c>
      <c r="B237" s="4"/>
      <c r="C237" s="4"/>
      <c r="D237" s="1">
        <f>E237+F237</f>
        <v>160</v>
      </c>
      <c r="E237" s="5">
        <f>E238+E239+E240</f>
        <v>160</v>
      </c>
      <c r="F237" s="5">
        <f>F238+F239+F240</f>
        <v>0</v>
      </c>
      <c r="G237" s="1">
        <f>H237+I237</f>
        <v>160</v>
      </c>
      <c r="H237" s="5">
        <f>H238+H239+H240</f>
        <v>160</v>
      </c>
      <c r="I237" s="5">
        <f>I238+I239+I240</f>
        <v>0</v>
      </c>
      <c r="J237" s="1">
        <f>K237+L237</f>
        <v>96.833500000000001</v>
      </c>
      <c r="K237" s="5">
        <f>K238+K239+K240</f>
        <v>96.833500000000001</v>
      </c>
      <c r="L237" s="5">
        <f>L238+L239+L240</f>
        <v>0</v>
      </c>
    </row>
    <row r="238" spans="1:12" x14ac:dyDescent="0.3">
      <c r="A238" s="3" t="s">
        <v>9</v>
      </c>
      <c r="B238" s="4"/>
      <c r="C238" s="4"/>
      <c r="D238" s="1">
        <f>E238+F238</f>
        <v>160</v>
      </c>
      <c r="E238" s="5">
        <f>E243</f>
        <v>160</v>
      </c>
      <c r="F238" s="5">
        <f>F243</f>
        <v>0</v>
      </c>
      <c r="G238" s="1">
        <f>H238+I238</f>
        <v>160</v>
      </c>
      <c r="H238" s="5">
        <f>H243</f>
        <v>160</v>
      </c>
      <c r="I238" s="5">
        <f>I243</f>
        <v>0</v>
      </c>
      <c r="J238" s="1">
        <f>K238+L238</f>
        <v>96.833500000000001</v>
      </c>
      <c r="K238" s="5">
        <f>K243</f>
        <v>96.833500000000001</v>
      </c>
      <c r="L238" s="5">
        <f>L243</f>
        <v>0</v>
      </c>
    </row>
    <row r="239" spans="1:12" x14ac:dyDescent="0.3">
      <c r="A239" s="3" t="s">
        <v>10</v>
      </c>
      <c r="B239" s="4"/>
      <c r="C239" s="4"/>
      <c r="D239" s="1">
        <f t="shared" ref="D239:D240" si="246">E239+F239</f>
        <v>0</v>
      </c>
      <c r="E239" s="5">
        <f t="shared" ref="E239:F240" si="247">E244</f>
        <v>0</v>
      </c>
      <c r="F239" s="5">
        <f t="shared" si="247"/>
        <v>0</v>
      </c>
      <c r="G239" s="1">
        <f t="shared" ref="G239:G240" si="248">H239+I239</f>
        <v>0</v>
      </c>
      <c r="H239" s="5">
        <f t="shared" ref="H239:I239" si="249">H244</f>
        <v>0</v>
      </c>
      <c r="I239" s="5">
        <f t="shared" si="249"/>
        <v>0</v>
      </c>
      <c r="J239" s="1">
        <f t="shared" ref="J239:J240" si="250">K239+L239</f>
        <v>0</v>
      </c>
      <c r="K239" s="5">
        <f t="shared" ref="K239:L239" si="251">K244</f>
        <v>0</v>
      </c>
      <c r="L239" s="5">
        <f t="shared" si="251"/>
        <v>0</v>
      </c>
    </row>
    <row r="240" spans="1:12" x14ac:dyDescent="0.3">
      <c r="A240" s="3" t="s">
        <v>11</v>
      </c>
      <c r="B240" s="4"/>
      <c r="C240" s="4"/>
      <c r="D240" s="1">
        <f t="shared" si="246"/>
        <v>0</v>
      </c>
      <c r="E240" s="5">
        <f t="shared" si="247"/>
        <v>0</v>
      </c>
      <c r="F240" s="5">
        <f t="shared" si="247"/>
        <v>0</v>
      </c>
      <c r="G240" s="1">
        <f t="shared" si="248"/>
        <v>0</v>
      </c>
      <c r="H240" s="5">
        <f t="shared" ref="H240:I240" si="252">H245</f>
        <v>0</v>
      </c>
      <c r="I240" s="5">
        <f t="shared" si="252"/>
        <v>0</v>
      </c>
      <c r="J240" s="1">
        <f t="shared" si="250"/>
        <v>0</v>
      </c>
      <c r="K240" s="5">
        <f t="shared" ref="K240:L240" si="253">K245</f>
        <v>0</v>
      </c>
      <c r="L240" s="5">
        <f t="shared" si="253"/>
        <v>0</v>
      </c>
    </row>
    <row r="241" spans="1:12" ht="26.4" x14ac:dyDescent="0.3">
      <c r="A241" s="10" t="s">
        <v>59</v>
      </c>
      <c r="B241" s="12">
        <v>3717640</v>
      </c>
      <c r="C241" s="12" t="s">
        <v>5</v>
      </c>
      <c r="D241" s="30"/>
      <c r="E241" s="12"/>
      <c r="F241" s="12"/>
      <c r="G241" s="30"/>
      <c r="H241" s="4"/>
      <c r="I241" s="4"/>
      <c r="J241" s="30"/>
      <c r="K241" s="12"/>
      <c r="L241" s="12"/>
    </row>
    <row r="242" spans="1:12" ht="29.25" customHeight="1" x14ac:dyDescent="0.3">
      <c r="A242" s="4" t="s">
        <v>14</v>
      </c>
      <c r="B242" s="4"/>
      <c r="C242" s="4"/>
      <c r="D242" s="1">
        <f>E242+F242</f>
        <v>160</v>
      </c>
      <c r="E242" s="5">
        <f>SUM(E243:E245)</f>
        <v>160</v>
      </c>
      <c r="F242" s="5">
        <f t="shared" ref="F242" si="254">SUM(F243:F245)</f>
        <v>0</v>
      </c>
      <c r="G242" s="1">
        <f>H242+I242</f>
        <v>160</v>
      </c>
      <c r="H242" s="5">
        <f t="shared" ref="H242" si="255">SUM(H243:H245)</f>
        <v>160</v>
      </c>
      <c r="I242" s="5">
        <f t="shared" ref="I242" si="256">SUM(I243:I245)</f>
        <v>0</v>
      </c>
      <c r="J242" s="1">
        <f>K242+L242</f>
        <v>96.833500000000001</v>
      </c>
      <c r="K242" s="5">
        <f t="shared" ref="K242" si="257">SUM(K243:K245)</f>
        <v>96.833500000000001</v>
      </c>
      <c r="L242" s="5">
        <f t="shared" ref="L242" si="258">SUM(L243:L245)</f>
        <v>0</v>
      </c>
    </row>
    <row r="243" spans="1:12" x14ac:dyDescent="0.3">
      <c r="A243" s="3" t="s">
        <v>9</v>
      </c>
      <c r="B243" s="4"/>
      <c r="C243" s="4"/>
      <c r="D243" s="1">
        <f>E243+F243</f>
        <v>160</v>
      </c>
      <c r="E243" s="5">
        <v>160</v>
      </c>
      <c r="F243" s="5">
        <v>0</v>
      </c>
      <c r="G243" s="1">
        <f>H243+I243</f>
        <v>160</v>
      </c>
      <c r="H243" s="5">
        <v>160</v>
      </c>
      <c r="I243" s="5">
        <v>0</v>
      </c>
      <c r="J243" s="1">
        <f>K243+L243</f>
        <v>96.833500000000001</v>
      </c>
      <c r="K243" s="5">
        <v>96.833500000000001</v>
      </c>
      <c r="L243" s="5">
        <v>0</v>
      </c>
    </row>
    <row r="244" spans="1:12" x14ac:dyDescent="0.3">
      <c r="A244" s="3" t="s">
        <v>10</v>
      </c>
      <c r="B244" s="4"/>
      <c r="C244" s="4"/>
      <c r="D244" s="1">
        <f t="shared" ref="D244:D245" si="259">E244+F244</f>
        <v>0</v>
      </c>
      <c r="E244" s="5">
        <v>0</v>
      </c>
      <c r="F244" s="5">
        <v>0</v>
      </c>
      <c r="G244" s="1">
        <f t="shared" ref="G244:G245" si="260">H244+I244</f>
        <v>0</v>
      </c>
      <c r="H244" s="5">
        <v>0</v>
      </c>
      <c r="I244" s="5">
        <v>0</v>
      </c>
      <c r="J244" s="1">
        <f t="shared" ref="J244:J245" si="261">K244+L244</f>
        <v>0</v>
      </c>
      <c r="K244" s="5">
        <v>0</v>
      </c>
      <c r="L244" s="5">
        <v>0</v>
      </c>
    </row>
    <row r="245" spans="1:12" x14ac:dyDescent="0.3">
      <c r="A245" s="3" t="s">
        <v>11</v>
      </c>
      <c r="B245" s="4"/>
      <c r="C245" s="4"/>
      <c r="D245" s="1">
        <f t="shared" si="259"/>
        <v>0</v>
      </c>
      <c r="E245" s="5">
        <v>0</v>
      </c>
      <c r="F245" s="5">
        <v>0</v>
      </c>
      <c r="G245" s="1">
        <f t="shared" si="260"/>
        <v>0</v>
      </c>
      <c r="H245" s="5">
        <v>0</v>
      </c>
      <c r="I245" s="5">
        <v>0</v>
      </c>
      <c r="J245" s="1">
        <f t="shared" si="261"/>
        <v>0</v>
      </c>
      <c r="K245" s="5">
        <v>0</v>
      </c>
      <c r="L245" s="5">
        <v>0</v>
      </c>
    </row>
    <row r="246" spans="1:12" ht="39.6" x14ac:dyDescent="0.3">
      <c r="A246" s="21" t="s">
        <v>60</v>
      </c>
      <c r="B246" s="4"/>
      <c r="C246" s="4"/>
      <c r="D246" s="30"/>
      <c r="E246" s="12"/>
      <c r="F246" s="12"/>
      <c r="G246" s="30"/>
      <c r="H246" s="4"/>
      <c r="I246" s="4"/>
      <c r="J246" s="30"/>
      <c r="K246" s="12"/>
      <c r="L246" s="12"/>
    </row>
    <row r="247" spans="1:12" ht="29.25" customHeight="1" x14ac:dyDescent="0.3">
      <c r="A247" s="4" t="s">
        <v>14</v>
      </c>
      <c r="B247" s="4"/>
      <c r="C247" s="4"/>
      <c r="D247" s="1">
        <f>E247+F247</f>
        <v>95</v>
      </c>
      <c r="E247" s="5">
        <f>E248+E249+E250</f>
        <v>95</v>
      </c>
      <c r="F247" s="5">
        <f>F248+F249+F250</f>
        <v>0</v>
      </c>
      <c r="G247" s="1">
        <f>H247+I247</f>
        <v>95</v>
      </c>
      <c r="H247" s="5">
        <f>H248+H249+H250</f>
        <v>95</v>
      </c>
      <c r="I247" s="5">
        <f>I248+I249+I250</f>
        <v>0</v>
      </c>
      <c r="J247" s="1">
        <f>K247+L247</f>
        <v>0</v>
      </c>
      <c r="K247" s="5">
        <f>K248+K249+K250</f>
        <v>0</v>
      </c>
      <c r="L247" s="5">
        <f>L248+L249+L250</f>
        <v>0</v>
      </c>
    </row>
    <row r="248" spans="1:12" x14ac:dyDescent="0.3">
      <c r="A248" s="3" t="s">
        <v>9</v>
      </c>
      <c r="B248" s="4"/>
      <c r="C248" s="4"/>
      <c r="D248" s="1">
        <f t="shared" ref="D248:D250" si="262">E248+F248</f>
        <v>95</v>
      </c>
      <c r="E248" s="5">
        <f>E253</f>
        <v>95</v>
      </c>
      <c r="F248" s="5">
        <f>F253</f>
        <v>0</v>
      </c>
      <c r="G248" s="1">
        <f t="shared" ref="G248:G250" si="263">H248+I248</f>
        <v>95</v>
      </c>
      <c r="H248" s="5">
        <f>H253</f>
        <v>95</v>
      </c>
      <c r="I248" s="5">
        <f>I253</f>
        <v>0</v>
      </c>
      <c r="J248" s="1">
        <f t="shared" ref="J248:J250" si="264">K248+L248</f>
        <v>0</v>
      </c>
      <c r="K248" s="5">
        <f>K253</f>
        <v>0</v>
      </c>
      <c r="L248" s="5">
        <f>L253</f>
        <v>0</v>
      </c>
    </row>
    <row r="249" spans="1:12" x14ac:dyDescent="0.3">
      <c r="A249" s="3" t="s">
        <v>10</v>
      </c>
      <c r="B249" s="4"/>
      <c r="C249" s="4"/>
      <c r="D249" s="1">
        <f t="shared" si="262"/>
        <v>0</v>
      </c>
      <c r="E249" s="5">
        <f t="shared" ref="E249:F250" si="265">E254</f>
        <v>0</v>
      </c>
      <c r="F249" s="5">
        <f t="shared" si="265"/>
        <v>0</v>
      </c>
      <c r="G249" s="1">
        <f t="shared" si="263"/>
        <v>0</v>
      </c>
      <c r="H249" s="5">
        <f t="shared" ref="H249:I249" si="266">H254</f>
        <v>0</v>
      </c>
      <c r="I249" s="5">
        <f t="shared" si="266"/>
        <v>0</v>
      </c>
      <c r="J249" s="1">
        <f t="shared" si="264"/>
        <v>0</v>
      </c>
      <c r="K249" s="5">
        <f t="shared" ref="K249:L249" si="267">K254</f>
        <v>0</v>
      </c>
      <c r="L249" s="5">
        <f t="shared" si="267"/>
        <v>0</v>
      </c>
    </row>
    <row r="250" spans="1:12" x14ac:dyDescent="0.3">
      <c r="A250" s="3" t="s">
        <v>11</v>
      </c>
      <c r="B250" s="4"/>
      <c r="C250" s="4"/>
      <c r="D250" s="1">
        <f t="shared" si="262"/>
        <v>0</v>
      </c>
      <c r="E250" s="5">
        <f t="shared" si="265"/>
        <v>0</v>
      </c>
      <c r="F250" s="5">
        <f t="shared" si="265"/>
        <v>0</v>
      </c>
      <c r="G250" s="1">
        <f t="shared" si="263"/>
        <v>0</v>
      </c>
      <c r="H250" s="5">
        <f t="shared" ref="H250:I250" si="268">H255</f>
        <v>0</v>
      </c>
      <c r="I250" s="5">
        <f t="shared" si="268"/>
        <v>0</v>
      </c>
      <c r="J250" s="1">
        <f t="shared" si="264"/>
        <v>0</v>
      </c>
      <c r="K250" s="5">
        <f t="shared" ref="K250:L250" si="269">K255</f>
        <v>0</v>
      </c>
      <c r="L250" s="5">
        <f t="shared" si="269"/>
        <v>0</v>
      </c>
    </row>
    <row r="251" spans="1:12" ht="39.6" x14ac:dyDescent="0.3">
      <c r="A251" s="10" t="s">
        <v>61</v>
      </c>
      <c r="B251" s="12">
        <v>3717640</v>
      </c>
      <c r="C251" s="12" t="s">
        <v>5</v>
      </c>
      <c r="D251" s="30"/>
      <c r="E251" s="12"/>
      <c r="F251" s="12"/>
      <c r="G251" s="30"/>
      <c r="H251" s="4"/>
      <c r="I251" s="4"/>
      <c r="J251" s="30"/>
      <c r="K251" s="12"/>
      <c r="L251" s="12"/>
    </row>
    <row r="252" spans="1:12" ht="29.25" customHeight="1" x14ac:dyDescent="0.3">
      <c r="A252" s="4" t="s">
        <v>14</v>
      </c>
      <c r="B252" s="4"/>
      <c r="C252" s="4"/>
      <c r="D252" s="1">
        <f>E252+F252</f>
        <v>95</v>
      </c>
      <c r="E252" s="5">
        <f>SUM(E253:E255)</f>
        <v>95</v>
      </c>
      <c r="F252" s="5">
        <f t="shared" ref="F252" si="270">SUM(F253:F255)</f>
        <v>0</v>
      </c>
      <c r="G252" s="1">
        <f>H252+I252</f>
        <v>95</v>
      </c>
      <c r="H252" s="5">
        <f>SUM(H253:H255)</f>
        <v>95</v>
      </c>
      <c r="I252" s="5">
        <f t="shared" ref="I252" si="271">SUM(I253:I255)</f>
        <v>0</v>
      </c>
      <c r="J252" s="1">
        <f>K252+L252</f>
        <v>0</v>
      </c>
      <c r="K252" s="5">
        <f t="shared" ref="K252" si="272">SUM(K253:K255)</f>
        <v>0</v>
      </c>
      <c r="L252" s="5">
        <f t="shared" ref="L252" si="273">SUM(L253:L255)</f>
        <v>0</v>
      </c>
    </row>
    <row r="253" spans="1:12" x14ac:dyDescent="0.3">
      <c r="A253" s="3" t="s">
        <v>9</v>
      </c>
      <c r="B253" s="4"/>
      <c r="C253" s="4"/>
      <c r="D253" s="1">
        <f>E253+F253</f>
        <v>95</v>
      </c>
      <c r="E253" s="5">
        <v>95</v>
      </c>
      <c r="F253" s="5">
        <v>0</v>
      </c>
      <c r="G253" s="1">
        <f>H253+I253</f>
        <v>95</v>
      </c>
      <c r="H253" s="5">
        <v>95</v>
      </c>
      <c r="I253" s="5">
        <v>0</v>
      </c>
      <c r="J253" s="1">
        <f>K253+L253</f>
        <v>0</v>
      </c>
      <c r="K253" s="5">
        <v>0</v>
      </c>
      <c r="L253" s="5">
        <v>0</v>
      </c>
    </row>
    <row r="254" spans="1:12" x14ac:dyDescent="0.3">
      <c r="A254" s="3" t="s">
        <v>10</v>
      </c>
      <c r="B254" s="4"/>
      <c r="C254" s="4"/>
      <c r="D254" s="1">
        <f t="shared" ref="D254:D255" si="274">E254+F254</f>
        <v>0</v>
      </c>
      <c r="E254" s="5">
        <v>0</v>
      </c>
      <c r="F254" s="5">
        <v>0</v>
      </c>
      <c r="G254" s="1">
        <f t="shared" ref="G254:G255" si="275">H254+I254</f>
        <v>0</v>
      </c>
      <c r="H254" s="5">
        <v>0</v>
      </c>
      <c r="I254" s="5">
        <v>0</v>
      </c>
      <c r="J254" s="1">
        <f t="shared" ref="J254:J255" si="276">K254+L254</f>
        <v>0</v>
      </c>
      <c r="K254" s="5">
        <v>0</v>
      </c>
      <c r="L254" s="5">
        <v>0</v>
      </c>
    </row>
    <row r="255" spans="1:12" x14ac:dyDescent="0.3">
      <c r="A255" s="3" t="s">
        <v>11</v>
      </c>
      <c r="B255" s="4"/>
      <c r="C255" s="4"/>
      <c r="D255" s="1">
        <f t="shared" si="274"/>
        <v>0</v>
      </c>
      <c r="E255" s="5">
        <v>0</v>
      </c>
      <c r="F255" s="5">
        <v>0</v>
      </c>
      <c r="G255" s="1">
        <f t="shared" si="275"/>
        <v>0</v>
      </c>
      <c r="H255" s="5">
        <v>0</v>
      </c>
      <c r="I255" s="5">
        <v>0</v>
      </c>
      <c r="J255" s="1">
        <f t="shared" si="276"/>
        <v>0</v>
      </c>
      <c r="K255" s="5">
        <v>0</v>
      </c>
      <c r="L255" s="5">
        <v>0</v>
      </c>
    </row>
    <row r="256" spans="1:12" ht="39.6" x14ac:dyDescent="0.3">
      <c r="A256" s="21" t="s">
        <v>62</v>
      </c>
      <c r="B256" s="4"/>
      <c r="C256" s="4"/>
      <c r="D256" s="30"/>
      <c r="E256" s="12"/>
      <c r="F256" s="12"/>
      <c r="G256" s="30"/>
      <c r="H256" s="4"/>
      <c r="I256" s="4"/>
      <c r="J256" s="30"/>
      <c r="K256" s="12"/>
      <c r="L256" s="12"/>
    </row>
    <row r="257" spans="1:12" ht="29.25" customHeight="1" x14ac:dyDescent="0.3">
      <c r="A257" s="4" t="s">
        <v>14</v>
      </c>
      <c r="B257" s="4"/>
      <c r="C257" s="4"/>
      <c r="D257" s="1">
        <f>E257+F257</f>
        <v>20</v>
      </c>
      <c r="E257" s="5">
        <f>E258+E259+E260</f>
        <v>20</v>
      </c>
      <c r="F257" s="5">
        <f>F258+F259+F260</f>
        <v>0</v>
      </c>
      <c r="G257" s="1">
        <f>H257+I257</f>
        <v>20</v>
      </c>
      <c r="H257" s="5">
        <f>H258+H259+H260</f>
        <v>20</v>
      </c>
      <c r="I257" s="5">
        <f>I258+I259+I260</f>
        <v>0</v>
      </c>
      <c r="J257" s="1">
        <f>K257+L257</f>
        <v>12.69</v>
      </c>
      <c r="K257" s="5">
        <f>K258+K259+K260</f>
        <v>12.69</v>
      </c>
      <c r="L257" s="5">
        <f>L258+L259+L260</f>
        <v>0</v>
      </c>
    </row>
    <row r="258" spans="1:12" x14ac:dyDescent="0.3">
      <c r="A258" s="3" t="s">
        <v>9</v>
      </c>
      <c r="B258" s="4"/>
      <c r="C258" s="4"/>
      <c r="D258" s="1">
        <f t="shared" ref="D258:D260" si="277">E258+F258</f>
        <v>20</v>
      </c>
      <c r="E258" s="5">
        <f>E263</f>
        <v>20</v>
      </c>
      <c r="F258" s="5">
        <f>F263</f>
        <v>0</v>
      </c>
      <c r="G258" s="1">
        <f t="shared" ref="G258:G260" si="278">H258+I258</f>
        <v>20</v>
      </c>
      <c r="H258" s="5">
        <f>H263</f>
        <v>20</v>
      </c>
      <c r="I258" s="5">
        <f>I263</f>
        <v>0</v>
      </c>
      <c r="J258" s="1">
        <f t="shared" ref="J258:J260" si="279">K258+L258</f>
        <v>12.69</v>
      </c>
      <c r="K258" s="5">
        <f>K263</f>
        <v>12.69</v>
      </c>
      <c r="L258" s="5">
        <f>L263</f>
        <v>0</v>
      </c>
    </row>
    <row r="259" spans="1:12" x14ac:dyDescent="0.3">
      <c r="A259" s="3" t="s">
        <v>10</v>
      </c>
      <c r="B259" s="4"/>
      <c r="C259" s="4"/>
      <c r="D259" s="1">
        <f t="shared" si="277"/>
        <v>0</v>
      </c>
      <c r="E259" s="5">
        <f t="shared" ref="E259:F260" si="280">E264</f>
        <v>0</v>
      </c>
      <c r="F259" s="5">
        <f t="shared" si="280"/>
        <v>0</v>
      </c>
      <c r="G259" s="1">
        <f t="shared" si="278"/>
        <v>0</v>
      </c>
      <c r="H259" s="5">
        <f t="shared" ref="H259:I259" si="281">H264</f>
        <v>0</v>
      </c>
      <c r="I259" s="5">
        <f t="shared" si="281"/>
        <v>0</v>
      </c>
      <c r="J259" s="1">
        <f t="shared" si="279"/>
        <v>0</v>
      </c>
      <c r="K259" s="5">
        <f t="shared" ref="K259:L259" si="282">K264</f>
        <v>0</v>
      </c>
      <c r="L259" s="5">
        <f t="shared" si="282"/>
        <v>0</v>
      </c>
    </row>
    <row r="260" spans="1:12" x14ac:dyDescent="0.3">
      <c r="A260" s="3" t="s">
        <v>11</v>
      </c>
      <c r="B260" s="4"/>
      <c r="C260" s="4"/>
      <c r="D260" s="1">
        <f t="shared" si="277"/>
        <v>0</v>
      </c>
      <c r="E260" s="5">
        <f t="shared" si="280"/>
        <v>0</v>
      </c>
      <c r="F260" s="5">
        <f t="shared" si="280"/>
        <v>0</v>
      </c>
      <c r="G260" s="1">
        <f t="shared" si="278"/>
        <v>0</v>
      </c>
      <c r="H260" s="5">
        <f t="shared" ref="H260:I260" si="283">H265</f>
        <v>0</v>
      </c>
      <c r="I260" s="5">
        <f t="shared" si="283"/>
        <v>0</v>
      </c>
      <c r="J260" s="1">
        <f t="shared" si="279"/>
        <v>0</v>
      </c>
      <c r="K260" s="5">
        <f t="shared" ref="K260:L260" si="284">K265</f>
        <v>0</v>
      </c>
      <c r="L260" s="5">
        <f t="shared" si="284"/>
        <v>0</v>
      </c>
    </row>
    <row r="261" spans="1:12" ht="52.8" x14ac:dyDescent="0.3">
      <c r="A261" s="10" t="s">
        <v>63</v>
      </c>
      <c r="B261" s="12">
        <v>3717640</v>
      </c>
      <c r="C261" s="12" t="s">
        <v>5</v>
      </c>
      <c r="D261" s="1"/>
      <c r="E261" s="5"/>
      <c r="F261" s="5"/>
      <c r="G261" s="30"/>
      <c r="H261" s="4"/>
      <c r="I261" s="4"/>
      <c r="J261" s="30"/>
      <c r="K261" s="12"/>
      <c r="L261" s="12"/>
    </row>
    <row r="262" spans="1:12" ht="29.25" customHeight="1" x14ac:dyDescent="0.3">
      <c r="A262" s="4" t="s">
        <v>14</v>
      </c>
      <c r="B262" s="4"/>
      <c r="C262" s="4"/>
      <c r="D262" s="1">
        <f>E262+F262</f>
        <v>20</v>
      </c>
      <c r="E262" s="5">
        <f>SUM(E263:E265)</f>
        <v>20</v>
      </c>
      <c r="F262" s="5">
        <f t="shared" ref="F262" si="285">SUM(F263:F265)</f>
        <v>0</v>
      </c>
      <c r="G262" s="1">
        <f>H262+I262</f>
        <v>20</v>
      </c>
      <c r="H262" s="5">
        <f>SUM(H263:H265)</f>
        <v>20</v>
      </c>
      <c r="I262" s="5">
        <f t="shared" ref="I262" si="286">SUM(I263:I265)</f>
        <v>0</v>
      </c>
      <c r="J262" s="1">
        <f>K262+L262</f>
        <v>12.69</v>
      </c>
      <c r="K262" s="5">
        <f t="shared" ref="K262" si="287">SUM(K263:K265)</f>
        <v>12.69</v>
      </c>
      <c r="L262" s="5">
        <f t="shared" ref="L262" si="288">SUM(L263:L265)</f>
        <v>0</v>
      </c>
    </row>
    <row r="263" spans="1:12" x14ac:dyDescent="0.3">
      <c r="A263" s="3" t="s">
        <v>9</v>
      </c>
      <c r="B263" s="4"/>
      <c r="C263" s="4"/>
      <c r="D263" s="1">
        <f>E263+F263</f>
        <v>20</v>
      </c>
      <c r="E263" s="5">
        <v>20</v>
      </c>
      <c r="F263" s="5">
        <v>0</v>
      </c>
      <c r="G263" s="1">
        <f>H263+I263</f>
        <v>20</v>
      </c>
      <c r="H263" s="5">
        <v>20</v>
      </c>
      <c r="I263" s="5">
        <v>0</v>
      </c>
      <c r="J263" s="1">
        <f>K263+L263</f>
        <v>12.69</v>
      </c>
      <c r="K263" s="5">
        <v>12.69</v>
      </c>
      <c r="L263" s="5">
        <v>0</v>
      </c>
    </row>
    <row r="264" spans="1:12" x14ac:dyDescent="0.3">
      <c r="A264" s="3" t="s">
        <v>10</v>
      </c>
      <c r="B264" s="4"/>
      <c r="C264" s="4"/>
      <c r="D264" s="1">
        <f t="shared" ref="D264:D265" si="289">E264+F264</f>
        <v>0</v>
      </c>
      <c r="E264" s="5">
        <v>0</v>
      </c>
      <c r="F264" s="5">
        <v>0</v>
      </c>
      <c r="G264" s="1">
        <f t="shared" ref="G264:G265" si="290">H264+I264</f>
        <v>0</v>
      </c>
      <c r="H264" s="5">
        <v>0</v>
      </c>
      <c r="I264" s="5">
        <v>0</v>
      </c>
      <c r="J264" s="1">
        <f t="shared" ref="J264:J265" si="291">K264+L264</f>
        <v>0</v>
      </c>
      <c r="K264" s="5">
        <v>0</v>
      </c>
      <c r="L264" s="5">
        <v>0</v>
      </c>
    </row>
    <row r="265" spans="1:12" x14ac:dyDescent="0.3">
      <c r="A265" s="3" t="s">
        <v>11</v>
      </c>
      <c r="B265" s="4"/>
      <c r="C265" s="4"/>
      <c r="D265" s="1">
        <f t="shared" si="289"/>
        <v>0</v>
      </c>
      <c r="E265" s="5">
        <v>0</v>
      </c>
      <c r="F265" s="5">
        <v>0</v>
      </c>
      <c r="G265" s="1">
        <f t="shared" si="290"/>
        <v>0</v>
      </c>
      <c r="H265" s="5">
        <v>0</v>
      </c>
      <c r="I265" s="5">
        <v>0</v>
      </c>
      <c r="J265" s="1">
        <f t="shared" si="291"/>
        <v>0</v>
      </c>
      <c r="K265" s="5">
        <v>0</v>
      </c>
      <c r="L265" s="5">
        <v>0</v>
      </c>
    </row>
    <row r="266" spans="1:12" ht="39.6" x14ac:dyDescent="0.3">
      <c r="A266" s="21" t="s">
        <v>64</v>
      </c>
      <c r="B266" s="4"/>
      <c r="C266" s="4"/>
      <c r="D266" s="30"/>
      <c r="E266" s="12"/>
      <c r="F266" s="12"/>
      <c r="G266" s="30"/>
      <c r="H266" s="4"/>
      <c r="I266" s="4"/>
      <c r="J266" s="30"/>
      <c r="K266" s="12"/>
      <c r="L266" s="12"/>
    </row>
    <row r="267" spans="1:12" ht="29.25" customHeight="1" x14ac:dyDescent="0.3">
      <c r="A267" s="4" t="s">
        <v>14</v>
      </c>
      <c r="B267" s="4"/>
      <c r="C267" s="4"/>
      <c r="D267" s="1">
        <f>E267+F267</f>
        <v>200</v>
      </c>
      <c r="E267" s="5">
        <f>E268+E269+E270</f>
        <v>200</v>
      </c>
      <c r="F267" s="5">
        <f>F268+F269+F270</f>
        <v>0</v>
      </c>
      <c r="G267" s="1">
        <f>H267+I267</f>
        <v>180</v>
      </c>
      <c r="H267" s="5">
        <f>H268+H269+H270</f>
        <v>180</v>
      </c>
      <c r="I267" s="5">
        <f>I268+I269+I270</f>
        <v>0</v>
      </c>
      <c r="J267" s="1">
        <f>K267+L267</f>
        <v>33.640880000000003</v>
      </c>
      <c r="K267" s="5">
        <f>K268+K269+K270</f>
        <v>33.640880000000003</v>
      </c>
      <c r="L267" s="5">
        <f>L268+L269+L270</f>
        <v>0</v>
      </c>
    </row>
    <row r="268" spans="1:12" x14ac:dyDescent="0.3">
      <c r="A268" s="3" t="s">
        <v>9</v>
      </c>
      <c r="B268" s="4"/>
      <c r="C268" s="4"/>
      <c r="D268" s="1">
        <f t="shared" ref="D268:D270" si="292">E268+F268</f>
        <v>200</v>
      </c>
      <c r="E268" s="5">
        <f>E273</f>
        <v>200</v>
      </c>
      <c r="F268" s="5">
        <f>F273</f>
        <v>0</v>
      </c>
      <c r="G268" s="1">
        <f t="shared" ref="G268:G270" si="293">H268+I268</f>
        <v>180</v>
      </c>
      <c r="H268" s="5">
        <f>H273</f>
        <v>180</v>
      </c>
      <c r="I268" s="5">
        <f>I273</f>
        <v>0</v>
      </c>
      <c r="J268" s="1">
        <f t="shared" ref="J268:J270" si="294">K268+L268</f>
        <v>33.640880000000003</v>
      </c>
      <c r="K268" s="5">
        <f>K273</f>
        <v>33.640880000000003</v>
      </c>
      <c r="L268" s="5">
        <f>L273</f>
        <v>0</v>
      </c>
    </row>
    <row r="269" spans="1:12" x14ac:dyDescent="0.3">
      <c r="A269" s="3" t="s">
        <v>10</v>
      </c>
      <c r="B269" s="4"/>
      <c r="C269" s="4"/>
      <c r="D269" s="1">
        <f t="shared" si="292"/>
        <v>0</v>
      </c>
      <c r="E269" s="5">
        <f t="shared" ref="E269:F270" si="295">E274</f>
        <v>0</v>
      </c>
      <c r="F269" s="5">
        <f t="shared" si="295"/>
        <v>0</v>
      </c>
      <c r="G269" s="1">
        <f t="shared" si="293"/>
        <v>0</v>
      </c>
      <c r="H269" s="5">
        <f t="shared" ref="H269:I269" si="296">H274</f>
        <v>0</v>
      </c>
      <c r="I269" s="5">
        <f t="shared" si="296"/>
        <v>0</v>
      </c>
      <c r="J269" s="1">
        <f t="shared" si="294"/>
        <v>0</v>
      </c>
      <c r="K269" s="5">
        <f t="shared" ref="K269:L269" si="297">K274</f>
        <v>0</v>
      </c>
      <c r="L269" s="5">
        <f t="shared" si="297"/>
        <v>0</v>
      </c>
    </row>
    <row r="270" spans="1:12" x14ac:dyDescent="0.3">
      <c r="A270" s="3" t="s">
        <v>11</v>
      </c>
      <c r="B270" s="4"/>
      <c r="C270" s="4"/>
      <c r="D270" s="1">
        <f t="shared" si="292"/>
        <v>0</v>
      </c>
      <c r="E270" s="5">
        <f t="shared" si="295"/>
        <v>0</v>
      </c>
      <c r="F270" s="5">
        <f t="shared" si="295"/>
        <v>0</v>
      </c>
      <c r="G270" s="1">
        <f t="shared" si="293"/>
        <v>0</v>
      </c>
      <c r="H270" s="5">
        <f t="shared" ref="H270:I270" si="298">H275</f>
        <v>0</v>
      </c>
      <c r="I270" s="5">
        <f t="shared" si="298"/>
        <v>0</v>
      </c>
      <c r="J270" s="1">
        <f t="shared" si="294"/>
        <v>0</v>
      </c>
      <c r="K270" s="5">
        <f t="shared" ref="K270:L270" si="299">K275</f>
        <v>0</v>
      </c>
      <c r="L270" s="5">
        <f t="shared" si="299"/>
        <v>0</v>
      </c>
    </row>
    <row r="271" spans="1:12" ht="66" x14ac:dyDescent="0.3">
      <c r="A271" s="10" t="s">
        <v>65</v>
      </c>
      <c r="B271" s="12">
        <v>3717640</v>
      </c>
      <c r="C271" s="4"/>
      <c r="D271" s="30"/>
      <c r="E271" s="12"/>
      <c r="F271" s="12"/>
      <c r="G271" s="30"/>
      <c r="H271" s="4"/>
      <c r="I271" s="4"/>
      <c r="J271" s="30"/>
      <c r="K271" s="12"/>
      <c r="L271" s="12"/>
    </row>
    <row r="272" spans="1:12" ht="29.25" customHeight="1" x14ac:dyDescent="0.3">
      <c r="A272" s="4" t="s">
        <v>14</v>
      </c>
      <c r="B272" s="4"/>
      <c r="C272" s="4"/>
      <c r="D272" s="1">
        <f>E272+F272</f>
        <v>200</v>
      </c>
      <c r="E272" s="5">
        <f>SUM(E273:E275)</f>
        <v>200</v>
      </c>
      <c r="F272" s="5">
        <f t="shared" ref="F272" si="300">SUM(F273:F275)</f>
        <v>0</v>
      </c>
      <c r="G272" s="1">
        <f>H272+I272</f>
        <v>180</v>
      </c>
      <c r="H272" s="5">
        <f>SUM(H273:H275)</f>
        <v>180</v>
      </c>
      <c r="I272" s="5">
        <f t="shared" ref="I272" si="301">SUM(I273:I275)</f>
        <v>0</v>
      </c>
      <c r="J272" s="1">
        <f>K272+L272</f>
        <v>33.640880000000003</v>
      </c>
      <c r="K272" s="5">
        <f t="shared" ref="K272" si="302">SUM(K273:K275)</f>
        <v>33.640880000000003</v>
      </c>
      <c r="L272" s="5">
        <f t="shared" ref="L272" si="303">SUM(L273:L275)</f>
        <v>0</v>
      </c>
    </row>
    <row r="273" spans="1:13" x14ac:dyDescent="0.3">
      <c r="A273" s="3" t="s">
        <v>9</v>
      </c>
      <c r="B273" s="4"/>
      <c r="C273" s="4"/>
      <c r="D273" s="1">
        <f>E273+F273</f>
        <v>200</v>
      </c>
      <c r="E273" s="5">
        <v>200</v>
      </c>
      <c r="F273" s="5">
        <v>0</v>
      </c>
      <c r="G273" s="1">
        <f>H273+I273</f>
        <v>180</v>
      </c>
      <c r="H273" s="5">
        <v>180</v>
      </c>
      <c r="I273" s="5">
        <v>0</v>
      </c>
      <c r="J273" s="1">
        <f>K273+L273</f>
        <v>33.640880000000003</v>
      </c>
      <c r="K273" s="5">
        <v>33.640880000000003</v>
      </c>
      <c r="L273" s="5">
        <v>0</v>
      </c>
    </row>
    <row r="274" spans="1:13" x14ac:dyDescent="0.3">
      <c r="A274" s="3" t="s">
        <v>10</v>
      </c>
      <c r="B274" s="4"/>
      <c r="C274" s="4"/>
      <c r="D274" s="1">
        <f>E274+F274</f>
        <v>0</v>
      </c>
      <c r="E274" s="5">
        <v>0</v>
      </c>
      <c r="F274" s="5">
        <v>0</v>
      </c>
      <c r="G274" s="1">
        <f>H274+I274</f>
        <v>0</v>
      </c>
      <c r="H274" s="5">
        <v>0</v>
      </c>
      <c r="I274" s="5">
        <v>0</v>
      </c>
      <c r="J274" s="1">
        <f>K274+L274</f>
        <v>0</v>
      </c>
      <c r="K274" s="5">
        <v>0</v>
      </c>
      <c r="L274" s="5">
        <v>0</v>
      </c>
    </row>
    <row r="275" spans="1:13" x14ac:dyDescent="0.3">
      <c r="A275" s="3" t="s">
        <v>11</v>
      </c>
      <c r="B275" s="4"/>
      <c r="C275" s="4"/>
      <c r="D275" s="1">
        <f>E275+F275</f>
        <v>0</v>
      </c>
      <c r="E275" s="5">
        <v>0</v>
      </c>
      <c r="F275" s="5">
        <v>0</v>
      </c>
      <c r="G275" s="1">
        <f>H275+I275</f>
        <v>0</v>
      </c>
      <c r="H275" s="5">
        <v>0</v>
      </c>
      <c r="I275" s="5">
        <v>0</v>
      </c>
      <c r="J275" s="1">
        <f>K275+L275</f>
        <v>0</v>
      </c>
      <c r="K275" s="5">
        <v>0</v>
      </c>
      <c r="L275" s="5">
        <v>0</v>
      </c>
    </row>
    <row r="280" spans="1:13" ht="18" x14ac:dyDescent="0.35">
      <c r="A280" s="41" t="s">
        <v>75</v>
      </c>
      <c r="B280" s="41"/>
      <c r="C280" s="25"/>
      <c r="D280" s="25"/>
      <c r="E280" s="25"/>
      <c r="F280" s="25"/>
      <c r="G280" s="25"/>
      <c r="H280" s="25"/>
      <c r="I280" s="25"/>
      <c r="J280" s="25"/>
      <c r="K280" s="43" t="s">
        <v>76</v>
      </c>
      <c r="L280" s="43"/>
      <c r="M280" s="26"/>
    </row>
    <row r="282" spans="1:13" x14ac:dyDescent="0.3">
      <c r="A282" s="52" t="s">
        <v>86</v>
      </c>
      <c r="B282" s="52"/>
    </row>
    <row r="283" spans="1:13" ht="15.6" customHeight="1" x14ac:dyDescent="0.3">
      <c r="A283" s="52"/>
      <c r="B283" s="52"/>
    </row>
  </sheetData>
  <mergeCells count="21">
    <mergeCell ref="A282:B283"/>
    <mergeCell ref="H2:L2"/>
    <mergeCell ref="H1:L1"/>
    <mergeCell ref="A173:L173"/>
    <mergeCell ref="A184:L184"/>
    <mergeCell ref="A137:L137"/>
    <mergeCell ref="A16:L16"/>
    <mergeCell ref="A7:L7"/>
    <mergeCell ref="A4:L4"/>
    <mergeCell ref="A5:L5"/>
    <mergeCell ref="A6:L6"/>
    <mergeCell ref="J8:L8"/>
    <mergeCell ref="A9:A10"/>
    <mergeCell ref="B9:B10"/>
    <mergeCell ref="A280:B280"/>
    <mergeCell ref="C9:C10"/>
    <mergeCell ref="D9:F9"/>
    <mergeCell ref="G9:I9"/>
    <mergeCell ref="J9:L9"/>
    <mergeCell ref="K280:L280"/>
    <mergeCell ref="A195:L19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1" manualBreakCount="11">
    <brk id="26" max="11" man="1"/>
    <brk id="51" max="11" man="1"/>
    <brk id="71" max="11" man="1"/>
    <brk id="91" max="11" man="1"/>
    <brk id="111" max="11" man="1"/>
    <brk id="129" max="11" man="1"/>
    <brk id="152" max="11" man="1"/>
    <brk id="172" max="11" man="1"/>
    <brk id="200" max="11" man="1"/>
    <brk id="225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2025-04-17T12:13:25Z</cp:lastPrinted>
  <dcterms:created xsi:type="dcterms:W3CDTF">2023-10-09T07:26:09Z</dcterms:created>
  <dcterms:modified xsi:type="dcterms:W3CDTF">2025-04-17T12:14:15Z</dcterms:modified>
</cp:coreProperties>
</file>