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МОИ ДОКУМЕНТИ\РИШЕННЯ СЕСИИ\2026\ВНЕСЕННЯЗМИН08052026\"/>
    </mc:Choice>
  </mc:AlternateContent>
  <bookViews>
    <workbookView xWindow="120" yWindow="150" windowWidth="21240" windowHeight="15090"/>
  </bookViews>
  <sheets>
    <sheet name="rish_dod_6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_xlnm.Print_Titles" localSheetId="0">rish_dod_6!$8:$8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62913"/>
</workbook>
</file>

<file path=xl/calcChain.xml><?xml version="1.0" encoding="utf-8"?>
<calcChain xmlns="http://schemas.openxmlformats.org/spreadsheetml/2006/main">
  <c r="J76" i="2" l="1"/>
  <c r="W76" i="2"/>
  <c r="AI78" i="2"/>
  <c r="AJ78" i="2"/>
  <c r="X76" i="2" l="1"/>
  <c r="Y76" i="2"/>
  <c r="Z76" i="2"/>
  <c r="AM76" i="2" s="1"/>
  <c r="AA76" i="2"/>
  <c r="AN76" i="2" s="1"/>
  <c r="V9" i="2"/>
  <c r="V10" i="2"/>
  <c r="AI10" i="2" s="1"/>
  <c r="V11" i="2"/>
  <c r="AI11" i="2" s="1"/>
  <c r="V12" i="2"/>
  <c r="AI12" i="2" s="1"/>
  <c r="V13" i="2"/>
  <c r="V14" i="2"/>
  <c r="AI14" i="2" s="1"/>
  <c r="V15" i="2"/>
  <c r="AI15" i="2" s="1"/>
  <c r="V16" i="2"/>
  <c r="AI16" i="2" s="1"/>
  <c r="V17" i="2"/>
  <c r="V18" i="2"/>
  <c r="AI18" i="2" s="1"/>
  <c r="V19" i="2"/>
  <c r="AI19" i="2" s="1"/>
  <c r="V20" i="2"/>
  <c r="AI20" i="2" s="1"/>
  <c r="V21" i="2"/>
  <c r="V22" i="2"/>
  <c r="AI22" i="2" s="1"/>
  <c r="V23" i="2"/>
  <c r="AI23" i="2" s="1"/>
  <c r="V24" i="2"/>
  <c r="AI24" i="2" s="1"/>
  <c r="V25" i="2"/>
  <c r="V26" i="2"/>
  <c r="AI26" i="2" s="1"/>
  <c r="V27" i="2"/>
  <c r="AI27" i="2" s="1"/>
  <c r="V28" i="2"/>
  <c r="AI28" i="2" s="1"/>
  <c r="V29" i="2"/>
  <c r="V30" i="2"/>
  <c r="AI30" i="2" s="1"/>
  <c r="V33" i="2"/>
  <c r="V34" i="2"/>
  <c r="V36" i="2"/>
  <c r="V37" i="2"/>
  <c r="V39" i="2"/>
  <c r="V40" i="2"/>
  <c r="V42" i="2"/>
  <c r="V43" i="2"/>
  <c r="V45" i="2"/>
  <c r="V46" i="2"/>
  <c r="V48" i="2"/>
  <c r="V49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8" i="2"/>
  <c r="V69" i="2"/>
  <c r="V70" i="2"/>
  <c r="V71" i="2"/>
  <c r="V72" i="2"/>
  <c r="V73" i="2"/>
  <c r="AI73" i="2" s="1"/>
  <c r="V74" i="2"/>
  <c r="V75" i="2"/>
  <c r="AI77" i="2"/>
  <c r="I33" i="2"/>
  <c r="I34" i="2"/>
  <c r="I36" i="2"/>
  <c r="I37" i="2"/>
  <c r="I39" i="2"/>
  <c r="I40" i="2"/>
  <c r="I42" i="2"/>
  <c r="I43" i="2"/>
  <c r="I45" i="2"/>
  <c r="I46" i="2"/>
  <c r="I48" i="2"/>
  <c r="I49" i="2"/>
  <c r="I51" i="2"/>
  <c r="I52" i="2"/>
  <c r="I53" i="2"/>
  <c r="AI53" i="2" s="1"/>
  <c r="I54" i="2"/>
  <c r="I55" i="2"/>
  <c r="I56" i="2"/>
  <c r="I57" i="2"/>
  <c r="I58" i="2"/>
  <c r="I59" i="2"/>
  <c r="I60" i="2"/>
  <c r="I61" i="2"/>
  <c r="AI61" i="2" s="1"/>
  <c r="I62" i="2"/>
  <c r="I63" i="2"/>
  <c r="I64" i="2"/>
  <c r="I65" i="2"/>
  <c r="AI65" i="2" s="1"/>
  <c r="I66" i="2"/>
  <c r="I68" i="2"/>
  <c r="I69" i="2"/>
  <c r="I70" i="2"/>
  <c r="I71" i="2"/>
  <c r="AI71" i="2" s="1"/>
  <c r="I72" i="2"/>
  <c r="I73" i="2"/>
  <c r="I74" i="2"/>
  <c r="I75" i="2"/>
  <c r="AI75" i="2" s="1"/>
  <c r="I76" i="2"/>
  <c r="I77" i="2"/>
  <c r="I79" i="2"/>
  <c r="AI79" i="2" s="1"/>
  <c r="I80" i="2"/>
  <c r="AI80" i="2" s="1"/>
  <c r="I81" i="2"/>
  <c r="I82" i="2"/>
  <c r="N67" i="2"/>
  <c r="M67" i="2"/>
  <c r="L67" i="2"/>
  <c r="K67" i="2"/>
  <c r="J67" i="2"/>
  <c r="H67" i="2"/>
  <c r="N50" i="2"/>
  <c r="M50" i="2"/>
  <c r="L50" i="2"/>
  <c r="K50" i="2"/>
  <c r="J50" i="2"/>
  <c r="H50" i="2"/>
  <c r="N47" i="2"/>
  <c r="M47" i="2"/>
  <c r="L47" i="2"/>
  <c r="K47" i="2"/>
  <c r="J47" i="2"/>
  <c r="H47" i="2"/>
  <c r="N44" i="2"/>
  <c r="M44" i="2"/>
  <c r="L44" i="2"/>
  <c r="K44" i="2"/>
  <c r="J44" i="2"/>
  <c r="H44" i="2"/>
  <c r="N41" i="2"/>
  <c r="M41" i="2"/>
  <c r="L41" i="2"/>
  <c r="K41" i="2"/>
  <c r="J41" i="2"/>
  <c r="H41" i="2"/>
  <c r="N38" i="2"/>
  <c r="M38" i="2"/>
  <c r="L38" i="2"/>
  <c r="K38" i="2"/>
  <c r="J38" i="2"/>
  <c r="H38" i="2"/>
  <c r="N35" i="2"/>
  <c r="M35" i="2"/>
  <c r="L35" i="2"/>
  <c r="K35" i="2"/>
  <c r="J35" i="2"/>
  <c r="H35" i="2"/>
  <c r="N32" i="2"/>
  <c r="M32" i="2"/>
  <c r="L32" i="2"/>
  <c r="K32" i="2"/>
  <c r="J32" i="2"/>
  <c r="H32" i="2"/>
  <c r="AJ33" i="2"/>
  <c r="AK33" i="2"/>
  <c r="AL33" i="2"/>
  <c r="AM33" i="2"/>
  <c r="AN33" i="2"/>
  <c r="AJ34" i="2"/>
  <c r="AK34" i="2"/>
  <c r="AL34" i="2"/>
  <c r="AM34" i="2"/>
  <c r="AN34" i="2"/>
  <c r="AJ36" i="2"/>
  <c r="AK36" i="2"/>
  <c r="AL36" i="2"/>
  <c r="AM36" i="2"/>
  <c r="AN36" i="2"/>
  <c r="AJ37" i="2"/>
  <c r="AK37" i="2"/>
  <c r="AL37" i="2"/>
  <c r="AM37" i="2"/>
  <c r="AN37" i="2"/>
  <c r="AJ39" i="2"/>
  <c r="AK39" i="2"/>
  <c r="AL39" i="2"/>
  <c r="AM39" i="2"/>
  <c r="AN39" i="2"/>
  <c r="AJ40" i="2"/>
  <c r="AK40" i="2"/>
  <c r="AL40" i="2"/>
  <c r="AM40" i="2"/>
  <c r="AN40" i="2"/>
  <c r="AJ42" i="2"/>
  <c r="AK42" i="2"/>
  <c r="AL42" i="2"/>
  <c r="AM42" i="2"/>
  <c r="AN42" i="2"/>
  <c r="AJ43" i="2"/>
  <c r="AK43" i="2"/>
  <c r="AL43" i="2"/>
  <c r="AM43" i="2"/>
  <c r="AN43" i="2"/>
  <c r="AJ45" i="2"/>
  <c r="AK45" i="2"/>
  <c r="AL45" i="2"/>
  <c r="AM45" i="2"/>
  <c r="AN45" i="2"/>
  <c r="AJ46" i="2"/>
  <c r="AK46" i="2"/>
  <c r="AL46" i="2"/>
  <c r="AM46" i="2"/>
  <c r="AN46" i="2"/>
  <c r="AJ48" i="2"/>
  <c r="AK48" i="2"/>
  <c r="AL48" i="2"/>
  <c r="AM48" i="2"/>
  <c r="AN48" i="2"/>
  <c r="AJ49" i="2"/>
  <c r="AK49" i="2"/>
  <c r="AL49" i="2"/>
  <c r="AM49" i="2"/>
  <c r="AN49" i="2"/>
  <c r="AJ51" i="2"/>
  <c r="AK51" i="2"/>
  <c r="AL51" i="2"/>
  <c r="AM51" i="2"/>
  <c r="AN51" i="2"/>
  <c r="AJ52" i="2"/>
  <c r="AK52" i="2"/>
  <c r="AL52" i="2"/>
  <c r="AM52" i="2"/>
  <c r="AN52" i="2"/>
  <c r="AJ53" i="2"/>
  <c r="AK53" i="2"/>
  <c r="AL53" i="2"/>
  <c r="AM53" i="2"/>
  <c r="AN53" i="2"/>
  <c r="AJ54" i="2"/>
  <c r="AK54" i="2"/>
  <c r="AL54" i="2"/>
  <c r="AM54" i="2"/>
  <c r="AN54" i="2"/>
  <c r="AJ55" i="2"/>
  <c r="AK55" i="2"/>
  <c r="AL55" i="2"/>
  <c r="AM55" i="2"/>
  <c r="AN55" i="2"/>
  <c r="AJ56" i="2"/>
  <c r="AK56" i="2"/>
  <c r="AL56" i="2"/>
  <c r="AM56" i="2"/>
  <c r="AN56" i="2"/>
  <c r="AI57" i="2"/>
  <c r="AJ57" i="2"/>
  <c r="AK57" i="2"/>
  <c r="AL57" i="2"/>
  <c r="AM57" i="2"/>
  <c r="AN57" i="2"/>
  <c r="AJ58" i="2"/>
  <c r="AK58" i="2"/>
  <c r="AL58" i="2"/>
  <c r="AM58" i="2"/>
  <c r="AN58" i="2"/>
  <c r="AJ59" i="2"/>
  <c r="AK59" i="2"/>
  <c r="AL59" i="2"/>
  <c r="AM59" i="2"/>
  <c r="AN59" i="2"/>
  <c r="AJ60" i="2"/>
  <c r="AK60" i="2"/>
  <c r="AL60" i="2"/>
  <c r="AM60" i="2"/>
  <c r="AN60" i="2"/>
  <c r="AJ61" i="2"/>
  <c r="AK61" i="2"/>
  <c r="AL61" i="2"/>
  <c r="AM61" i="2"/>
  <c r="AN61" i="2"/>
  <c r="AJ62" i="2"/>
  <c r="AK62" i="2"/>
  <c r="AL62" i="2"/>
  <c r="AM62" i="2"/>
  <c r="AN62" i="2"/>
  <c r="AJ63" i="2"/>
  <c r="AK63" i="2"/>
  <c r="AL63" i="2"/>
  <c r="AM63" i="2"/>
  <c r="AN63" i="2"/>
  <c r="AJ64" i="2"/>
  <c r="AK64" i="2"/>
  <c r="AL64" i="2"/>
  <c r="AM64" i="2"/>
  <c r="AN64" i="2"/>
  <c r="AJ65" i="2"/>
  <c r="AK65" i="2"/>
  <c r="AL65" i="2"/>
  <c r="AM65" i="2"/>
  <c r="AN65" i="2"/>
  <c r="AJ66" i="2"/>
  <c r="AK66" i="2"/>
  <c r="AL66" i="2"/>
  <c r="AM66" i="2"/>
  <c r="AN66" i="2"/>
  <c r="AJ68" i="2"/>
  <c r="AK68" i="2"/>
  <c r="AL68" i="2"/>
  <c r="AM68" i="2"/>
  <c r="AN68" i="2"/>
  <c r="AJ69" i="2"/>
  <c r="AK69" i="2"/>
  <c r="AL69" i="2"/>
  <c r="AM69" i="2"/>
  <c r="AN69" i="2"/>
  <c r="AJ70" i="2"/>
  <c r="AK70" i="2"/>
  <c r="AL70" i="2"/>
  <c r="AM70" i="2"/>
  <c r="AN70" i="2"/>
  <c r="AJ71" i="2"/>
  <c r="AK71" i="2"/>
  <c r="AL71" i="2"/>
  <c r="AM71" i="2"/>
  <c r="AN71" i="2"/>
  <c r="AJ72" i="2"/>
  <c r="AK72" i="2"/>
  <c r="AL72" i="2"/>
  <c r="AM72" i="2"/>
  <c r="AN72" i="2"/>
  <c r="AJ73" i="2"/>
  <c r="AK73" i="2"/>
  <c r="AL73" i="2"/>
  <c r="AM73" i="2"/>
  <c r="AN73" i="2"/>
  <c r="AJ74" i="2"/>
  <c r="AK74" i="2"/>
  <c r="AL74" i="2"/>
  <c r="AM74" i="2"/>
  <c r="AN74" i="2"/>
  <c r="AJ75" i="2"/>
  <c r="AK75" i="2"/>
  <c r="AL75" i="2"/>
  <c r="AM75" i="2"/>
  <c r="AN75" i="2"/>
  <c r="AJ76" i="2"/>
  <c r="AK76" i="2"/>
  <c r="AJ77" i="2"/>
  <c r="AK77" i="2"/>
  <c r="AL77" i="2"/>
  <c r="AM77" i="2"/>
  <c r="AN77" i="2"/>
  <c r="AJ79" i="2"/>
  <c r="AK79" i="2"/>
  <c r="AL79" i="2"/>
  <c r="AM79" i="2"/>
  <c r="AN79" i="2"/>
  <c r="AJ80" i="2"/>
  <c r="AK80" i="2"/>
  <c r="AL80" i="2"/>
  <c r="AM80" i="2"/>
  <c r="AN80" i="2"/>
  <c r="AJ81" i="2"/>
  <c r="AK81" i="2"/>
  <c r="AL81" i="2"/>
  <c r="AM81" i="2"/>
  <c r="AN81" i="2"/>
  <c r="AJ82" i="2"/>
  <c r="AK82" i="2"/>
  <c r="AL82" i="2"/>
  <c r="AM82" i="2"/>
  <c r="AN82" i="2"/>
  <c r="AH67" i="2"/>
  <c r="AA67" i="2"/>
  <c r="Z67" i="2"/>
  <c r="Y67" i="2"/>
  <c r="AH50" i="2"/>
  <c r="AA50" i="2"/>
  <c r="Z50" i="2"/>
  <c r="Y50" i="2"/>
  <c r="AH47" i="2"/>
  <c r="AA47" i="2"/>
  <c r="Z47" i="2"/>
  <c r="Y47" i="2"/>
  <c r="AH44" i="2"/>
  <c r="AA44" i="2"/>
  <c r="Z44" i="2"/>
  <c r="Y44" i="2"/>
  <c r="AH41" i="2"/>
  <c r="AA41" i="2"/>
  <c r="Z41" i="2"/>
  <c r="Y41" i="2"/>
  <c r="X41" i="2"/>
  <c r="X31" i="2" s="1"/>
  <c r="W41" i="2"/>
  <c r="W31" i="2" s="1"/>
  <c r="AH38" i="2"/>
  <c r="AA38" i="2"/>
  <c r="Z38" i="2"/>
  <c r="Y38" i="2"/>
  <c r="AH35" i="2"/>
  <c r="AA35" i="2"/>
  <c r="Z35" i="2"/>
  <c r="Y35" i="2"/>
  <c r="AH32" i="2"/>
  <c r="AA32" i="2"/>
  <c r="Z32" i="2"/>
  <c r="Y32" i="2"/>
  <c r="V81" i="2"/>
  <c r="V82" i="2"/>
  <c r="AI69" i="2"/>
  <c r="AJ10" i="2"/>
  <c r="AK10" i="2"/>
  <c r="AL10" i="2"/>
  <c r="AM10" i="2"/>
  <c r="AN10" i="2"/>
  <c r="AJ11" i="2"/>
  <c r="AK11" i="2"/>
  <c r="AL11" i="2"/>
  <c r="AM11" i="2"/>
  <c r="AN11" i="2"/>
  <c r="AJ12" i="2"/>
  <c r="AK12" i="2"/>
  <c r="AL12" i="2"/>
  <c r="AM12" i="2"/>
  <c r="AN12" i="2"/>
  <c r="AI13" i="2"/>
  <c r="AJ13" i="2"/>
  <c r="AK13" i="2"/>
  <c r="AL13" i="2"/>
  <c r="AM13" i="2"/>
  <c r="AN13" i="2"/>
  <c r="AJ14" i="2"/>
  <c r="AK14" i="2"/>
  <c r="AL14" i="2"/>
  <c r="AM14" i="2"/>
  <c r="AN14" i="2"/>
  <c r="AJ15" i="2"/>
  <c r="AK15" i="2"/>
  <c r="AL15" i="2"/>
  <c r="AM15" i="2"/>
  <c r="AN15" i="2"/>
  <c r="AJ16" i="2"/>
  <c r="AK16" i="2"/>
  <c r="AL16" i="2"/>
  <c r="AM16" i="2"/>
  <c r="AN16" i="2"/>
  <c r="AI17" i="2"/>
  <c r="AJ17" i="2"/>
  <c r="AK17" i="2"/>
  <c r="AL17" i="2"/>
  <c r="AM17" i="2"/>
  <c r="AN17" i="2"/>
  <c r="AJ18" i="2"/>
  <c r="AK18" i="2"/>
  <c r="AL18" i="2"/>
  <c r="AM18" i="2"/>
  <c r="AN18" i="2"/>
  <c r="AJ19" i="2"/>
  <c r="AK19" i="2"/>
  <c r="AL19" i="2"/>
  <c r="AM19" i="2"/>
  <c r="AN19" i="2"/>
  <c r="AJ20" i="2"/>
  <c r="AK20" i="2"/>
  <c r="AL20" i="2"/>
  <c r="AM20" i="2"/>
  <c r="AN20" i="2"/>
  <c r="AI21" i="2"/>
  <c r="AJ21" i="2"/>
  <c r="AK21" i="2"/>
  <c r="AL21" i="2"/>
  <c r="AM21" i="2"/>
  <c r="AN21" i="2"/>
  <c r="AJ22" i="2"/>
  <c r="AK22" i="2"/>
  <c r="AL22" i="2"/>
  <c r="AM22" i="2"/>
  <c r="AN22" i="2"/>
  <c r="AJ23" i="2"/>
  <c r="AK23" i="2"/>
  <c r="AL23" i="2"/>
  <c r="AM23" i="2"/>
  <c r="AN23" i="2"/>
  <c r="AJ24" i="2"/>
  <c r="AK24" i="2"/>
  <c r="AL24" i="2"/>
  <c r="AM24" i="2"/>
  <c r="AN24" i="2"/>
  <c r="AI25" i="2"/>
  <c r="AJ25" i="2"/>
  <c r="AK25" i="2"/>
  <c r="AL25" i="2"/>
  <c r="AM25" i="2"/>
  <c r="AN25" i="2"/>
  <c r="AJ26" i="2"/>
  <c r="AK26" i="2"/>
  <c r="AL26" i="2"/>
  <c r="AM26" i="2"/>
  <c r="AN26" i="2"/>
  <c r="AJ27" i="2"/>
  <c r="AK27" i="2"/>
  <c r="AL27" i="2"/>
  <c r="AM27" i="2"/>
  <c r="AN27" i="2"/>
  <c r="AJ28" i="2"/>
  <c r="AK28" i="2"/>
  <c r="AL28" i="2"/>
  <c r="AM28" i="2"/>
  <c r="AN28" i="2"/>
  <c r="AI29" i="2"/>
  <c r="AJ29" i="2"/>
  <c r="AK29" i="2"/>
  <c r="AL29" i="2"/>
  <c r="AM29" i="2"/>
  <c r="AN29" i="2"/>
  <c r="AJ30" i="2"/>
  <c r="AK30" i="2"/>
  <c r="AL30" i="2"/>
  <c r="AM30" i="2"/>
  <c r="AN30" i="2"/>
  <c r="AJ9" i="2"/>
  <c r="AK9" i="2"/>
  <c r="AL9" i="2"/>
  <c r="AM9" i="2"/>
  <c r="AN9" i="2"/>
  <c r="AI9" i="2"/>
  <c r="V44" i="2" l="1"/>
  <c r="V47" i="2"/>
  <c r="V50" i="2"/>
  <c r="V67" i="2"/>
  <c r="AI67" i="2" s="1"/>
  <c r="L31" i="2"/>
  <c r="AI59" i="2"/>
  <c r="AI45" i="2"/>
  <c r="Y31" i="2"/>
  <c r="Y83" i="2" s="1"/>
  <c r="V35" i="2"/>
  <c r="V38" i="2"/>
  <c r="AI52" i="2"/>
  <c r="I41" i="2"/>
  <c r="I47" i="2"/>
  <c r="V32" i="2"/>
  <c r="I35" i="2"/>
  <c r="AI35" i="2" s="1"/>
  <c r="I44" i="2"/>
  <c r="I67" i="2"/>
  <c r="AI82" i="2"/>
  <c r="I38" i="2"/>
  <c r="AI38" i="2" s="1"/>
  <c r="I50" i="2"/>
  <c r="AI63" i="2"/>
  <c r="AI55" i="2"/>
  <c r="AI51" i="2"/>
  <c r="AI48" i="2"/>
  <c r="M31" i="2"/>
  <c r="Z31" i="2"/>
  <c r="Z83" i="2" s="1"/>
  <c r="J31" i="2"/>
  <c r="AJ31" i="2" s="1"/>
  <c r="N31" i="2"/>
  <c r="N83" i="2" s="1"/>
  <c r="I32" i="2"/>
  <c r="AI42" i="2"/>
  <c r="V76" i="2"/>
  <c r="AI76" i="2" s="1"/>
  <c r="AA31" i="2"/>
  <c r="AA83" i="2" s="1"/>
  <c r="AL76" i="2"/>
  <c r="K31" i="2"/>
  <c r="AK31" i="2" s="1"/>
  <c r="V41" i="2"/>
  <c r="AI72" i="2"/>
  <c r="AI68" i="2"/>
  <c r="AI64" i="2"/>
  <c r="AI60" i="2"/>
  <c r="AI56" i="2"/>
  <c r="AI74" i="2"/>
  <c r="AI70" i="2"/>
  <c r="AI66" i="2"/>
  <c r="AI62" i="2"/>
  <c r="AI58" i="2"/>
  <c r="AI54" i="2"/>
  <c r="AI46" i="2"/>
  <c r="AI34" i="2"/>
  <c r="AI40" i="2"/>
  <c r="AM31" i="2"/>
  <c r="AL31" i="2"/>
  <c r="L83" i="2"/>
  <c r="AI49" i="2"/>
  <c r="AI36" i="2"/>
  <c r="M83" i="2"/>
  <c r="AI81" i="2"/>
  <c r="AI33" i="2"/>
  <c r="AM32" i="2"/>
  <c r="X83" i="2"/>
  <c r="AK35" i="2"/>
  <c r="AM38" i="2"/>
  <c r="AK41" i="2"/>
  <c r="AM50" i="2"/>
  <c r="AK67" i="2"/>
  <c r="AJ44" i="2"/>
  <c r="AN44" i="2"/>
  <c r="AL47" i="2"/>
  <c r="AK32" i="2"/>
  <c r="W83" i="2"/>
  <c r="AJ35" i="2"/>
  <c r="AN35" i="2"/>
  <c r="AL38" i="2"/>
  <c r="AL35" i="2"/>
  <c r="AJ38" i="2"/>
  <c r="AN38" i="2"/>
  <c r="AJ41" i="2"/>
  <c r="AN41" i="2"/>
  <c r="AL41" i="2"/>
  <c r="AL44" i="2"/>
  <c r="AJ47" i="2"/>
  <c r="AN47" i="2"/>
  <c r="AL50" i="2"/>
  <c r="AJ67" i="2"/>
  <c r="AN67" i="2"/>
  <c r="AL32" i="2"/>
  <c r="AM35" i="2"/>
  <c r="AK38" i="2"/>
  <c r="AM47" i="2"/>
  <c r="AK47" i="2"/>
  <c r="AK50" i="2"/>
  <c r="AM67" i="2"/>
  <c r="AM44" i="2"/>
  <c r="AN32" i="2"/>
  <c r="AI44" i="2"/>
  <c r="AM41" i="2"/>
  <c r="AK44" i="2"/>
  <c r="AJ50" i="2"/>
  <c r="AN50" i="2"/>
  <c r="AL67" i="2"/>
  <c r="AJ32" i="2"/>
  <c r="AI47" i="2"/>
  <c r="AI43" i="2"/>
  <c r="AI39" i="2"/>
  <c r="AI37" i="2"/>
  <c r="AN31" i="2" l="1"/>
  <c r="AI41" i="2"/>
  <c r="I31" i="2"/>
  <c r="K83" i="2"/>
  <c r="J83" i="2"/>
  <c r="AJ83" i="2" s="1"/>
  <c r="V31" i="2"/>
  <c r="AN83" i="2"/>
  <c r="I83" i="2"/>
  <c r="AL83" i="2"/>
  <c r="AM83" i="2"/>
  <c r="AI50" i="2"/>
  <c r="AK83" i="2"/>
  <c r="AI32" i="2"/>
  <c r="AI31" i="2" l="1"/>
  <c r="V83" i="2"/>
  <c r="AI83" i="2" s="1"/>
</calcChain>
</file>

<file path=xl/sharedStrings.xml><?xml version="1.0" encoding="utf-8"?>
<sst xmlns="http://schemas.openxmlformats.org/spreadsheetml/2006/main" count="1480" uniqueCount="182">
  <si>
    <t>(код бюджету)</t>
  </si>
  <si>
    <t>№ з/п</t>
  </si>
  <si>
    <t>Найменування галузі (сектору) для публічного  інвестування / публічного інвестиційного проєкту /  програми публічних інвестицій</t>
  </si>
  <si>
    <t>Унікальний ідентифікатор проєкту / програми</t>
  </si>
  <si>
    <t>Код Програмної класифікації видатків та кредитування місцевого бюджету</t>
  </si>
  <si>
    <t>Найменування бюджетної програми згідно з Типовою програмною класифікацією видатків та кредитування місцевого бюджету</t>
  </si>
  <si>
    <t>Найменування відповідального головного  розпорядника коштів місцевого бюджету за галузь (сектор) / головного розпорядника коштів місцевого бюджету  / відповідального виконавця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</si>
  <si>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</si>
  <si>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</si>
  <si>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</si>
  <si>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у тому числі за рахунок:</t>
  </si>
  <si>
    <t>коштів місцевого бюджету</t>
  </si>
  <si>
    <t>міжбюджетних трансфертів з державного бюджету</t>
  </si>
  <si>
    <t xml:space="preserve">міжбюджетних трансфертів з інших місцевих бюджетів </t>
  </si>
  <si>
    <t>місцевих запозичень</t>
  </si>
  <si>
    <t>інших джерел</t>
  </si>
  <si>
    <t>7</t>
  </si>
  <si>
    <t>1854400000</t>
  </si>
  <si>
    <t>(грн)</t>
  </si>
  <si>
    <t>1</t>
  </si>
  <si>
    <t>Громадська безпека</t>
  </si>
  <si>
    <t>X</t>
  </si>
  <si>
    <t>Апарат Попівської сільської ради Конотопського району Сумської області</t>
  </si>
  <si>
    <t>1.1</t>
  </si>
  <si>
    <t>Нове будівництво протирадіаційного укриття, с. Таранське, Конотопського району Сумської області</t>
  </si>
  <si>
    <t>071025-A625E096</t>
  </si>
  <si>
    <t>2026-2028</t>
  </si>
  <si>
    <t>0117330</t>
  </si>
  <si>
    <t>Підготовка та реалізація публічних інвестиційних проектів / програм публічних інвестицій за рахунок коштів місцевого бюджету в інших секторах економічної діяльності</t>
  </si>
  <si>
    <t>1.2</t>
  </si>
  <si>
    <t>Нове будівництво місцевої автоматизованої системи централізованого оповіщення населення Попівської сільської ради Конотопського району Сумської області</t>
  </si>
  <si>
    <t>250925-C6C85BC0</t>
  </si>
  <si>
    <t>2</t>
  </si>
  <si>
    <t>Муніципальна інфраструктура та послуги</t>
  </si>
  <si>
    <t>2.1</t>
  </si>
  <si>
    <t>Нове будівництво водопровідної мережі лівобережної частини села Попівка Конотопського району Сумської області</t>
  </si>
  <si>
    <t>031025-18C560AA</t>
  </si>
  <si>
    <t>2026</t>
  </si>
  <si>
    <t>0116091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</si>
  <si>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</si>
  <si>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2.2</t>
  </si>
  <si>
    <t>Реконструкція системи водовідведення з встановленням станції повної біологічної очистки в с.Таранське, Конотопського району Сумської області</t>
  </si>
  <si>
    <t>240925-69F4DBAC</t>
  </si>
  <si>
    <t>2.3</t>
  </si>
  <si>
    <t>Реконструкція системи водовідведення у с. Попівка Конотопського району Сумської області</t>
  </si>
  <si>
    <t>240925-C6D463E8</t>
  </si>
  <si>
    <t>2025-2026</t>
  </si>
  <si>
    <t>2.4</t>
  </si>
  <si>
    <t>Нове будівництво водопровідних мереж для забезпечення водопостачання мешканців с. Питомник (нині с. Садове) Конотопського району Сумської області. Коригування</t>
  </si>
  <si>
    <t>300925-17562C5D</t>
  </si>
  <si>
    <t>3</t>
  </si>
  <si>
    <t>Соціальна сфера</t>
  </si>
  <si>
    <t>3.1</t>
  </si>
  <si>
    <t>Нове будівництво модульних будинків для внутрішньо переміщених осіб (ВПО) та ветеранів війни в с. Вирівка Конотопського району Сумської області</t>
  </si>
  <si>
    <t>250925-81D4E543</t>
  </si>
  <si>
    <t>3.2</t>
  </si>
  <si>
    <t>Реконструкція будівлі гуртожитку під багатоквартирний будинок за адресою: Сумська область, Конотопський район, с. Шевченкове, вул. Миру, буд. 1б</t>
  </si>
  <si>
    <t>300925-E46E53B3</t>
  </si>
  <si>
    <t>2025-2028</t>
  </si>
  <si>
    <t>4</t>
  </si>
  <si>
    <t>Охорона здоров`я</t>
  </si>
  <si>
    <t>4.1</t>
  </si>
  <si>
    <t>Реконструкція та капітальний ремонт будівель та споруд під Центр відновлення здоров'я за адресою: вул. Лісна, 1а с. Таранське, Конотопського району Сумської області, Україна</t>
  </si>
  <si>
    <t>300925-E97036CC</t>
  </si>
  <si>
    <t>0112170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</si>
  <si>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охорони здоров`я</t>
  </si>
  <si>
    <t>5</t>
  </si>
  <si>
    <t>Освіта і наука</t>
  </si>
  <si>
    <t>Відділ освіти Попівської сільської ради Конотопського району Сумської області</t>
  </si>
  <si>
    <t>0611300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</si>
  <si>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</si>
  <si>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5.9</t>
  </si>
  <si>
    <t>Оновлення парку шкільних автобусів</t>
  </si>
  <si>
    <t>071125-60A9BA85</t>
  </si>
  <si>
    <t>2026-2027</t>
  </si>
  <si>
    <t>5.10</t>
  </si>
  <si>
    <t>071125-74764859</t>
  </si>
  <si>
    <t>5.11</t>
  </si>
  <si>
    <t>071125-8785684B</t>
  </si>
  <si>
    <t>5.12</t>
  </si>
  <si>
    <t>071125-C5CD2175</t>
  </si>
  <si>
    <t>5.16</t>
  </si>
  <si>
    <t>Ремонт харчоблоку Соснівського освітнього комплексу «ліцей-заклад дошкільної освіти» імені Анатолія Шульги</t>
  </si>
  <si>
    <t>230925-C4592656</t>
  </si>
  <si>
    <t>5.17</t>
  </si>
  <si>
    <t>Капітальний ремонт будівлі Юрівського закладу загальної середньої освіти І-ІІІ ступенів (заміна покрівлі з утепленням, переобладнання вхідної групи та туалету для маломобільних осіб)</t>
  </si>
  <si>
    <t>240925-373304D7</t>
  </si>
  <si>
    <t>5.18</t>
  </si>
  <si>
    <t>Реконструкція існуючої мережі теплопостачання з встановленням твердопаливних котлів Соснівського освітнього комплексу «ліцей-заклад дошкільної освіти» імені Анатолія Шульги</t>
  </si>
  <si>
    <t>250925-FFA204E0</t>
  </si>
  <si>
    <t>УСЬОГО</t>
  </si>
  <si>
    <t>Секретар ради</t>
  </si>
  <si>
    <t>Валентина МАЛІГОН</t>
  </si>
  <si>
    <t>Реконструкція існуючої мережі теплопостачання з встановленням твердопаливних котлів Великосамбірського ЗЗСО І-ІІІ Ступенів за адресою: вул.Дептівська,2а, с. Великий Самбір, Конотопського району, Сумської області.Коригування</t>
  </si>
  <si>
    <t>5.21</t>
  </si>
  <si>
    <t>160126-53А72А72</t>
  </si>
  <si>
    <t>Реалізація проектів у рамках Програми відновлення України III</t>
  </si>
  <si>
    <t>Затверджено з урахуванням змін</t>
  </si>
  <si>
    <t>Внесено зміни</t>
  </si>
  <si>
    <t>Затверджено</t>
  </si>
  <si>
    <t>17</t>
  </si>
  <si>
    <t>20</t>
  </si>
  <si>
    <t>21</t>
  </si>
  <si>
    <t>22</t>
  </si>
  <si>
    <t>23</t>
  </si>
  <si>
    <t>24</t>
  </si>
  <si>
    <t>25</t>
  </si>
  <si>
    <t>26</t>
  </si>
  <si>
    <t>27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</si>
  <si>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</si>
  <si>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</si>
  <si>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</si>
  <si>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</si>
  <si>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</si>
  <si>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</si>
  <si>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</si>
  <si>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</si>
  <si>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</si>
  <si>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Зміни до додатку 6 рішення Попівської сільської ради "Про бюджет Попівської сільської територіальної громади на 2026 рік "                                                                                                        " Обсяги публічних інвестицій у розрізі публічних інвестиційних проєктів та програм публічних інвестицій у 2026 році"</t>
  </si>
  <si>
    <t>260226-9F02AC3O</t>
  </si>
  <si>
    <t>Співфінансування заходів, що реалізуються за рахунок субвенції з державного бюджету  місцевим бюджетам на реалізацію публічного інвестиційного проекту на забезпечення якісної, сучасної та доступної загальної середньої освіти "Нова українська школа"</t>
  </si>
  <si>
    <t>Виконання заходів спрямованих  на реалізацію публічного інвестиційного проекту на забезпечення якісної, сучасної та доступної загальної середньої освіти "Нова українська школа"за рахунок субвенції з державного бюджету місцевим бюджетам</t>
  </si>
  <si>
    <t>Забезпечення якісної, сучасної та доступної загальної середньої освіти «Нова українська школа» у  Соснівському ОК "Ліцей СДО" ім. А.Шульги</t>
  </si>
  <si>
    <t>Забезпечення якісної, сучасної та доступної загальної середньої освіти «Нова українська школа» у Попівському ЗЗСО І-ІІІ ст.</t>
  </si>
  <si>
    <t>Забезпечення якісної, сучасної та доступної загальної середньої освіти «Нова українська школа» у  Вирівському ЗЗСО І-ІІ ст.</t>
  </si>
  <si>
    <t>Забезпечення якісної, сучасної та доступної загальної середньої освіти «Нова українська школа» у  Шевченківському ЗЗСО І-ІІІ ст.</t>
  </si>
  <si>
    <t>Забезпечення якісної, сучасної та доступної загальної середньої освіти «Нова українська школа» у  Тулущанському ЗЗСО І-ІІІ ст.</t>
  </si>
  <si>
    <t>Забезпечення якісної, сучасної та доступної загальної середньої освіти «Нова українська школа» у  Юрівському ЗЗСО І-ІІІ ст.</t>
  </si>
  <si>
    <t>Забезпечення якісної, сучасної та доступної загальної середньої освіти «Нова українська школа» у  Чорноплатівському ЗЗСО І-ІІІ ст. ім.М.Новомирського</t>
  </si>
  <si>
    <t>Забезпечення якісної, сучасної та доступної загальної середньої освіти «Нова українська школа» у  Великосамбірському ЗЗСО І-ІІІ ст.</t>
  </si>
  <si>
    <t>260226-90B73DFE</t>
  </si>
  <si>
    <t>260226-529DA238</t>
  </si>
  <si>
    <t>260226-9F02AC30</t>
  </si>
  <si>
    <t>260226-5049685C</t>
  </si>
  <si>
    <t>270226-19718D3B</t>
  </si>
  <si>
    <t>260226-85B8C688</t>
  </si>
  <si>
    <t>260226-01EC7658</t>
  </si>
  <si>
    <t>Ремонт та облаштування укриттів і сховищ у закладах освіти , забезпечення модульним укриттям Чорноплатівського ЗЗСО І-ІІІ ст. ім. М.Новомирського</t>
  </si>
  <si>
    <t>270226-075E8FD8</t>
  </si>
  <si>
    <t xml:space="preserve">Ремонт та облаштування укриттів і сховищ у закладах освіти , забезпечення модульним укриттям  Вирівського ЗЗСО І-ІІ ст. </t>
  </si>
  <si>
    <t>270226-5В14А8А5</t>
  </si>
  <si>
    <t>Ремонт та облаштування укриттів і сховищ у закладах освіти , забезпечення модульним укриттям  Попівського опорного закладу освіти "Попівський ЗЗСО І-ІІІ ст. "</t>
  </si>
  <si>
    <t>270226-C1421DAD</t>
  </si>
  <si>
    <t>Ремонт та облаштування укриттів і сховищ у закладах освіти , забезпечення модульним укриттям  Юрівського опорного закладу освіти "Попівський ЗЗСО І-ІІІ ст. "</t>
  </si>
  <si>
    <t>020326-038217Е6</t>
  </si>
  <si>
    <t>5.1.1</t>
  </si>
  <si>
    <t>5.1.2</t>
  </si>
  <si>
    <t>5.1.0</t>
  </si>
  <si>
    <t>5.2.0</t>
  </si>
  <si>
    <t>5.2.1</t>
  </si>
  <si>
    <t>5.2.2</t>
  </si>
  <si>
    <t>5.3.0</t>
  </si>
  <si>
    <t>5.3.1</t>
  </si>
  <si>
    <t>5.4.0</t>
  </si>
  <si>
    <t>5.4.1</t>
  </si>
  <si>
    <t>5.4.2</t>
  </si>
  <si>
    <t>5.5.0</t>
  </si>
  <si>
    <t>5.5.1</t>
  </si>
  <si>
    <t>5.5.2</t>
  </si>
  <si>
    <t>5.6.0</t>
  </si>
  <si>
    <t>5.6.1</t>
  </si>
  <si>
    <t>5.6.2</t>
  </si>
  <si>
    <t>5.7.0</t>
  </si>
  <si>
    <t>5.7.1</t>
  </si>
  <si>
    <t>5.7.2</t>
  </si>
  <si>
    <t>5.15.0</t>
  </si>
  <si>
    <t>5.15.1</t>
  </si>
  <si>
    <t>5.15.2</t>
  </si>
  <si>
    <t>5.19.0</t>
  </si>
  <si>
    <t>5.20.0</t>
  </si>
  <si>
    <t>5.14.0</t>
  </si>
  <si>
    <t>5.13.0</t>
  </si>
  <si>
    <t>5.8.0</t>
  </si>
  <si>
    <t xml:space="preserve">Додаток 5
до  рішення сільської ради                                                                                                                 
восьмого скликання                                                                                                                                                                                                   від 08.05.2026                                                                                                                                     </t>
  </si>
  <si>
    <t>5.3.2</t>
  </si>
  <si>
    <t>Монтаж системи пожежної сигналізації, системи оповіщення про пожежу та пожежного моніторингу на об'єкт Опорний заклад освіти «Попівський заклад загальної середньої освіти І-ІІІ ступенів» (Капітальний ремонт з монтажу системи пожежної сигналізації, системи оповіщення про пожежу та пожежного моніторингу на об'єкт Опорний заклад освіти «Попівський заклад загальної середньої освіти І-ІІІ ступенів" Попівської сільської ради Конотопського району Сумської області за адресою:вул.Братів Ковтун,3 с. Попівка Конотопський район, Сумська область)</t>
  </si>
  <si>
    <t>х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</si>
  <si>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</si>
  <si>
    <t>0611184</t>
  </si>
  <si>
    <t>0611183</t>
  </si>
  <si>
    <t>0611231</t>
  </si>
  <si>
    <t>0617367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</si>
</sst>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52"/>
      <name val="Calibri"/>
      <family val="2"/>
      <charset val="204"/>
    </font>
    <font>
      <sz val="10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7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7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0" fontId="1" fillId="0" borderId="0"/>
    <xf numFmtId="0" fontId="2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6" fillId="7" borderId="3" applyNumberFormat="0" applyAlignment="0" applyProtection="0"/>
    <xf numFmtId="0" fontId="7" fillId="4" borderId="0" applyNumberFormat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/>
    <xf numFmtId="0" fontId="2" fillId="0" borderId="0"/>
    <xf numFmtId="0" fontId="12" fillId="0" borderId="7" applyNumberFormat="0" applyFill="0" applyAlignment="0" applyProtection="0"/>
    <xf numFmtId="0" fontId="13" fillId="20" borderId="8" applyNumberFormat="0" applyAlignment="0" applyProtection="0"/>
    <xf numFmtId="0" fontId="14" fillId="0" borderId="0" applyNumberFormat="0" applyFill="0" applyBorder="0" applyAlignment="0" applyProtection="0"/>
    <xf numFmtId="0" fontId="15" fillId="21" borderId="3" applyNumberFormat="0" applyAlignment="0" applyProtection="0"/>
    <xf numFmtId="0" fontId="16" fillId="0" borderId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3" fillId="22" borderId="10" applyNumberFormat="0" applyFont="0" applyAlignment="0" applyProtection="0"/>
    <xf numFmtId="0" fontId="1" fillId="22" borderId="10" applyNumberFormat="0" applyFont="0" applyAlignment="0" applyProtection="0"/>
    <xf numFmtId="0" fontId="19" fillId="21" borderId="11" applyNumberFormat="0" applyAlignment="0" applyProtection="0"/>
    <xf numFmtId="0" fontId="20" fillId="23" borderId="0" applyNumberFormat="0" applyBorder="0" applyAlignment="0" applyProtection="0"/>
    <xf numFmtId="0" fontId="21" fillId="0" borderId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62">
    <xf numFmtId="0" fontId="0" fillId="0" borderId="0" xfId="0"/>
    <xf numFmtId="0" fontId="25" fillId="24" borderId="2" xfId="1" applyFont="1" applyFill="1" applyBorder="1" applyAlignment="1">
      <alignment horizontal="center" vertical="center"/>
    </xf>
    <xf numFmtId="0" fontId="26" fillId="24" borderId="2" xfId="1" applyFont="1" applyFill="1" applyBorder="1" applyAlignment="1">
      <alignment horizontal="center" vertical="center" wrapText="1"/>
    </xf>
    <xf numFmtId="0" fontId="25" fillId="24" borderId="2" xfId="1" applyFont="1" applyFill="1" applyBorder="1" applyAlignment="1">
      <alignment horizontal="center" vertical="center" wrapText="1"/>
    </xf>
    <xf numFmtId="4" fontId="25" fillId="24" borderId="2" xfId="1" applyNumberFormat="1" applyFont="1" applyFill="1" applyBorder="1" applyAlignment="1">
      <alignment horizontal="center" vertical="center"/>
    </xf>
    <xf numFmtId="4" fontId="25" fillId="24" borderId="2" xfId="1" applyNumberFormat="1" applyFont="1" applyFill="1" applyBorder="1" applyAlignment="1">
      <alignment horizontal="right" vertical="center"/>
    </xf>
    <xf numFmtId="0" fontId="24" fillId="24" borderId="0" xfId="1" applyFont="1" applyFill="1"/>
    <xf numFmtId="0" fontId="25" fillId="24" borderId="0" xfId="2" applyFont="1" applyFill="1" applyAlignment="1">
      <alignment horizontal="center" vertical="center"/>
    </xf>
    <xf numFmtId="0" fontId="26" fillId="24" borderId="0" xfId="2" applyFont="1" applyFill="1" applyAlignment="1">
      <alignment horizontal="center" vertical="center" wrapText="1"/>
    </xf>
    <xf numFmtId="0" fontId="25" fillId="24" borderId="0" xfId="2" applyFont="1" applyFill="1" applyAlignment="1">
      <alignment horizontal="center" vertical="center" wrapText="1"/>
    </xf>
    <xf numFmtId="49" fontId="25" fillId="24" borderId="0" xfId="2" applyNumberFormat="1" applyFont="1" applyFill="1" applyAlignment="1" applyProtection="1">
      <alignment horizontal="center" vertical="center" wrapText="1"/>
    </xf>
    <xf numFmtId="0" fontId="26" fillId="24" borderId="0" xfId="2" applyNumberFormat="1" applyFont="1" applyFill="1" applyAlignment="1" applyProtection="1">
      <alignment horizontal="center" vertical="center" wrapText="1"/>
    </xf>
    <xf numFmtId="49" fontId="25" fillId="24" borderId="0" xfId="2" applyNumberFormat="1" applyFont="1" applyFill="1" applyAlignment="1">
      <alignment horizontal="center" vertical="center" wrapText="1"/>
    </xf>
    <xf numFmtId="4" fontId="25" fillId="24" borderId="0" xfId="2" applyNumberFormat="1" applyFont="1" applyFill="1" applyAlignment="1">
      <alignment horizontal="right" vertical="center"/>
    </xf>
    <xf numFmtId="4" fontId="25" fillId="24" borderId="0" xfId="2" applyNumberFormat="1" applyFont="1" applyFill="1" applyAlignment="1" applyProtection="1">
      <alignment horizontal="right" vertical="center"/>
    </xf>
    <xf numFmtId="4" fontId="24" fillId="24" borderId="0" xfId="2" applyNumberFormat="1" applyFont="1" applyFill="1" applyAlignment="1" applyProtection="1">
      <alignment vertical="center" wrapText="1"/>
    </xf>
    <xf numFmtId="0" fontId="25" fillId="24" borderId="0" xfId="1" applyFont="1" applyFill="1" applyAlignment="1">
      <alignment horizontal="center" vertical="center"/>
    </xf>
    <xf numFmtId="0" fontId="28" fillId="24" borderId="1" xfId="2" quotePrefix="1" applyNumberFormat="1" applyFont="1" applyFill="1" applyBorder="1" applyAlignment="1" applyProtection="1">
      <alignment vertical="center" wrapText="1"/>
    </xf>
    <xf numFmtId="0" fontId="29" fillId="24" borderId="0" xfId="2" applyNumberFormat="1" applyFont="1" applyFill="1" applyBorder="1" applyAlignment="1" applyProtection="1">
      <alignment horizontal="center" vertical="center" wrapText="1"/>
    </xf>
    <xf numFmtId="0" fontId="28" fillId="24" borderId="0" xfId="2" applyNumberFormat="1" applyFont="1" applyFill="1" applyBorder="1" applyAlignment="1" applyProtection="1">
      <alignment horizontal="center" vertical="center" wrapText="1"/>
    </xf>
    <xf numFmtId="4" fontId="28" fillId="24" borderId="0" xfId="2" applyNumberFormat="1" applyFont="1" applyFill="1" applyBorder="1" applyAlignment="1" applyProtection="1">
      <alignment horizontal="right" vertical="center" wrapText="1"/>
    </xf>
    <xf numFmtId="0" fontId="25" fillId="24" borderId="16" xfId="2" applyFont="1" applyFill="1" applyBorder="1" applyAlignment="1">
      <alignment vertical="center"/>
    </xf>
    <xf numFmtId="4" fontId="25" fillId="24" borderId="0" xfId="2" applyNumberFormat="1" applyFont="1" applyFill="1" applyBorder="1" applyAlignment="1" applyProtection="1">
      <alignment horizontal="right" vertical="center" wrapText="1"/>
    </xf>
    <xf numFmtId="4" fontId="28" fillId="24" borderId="2" xfId="2" applyNumberFormat="1" applyFont="1" applyFill="1" applyBorder="1" applyAlignment="1">
      <alignment horizontal="center" vertical="center" textRotation="90" wrapText="1"/>
    </xf>
    <xf numFmtId="0" fontId="27" fillId="24" borderId="0" xfId="1" applyFont="1" applyFill="1"/>
    <xf numFmtId="49" fontId="25" fillId="24" borderId="2" xfId="2" applyNumberFormat="1" applyFont="1" applyFill="1" applyBorder="1" applyAlignment="1">
      <alignment horizontal="center" vertical="center"/>
    </xf>
    <xf numFmtId="0" fontId="26" fillId="24" borderId="2" xfId="2" applyFont="1" applyFill="1" applyBorder="1" applyAlignment="1">
      <alignment horizontal="center" vertical="center" wrapText="1"/>
    </xf>
    <xf numFmtId="0" fontId="25" fillId="24" borderId="2" xfId="2" applyFont="1" applyFill="1" applyBorder="1" applyAlignment="1">
      <alignment horizontal="center" vertical="center" wrapText="1"/>
    </xf>
    <xf numFmtId="49" fontId="25" fillId="24" borderId="2" xfId="2" applyNumberFormat="1" applyFont="1" applyFill="1" applyBorder="1" applyAlignment="1">
      <alignment horizontal="center" vertical="center" wrapText="1"/>
    </xf>
    <xf numFmtId="0" fontId="30" fillId="24" borderId="0" xfId="1" applyFont="1" applyFill="1"/>
    <xf numFmtId="49" fontId="25" fillId="24" borderId="2" xfId="1" applyNumberFormat="1" applyFont="1" applyFill="1" applyBorder="1" applyAlignment="1">
      <alignment horizontal="center" vertical="center"/>
    </xf>
    <xf numFmtId="0" fontId="26" fillId="24" borderId="12" xfId="1" applyFont="1" applyFill="1" applyBorder="1" applyAlignment="1">
      <alignment horizontal="center" vertical="center" wrapText="1"/>
    </xf>
    <xf numFmtId="4" fontId="25" fillId="24" borderId="12" xfId="1" applyNumberFormat="1" applyFont="1" applyFill="1" applyBorder="1" applyAlignment="1">
      <alignment horizontal="center" vertical="center"/>
    </xf>
    <xf numFmtId="0" fontId="26" fillId="24" borderId="15" xfId="0" applyFont="1" applyFill="1" applyBorder="1" applyAlignment="1">
      <alignment horizontal="left" vertical="center" wrapText="1"/>
    </xf>
    <xf numFmtId="4" fontId="25" fillId="24" borderId="2" xfId="1" applyNumberFormat="1" applyFont="1" applyFill="1" applyBorder="1" applyAlignment="1">
      <alignment vertical="center"/>
    </xf>
    <xf numFmtId="0" fontId="26" fillId="24" borderId="12" xfId="1" applyFont="1" applyFill="1" applyBorder="1" applyAlignment="1">
      <alignment vertical="center" wrapText="1"/>
    </xf>
    <xf numFmtId="0" fontId="26" fillId="24" borderId="2" xfId="1" applyFont="1" applyFill="1" applyBorder="1" applyAlignment="1">
      <alignment vertical="center" wrapText="1"/>
    </xf>
    <xf numFmtId="0" fontId="26" fillId="24" borderId="2" xfId="0" applyFont="1" applyFill="1" applyBorder="1" applyAlignment="1">
      <alignment horizontal="left" vertical="center" wrapText="1"/>
    </xf>
    <xf numFmtId="0" fontId="32" fillId="24" borderId="0" xfId="1" applyFont="1" applyFill="1" applyAlignment="1">
      <alignment horizontal="center" vertical="center"/>
    </xf>
    <xf numFmtId="0" fontId="32" fillId="24" borderId="0" xfId="1" applyFont="1" applyFill="1" applyAlignment="1">
      <alignment horizontal="center" vertical="center" wrapText="1"/>
    </xf>
    <xf numFmtId="4" fontId="32" fillId="24" borderId="0" xfId="1" applyNumberFormat="1" applyFont="1" applyFill="1" applyAlignment="1">
      <alignment horizontal="right" vertical="center"/>
    </xf>
    <xf numFmtId="0" fontId="32" fillId="24" borderId="0" xfId="1" applyFont="1" applyFill="1"/>
    <xf numFmtId="0" fontId="26" fillId="24" borderId="0" xfId="1" applyFont="1" applyFill="1" applyAlignment="1">
      <alignment horizontal="center" vertical="center" wrapText="1"/>
    </xf>
    <xf numFmtId="0" fontId="25" fillId="24" borderId="0" xfId="1" applyFont="1" applyFill="1" applyAlignment="1">
      <alignment horizontal="center" vertical="center" wrapText="1"/>
    </xf>
    <xf numFmtId="4" fontId="25" fillId="24" borderId="0" xfId="1" applyNumberFormat="1" applyFont="1" applyFill="1" applyAlignment="1">
      <alignment horizontal="right" vertical="center"/>
    </xf>
    <xf numFmtId="0" fontId="26" fillId="24" borderId="2" xfId="1" applyNumberFormat="1" applyFont="1" applyFill="1" applyBorder="1" applyAlignment="1">
      <alignment horizontal="center" vertical="center" wrapText="1"/>
    </xf>
    <xf numFmtId="49" fontId="25" fillId="24" borderId="2" xfId="1" applyNumberFormat="1" applyFont="1" applyFill="1" applyBorder="1" applyAlignment="1">
      <alignment horizontal="center" vertical="center" wrapText="1"/>
    </xf>
    <xf numFmtId="0" fontId="31" fillId="24" borderId="0" xfId="2" applyNumberFormat="1" applyFont="1" applyFill="1" applyBorder="1" applyAlignment="1" applyProtection="1">
      <alignment horizontal="center" vertical="center" wrapText="1"/>
    </xf>
    <xf numFmtId="0" fontId="25" fillId="24" borderId="0" xfId="1" applyFont="1" applyFill="1" applyAlignment="1">
      <alignment horizontal="center" vertical="center"/>
    </xf>
    <xf numFmtId="4" fontId="24" fillId="24" borderId="0" xfId="2" applyNumberFormat="1" applyFont="1" applyFill="1" applyAlignment="1" applyProtection="1">
      <alignment horizontal="left" vertical="center" wrapText="1"/>
    </xf>
    <xf numFmtId="49" fontId="28" fillId="24" borderId="2" xfId="2" applyNumberFormat="1" applyFont="1" applyFill="1" applyBorder="1" applyAlignment="1">
      <alignment horizontal="center" vertical="center" textRotation="90" wrapText="1"/>
    </xf>
    <xf numFmtId="4" fontId="28" fillId="24" borderId="2" xfId="2" applyNumberFormat="1" applyFont="1" applyFill="1" applyBorder="1" applyAlignment="1">
      <alignment horizontal="center" vertical="center" textRotation="90" wrapText="1"/>
    </xf>
    <xf numFmtId="4" fontId="28" fillId="24" borderId="2" xfId="2" applyNumberFormat="1" applyFont="1" applyFill="1" applyBorder="1" applyAlignment="1">
      <alignment horizontal="center" vertical="center" wrapText="1"/>
    </xf>
    <xf numFmtId="0" fontId="28" fillId="24" borderId="2" xfId="2" applyNumberFormat="1" applyFont="1" applyFill="1" applyBorder="1" applyAlignment="1" applyProtection="1">
      <alignment horizontal="center" vertical="center" textRotation="90" wrapText="1"/>
    </xf>
    <xf numFmtId="49" fontId="28" fillId="24" borderId="2" xfId="2" applyNumberFormat="1" applyFont="1" applyFill="1" applyBorder="1" applyAlignment="1" applyProtection="1">
      <alignment horizontal="center" vertical="center" textRotation="90" wrapText="1"/>
    </xf>
    <xf numFmtId="0" fontId="33" fillId="24" borderId="2" xfId="2" applyFont="1" applyFill="1" applyBorder="1" applyAlignment="1">
      <alignment horizontal="center" vertical="center"/>
    </xf>
    <xf numFmtId="0" fontId="28" fillId="24" borderId="12" xfId="2" applyNumberFormat="1" applyFont="1" applyFill="1" applyBorder="1" applyAlignment="1" applyProtection="1">
      <alignment horizontal="center" vertical="center" wrapText="1"/>
    </xf>
    <xf numFmtId="0" fontId="28" fillId="24" borderId="13" xfId="2" applyNumberFormat="1" applyFont="1" applyFill="1" applyBorder="1" applyAlignment="1" applyProtection="1">
      <alignment horizontal="center" vertical="center" wrapText="1"/>
    </xf>
    <xf numFmtId="0" fontId="28" fillId="24" borderId="14" xfId="2" applyNumberFormat="1" applyFont="1" applyFill="1" applyBorder="1" applyAlignment="1" applyProtection="1">
      <alignment horizontal="center" vertical="center" wrapText="1"/>
    </xf>
    <xf numFmtId="0" fontId="26" fillId="24" borderId="12" xfId="1" applyFont="1" applyFill="1" applyBorder="1" applyAlignment="1">
      <alignment horizontal="center" vertical="center" wrapText="1"/>
    </xf>
    <xf numFmtId="0" fontId="26" fillId="24" borderId="14" xfId="1" applyFont="1" applyFill="1" applyBorder="1" applyAlignment="1">
      <alignment horizontal="center" vertical="center" wrapText="1"/>
    </xf>
    <xf numFmtId="0" fontId="34" fillId="24" borderId="2" xfId="1" applyFont="1" applyFill="1" applyBorder="1" applyAlignment="1">
      <alignment horizontal="center"/>
    </xf>
  </cellXfs>
  <cellStyles count="68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20% – Акцентування1" xfId="9"/>
    <cellStyle name="20% – Акцентування2" xfId="10"/>
    <cellStyle name="20% – Акцентування3" xfId="11"/>
    <cellStyle name="20% – Акцентування4" xfId="12"/>
    <cellStyle name="20% – Акцентування5" xfId="13"/>
    <cellStyle name="20% – Акцентування6" xfId="14"/>
    <cellStyle name="40% — акцент1" xfId="15"/>
    <cellStyle name="40% — акцент2" xfId="16"/>
    <cellStyle name="40% — акцент3" xfId="17"/>
    <cellStyle name="40% — акцент4" xfId="18"/>
    <cellStyle name="40% — акцент5" xfId="19"/>
    <cellStyle name="40% — акцент6" xfId="20"/>
    <cellStyle name="40% – Акцентування1" xfId="21"/>
    <cellStyle name="40% – Акцентування2" xfId="22"/>
    <cellStyle name="40% – Акцентування3" xfId="23"/>
    <cellStyle name="40% – Акцентування4" xfId="24"/>
    <cellStyle name="40% – Акцентування5" xfId="25"/>
    <cellStyle name="40% – Акцентування6" xfId="26"/>
    <cellStyle name="60% — акцент1" xfId="27"/>
    <cellStyle name="60% — акцент2" xfId="28"/>
    <cellStyle name="60% — акцент3" xfId="29"/>
    <cellStyle name="60% — акцент4" xfId="30"/>
    <cellStyle name="60% — акцент5" xfId="31"/>
    <cellStyle name="60% — акцент6" xfId="32"/>
    <cellStyle name="60% – Акцентування1" xfId="33"/>
    <cellStyle name="60% – Акцентування2" xfId="34"/>
    <cellStyle name="60% – Акцентування3" xfId="35"/>
    <cellStyle name="60% – Акцентування4" xfId="36"/>
    <cellStyle name="60% – Акцентування5" xfId="37"/>
    <cellStyle name="60% – Акцентування6" xfId="38"/>
    <cellStyle name="Normal_Доходи" xfId="39"/>
    <cellStyle name="Акцентування1" xfId="40"/>
    <cellStyle name="Акцентування2" xfId="41"/>
    <cellStyle name="Акцентування3" xfId="42"/>
    <cellStyle name="Акцентування4" xfId="43"/>
    <cellStyle name="Акцентування5" xfId="44"/>
    <cellStyle name="Акцентування6" xfId="45"/>
    <cellStyle name="Ввід" xfId="46"/>
    <cellStyle name="Добре" xfId="47"/>
    <cellStyle name="Заголовок 1 2" xfId="48"/>
    <cellStyle name="Заголовок 2 2" xfId="49"/>
    <cellStyle name="Заголовок 3 2" xfId="50"/>
    <cellStyle name="Заголовок 4 2" xfId="51"/>
    <cellStyle name="Звичайний 2" xfId="52"/>
    <cellStyle name="Звичайний 3" xfId="53"/>
    <cellStyle name="Зв'язана клітинка" xfId="54"/>
    <cellStyle name="Контрольна клітинка" xfId="55"/>
    <cellStyle name="Назва" xfId="56"/>
    <cellStyle name="Обчислення" xfId="57"/>
    <cellStyle name="Обычный" xfId="0" builtinId="0"/>
    <cellStyle name="Обычный 2" xfId="1"/>
    <cellStyle name="Обычный 3" xfId="58"/>
    <cellStyle name="Обычный_додаток 6 2026" xfId="2"/>
    <cellStyle name="Підсумок" xfId="59"/>
    <cellStyle name="Поганий" xfId="60"/>
    <cellStyle name="Примечание 2" xfId="61"/>
    <cellStyle name="Примітка" xfId="62"/>
    <cellStyle name="Результат" xfId="63"/>
    <cellStyle name="Середній" xfId="64"/>
    <cellStyle name="Стиль 1" xfId="65"/>
    <cellStyle name="Текст попередження" xfId="66"/>
    <cellStyle name="Текст пояснення" xfId="67"/>
  </cellStyles>
  <dxfs count="292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6"/>
  <sheetViews>
    <sheetView tabSelected="1" topLeftCell="A3" workbookViewId="0">
      <pane xSplit="1" ySplit="6" topLeftCell="AC79" activePane="bottomRight" state="frozen"/>
      <selection activeCell="A3" sqref="A3"/>
      <selection pane="topRight" activeCell="B3" sqref="B3"/>
      <selection pane="bottomLeft" activeCell="A9" sqref="A9"/>
      <selection pane="bottomRight" activeCell="H76" sqref="H76"/>
    </sheetView>
  </sheetViews>
  <sheetFormatPr defaultRowHeight="12.75" x14ac:dyDescent="0.2"/>
  <cols>
    <col min="1" max="1" width="5" style="16" customWidth="1"/>
    <col min="2" max="2" width="25.28515625" style="42" customWidth="1"/>
    <col min="3" max="4" width="9.140625" style="43"/>
    <col min="5" max="5" width="20.5703125" style="42" customWidth="1"/>
    <col min="6" max="6" width="17.28515625" style="42" customWidth="1"/>
    <col min="7" max="7" width="11.7109375" style="43" customWidth="1"/>
    <col min="8" max="14" width="12.28515625" style="44" customWidth="1"/>
    <col min="15" max="15" width="28.140625" style="6" customWidth="1"/>
    <col min="16" max="17" width="9.140625" style="6"/>
    <col min="18" max="18" width="25.7109375" style="6" customWidth="1"/>
    <col min="19" max="19" width="19.85546875" style="6" customWidth="1"/>
    <col min="20" max="20" width="14.42578125" style="6" customWidth="1"/>
    <col min="21" max="21" width="11.5703125" style="6" customWidth="1"/>
    <col min="22" max="22" width="13.85546875" style="6" customWidth="1"/>
    <col min="23" max="23" width="9.140625" style="6"/>
    <col min="24" max="24" width="10" style="6" bestFit="1" customWidth="1"/>
    <col min="25" max="27" width="9.140625" style="6"/>
    <col min="28" max="28" width="24.7109375" style="6" customWidth="1"/>
    <col min="29" max="29" width="12.5703125" style="6" customWidth="1"/>
    <col min="30" max="30" width="10.28515625" style="6" customWidth="1"/>
    <col min="31" max="31" width="22" style="6" customWidth="1"/>
    <col min="32" max="32" width="21.140625" style="6" customWidth="1"/>
    <col min="33" max="33" width="13.7109375" style="6" customWidth="1"/>
    <col min="34" max="34" width="13.5703125" style="6" customWidth="1"/>
    <col min="35" max="35" width="13.85546875" style="6" customWidth="1"/>
    <col min="36" max="36" width="11.5703125" style="6" customWidth="1"/>
    <col min="37" max="37" width="11" style="6" customWidth="1"/>
    <col min="38" max="256" width="9.140625" style="6"/>
    <col min="257" max="257" width="5" style="6" customWidth="1"/>
    <col min="258" max="258" width="17.28515625" style="6" customWidth="1"/>
    <col min="259" max="260" width="9.140625" style="6"/>
    <col min="261" max="262" width="17.28515625" style="6" customWidth="1"/>
    <col min="263" max="263" width="11.7109375" style="6" customWidth="1"/>
    <col min="264" max="270" width="12.28515625" style="6" customWidth="1"/>
    <col min="271" max="512" width="9.140625" style="6"/>
    <col min="513" max="513" width="5" style="6" customWidth="1"/>
    <col min="514" max="514" width="17.28515625" style="6" customWidth="1"/>
    <col min="515" max="516" width="9.140625" style="6"/>
    <col min="517" max="518" width="17.28515625" style="6" customWidth="1"/>
    <col min="519" max="519" width="11.7109375" style="6" customWidth="1"/>
    <col min="520" max="526" width="12.28515625" style="6" customWidth="1"/>
    <col min="527" max="768" width="9.140625" style="6"/>
    <col min="769" max="769" width="5" style="6" customWidth="1"/>
    <col min="770" max="770" width="17.28515625" style="6" customWidth="1"/>
    <col min="771" max="772" width="9.140625" style="6"/>
    <col min="773" max="774" width="17.28515625" style="6" customWidth="1"/>
    <col min="775" max="775" width="11.7109375" style="6" customWidth="1"/>
    <col min="776" max="782" width="12.28515625" style="6" customWidth="1"/>
    <col min="783" max="1024" width="9.140625" style="6"/>
    <col min="1025" max="1025" width="5" style="6" customWidth="1"/>
    <col min="1026" max="1026" width="17.28515625" style="6" customWidth="1"/>
    <col min="1027" max="1028" width="9.140625" style="6"/>
    <col min="1029" max="1030" width="17.28515625" style="6" customWidth="1"/>
    <col min="1031" max="1031" width="11.7109375" style="6" customWidth="1"/>
    <col min="1032" max="1038" width="12.28515625" style="6" customWidth="1"/>
    <col min="1039" max="1280" width="9.140625" style="6"/>
    <col min="1281" max="1281" width="5" style="6" customWidth="1"/>
    <col min="1282" max="1282" width="17.28515625" style="6" customWidth="1"/>
    <col min="1283" max="1284" width="9.140625" style="6"/>
    <col min="1285" max="1286" width="17.28515625" style="6" customWidth="1"/>
    <col min="1287" max="1287" width="11.7109375" style="6" customWidth="1"/>
    <col min="1288" max="1294" width="12.28515625" style="6" customWidth="1"/>
    <col min="1295" max="1536" width="9.140625" style="6"/>
    <col min="1537" max="1537" width="5" style="6" customWidth="1"/>
    <col min="1538" max="1538" width="17.28515625" style="6" customWidth="1"/>
    <col min="1539" max="1540" width="9.140625" style="6"/>
    <col min="1541" max="1542" width="17.28515625" style="6" customWidth="1"/>
    <col min="1543" max="1543" width="11.7109375" style="6" customWidth="1"/>
    <col min="1544" max="1550" width="12.28515625" style="6" customWidth="1"/>
    <col min="1551" max="1792" width="9.140625" style="6"/>
    <col min="1793" max="1793" width="5" style="6" customWidth="1"/>
    <col min="1794" max="1794" width="17.28515625" style="6" customWidth="1"/>
    <col min="1795" max="1796" width="9.140625" style="6"/>
    <col min="1797" max="1798" width="17.28515625" style="6" customWidth="1"/>
    <col min="1799" max="1799" width="11.7109375" style="6" customWidth="1"/>
    <col min="1800" max="1806" width="12.28515625" style="6" customWidth="1"/>
    <col min="1807" max="2048" width="9.140625" style="6"/>
    <col min="2049" max="2049" width="5" style="6" customWidth="1"/>
    <col min="2050" max="2050" width="17.28515625" style="6" customWidth="1"/>
    <col min="2051" max="2052" width="9.140625" style="6"/>
    <col min="2053" max="2054" width="17.28515625" style="6" customWidth="1"/>
    <col min="2055" max="2055" width="11.7109375" style="6" customWidth="1"/>
    <col min="2056" max="2062" width="12.28515625" style="6" customWidth="1"/>
    <col min="2063" max="2304" width="9.140625" style="6"/>
    <col min="2305" max="2305" width="5" style="6" customWidth="1"/>
    <col min="2306" max="2306" width="17.28515625" style="6" customWidth="1"/>
    <col min="2307" max="2308" width="9.140625" style="6"/>
    <col min="2309" max="2310" width="17.28515625" style="6" customWidth="1"/>
    <col min="2311" max="2311" width="11.7109375" style="6" customWidth="1"/>
    <col min="2312" max="2318" width="12.28515625" style="6" customWidth="1"/>
    <col min="2319" max="2560" width="9.140625" style="6"/>
    <col min="2561" max="2561" width="5" style="6" customWidth="1"/>
    <col min="2562" max="2562" width="17.28515625" style="6" customWidth="1"/>
    <col min="2563" max="2564" width="9.140625" style="6"/>
    <col min="2565" max="2566" width="17.28515625" style="6" customWidth="1"/>
    <col min="2567" max="2567" width="11.7109375" style="6" customWidth="1"/>
    <col min="2568" max="2574" width="12.28515625" style="6" customWidth="1"/>
    <col min="2575" max="2816" width="9.140625" style="6"/>
    <col min="2817" max="2817" width="5" style="6" customWidth="1"/>
    <col min="2818" max="2818" width="17.28515625" style="6" customWidth="1"/>
    <col min="2819" max="2820" width="9.140625" style="6"/>
    <col min="2821" max="2822" width="17.28515625" style="6" customWidth="1"/>
    <col min="2823" max="2823" width="11.7109375" style="6" customWidth="1"/>
    <col min="2824" max="2830" width="12.28515625" style="6" customWidth="1"/>
    <col min="2831" max="3072" width="9.140625" style="6"/>
    <col min="3073" max="3073" width="5" style="6" customWidth="1"/>
    <col min="3074" max="3074" width="17.28515625" style="6" customWidth="1"/>
    <col min="3075" max="3076" width="9.140625" style="6"/>
    <col min="3077" max="3078" width="17.28515625" style="6" customWidth="1"/>
    <col min="3079" max="3079" width="11.7109375" style="6" customWidth="1"/>
    <col min="3080" max="3086" width="12.28515625" style="6" customWidth="1"/>
    <col min="3087" max="3328" width="9.140625" style="6"/>
    <col min="3329" max="3329" width="5" style="6" customWidth="1"/>
    <col min="3330" max="3330" width="17.28515625" style="6" customWidth="1"/>
    <col min="3331" max="3332" width="9.140625" style="6"/>
    <col min="3333" max="3334" width="17.28515625" style="6" customWidth="1"/>
    <col min="3335" max="3335" width="11.7109375" style="6" customWidth="1"/>
    <col min="3336" max="3342" width="12.28515625" style="6" customWidth="1"/>
    <col min="3343" max="3584" width="9.140625" style="6"/>
    <col min="3585" max="3585" width="5" style="6" customWidth="1"/>
    <col min="3586" max="3586" width="17.28515625" style="6" customWidth="1"/>
    <col min="3587" max="3588" width="9.140625" style="6"/>
    <col min="3589" max="3590" width="17.28515625" style="6" customWidth="1"/>
    <col min="3591" max="3591" width="11.7109375" style="6" customWidth="1"/>
    <col min="3592" max="3598" width="12.28515625" style="6" customWidth="1"/>
    <col min="3599" max="3840" width="9.140625" style="6"/>
    <col min="3841" max="3841" width="5" style="6" customWidth="1"/>
    <col min="3842" max="3842" width="17.28515625" style="6" customWidth="1"/>
    <col min="3843" max="3844" width="9.140625" style="6"/>
    <col min="3845" max="3846" width="17.28515625" style="6" customWidth="1"/>
    <col min="3847" max="3847" width="11.7109375" style="6" customWidth="1"/>
    <col min="3848" max="3854" width="12.28515625" style="6" customWidth="1"/>
    <col min="3855" max="4096" width="9.140625" style="6"/>
    <col min="4097" max="4097" width="5" style="6" customWidth="1"/>
    <col min="4098" max="4098" width="17.28515625" style="6" customWidth="1"/>
    <col min="4099" max="4100" width="9.140625" style="6"/>
    <col min="4101" max="4102" width="17.28515625" style="6" customWidth="1"/>
    <col min="4103" max="4103" width="11.7109375" style="6" customWidth="1"/>
    <col min="4104" max="4110" width="12.28515625" style="6" customWidth="1"/>
    <col min="4111" max="4352" width="9.140625" style="6"/>
    <col min="4353" max="4353" width="5" style="6" customWidth="1"/>
    <col min="4354" max="4354" width="17.28515625" style="6" customWidth="1"/>
    <col min="4355" max="4356" width="9.140625" style="6"/>
    <col min="4357" max="4358" width="17.28515625" style="6" customWidth="1"/>
    <col min="4359" max="4359" width="11.7109375" style="6" customWidth="1"/>
    <col min="4360" max="4366" width="12.28515625" style="6" customWidth="1"/>
    <col min="4367" max="4608" width="9.140625" style="6"/>
    <col min="4609" max="4609" width="5" style="6" customWidth="1"/>
    <col min="4610" max="4610" width="17.28515625" style="6" customWidth="1"/>
    <col min="4611" max="4612" width="9.140625" style="6"/>
    <col min="4613" max="4614" width="17.28515625" style="6" customWidth="1"/>
    <col min="4615" max="4615" width="11.7109375" style="6" customWidth="1"/>
    <col min="4616" max="4622" width="12.28515625" style="6" customWidth="1"/>
    <col min="4623" max="4864" width="9.140625" style="6"/>
    <col min="4865" max="4865" width="5" style="6" customWidth="1"/>
    <col min="4866" max="4866" width="17.28515625" style="6" customWidth="1"/>
    <col min="4867" max="4868" width="9.140625" style="6"/>
    <col min="4869" max="4870" width="17.28515625" style="6" customWidth="1"/>
    <col min="4871" max="4871" width="11.7109375" style="6" customWidth="1"/>
    <col min="4872" max="4878" width="12.28515625" style="6" customWidth="1"/>
    <col min="4879" max="5120" width="9.140625" style="6"/>
    <col min="5121" max="5121" width="5" style="6" customWidth="1"/>
    <col min="5122" max="5122" width="17.28515625" style="6" customWidth="1"/>
    <col min="5123" max="5124" width="9.140625" style="6"/>
    <col min="5125" max="5126" width="17.28515625" style="6" customWidth="1"/>
    <col min="5127" max="5127" width="11.7109375" style="6" customWidth="1"/>
    <col min="5128" max="5134" width="12.28515625" style="6" customWidth="1"/>
    <col min="5135" max="5376" width="9.140625" style="6"/>
    <col min="5377" max="5377" width="5" style="6" customWidth="1"/>
    <col min="5378" max="5378" width="17.28515625" style="6" customWidth="1"/>
    <col min="5379" max="5380" width="9.140625" style="6"/>
    <col min="5381" max="5382" width="17.28515625" style="6" customWidth="1"/>
    <col min="5383" max="5383" width="11.7109375" style="6" customWidth="1"/>
    <col min="5384" max="5390" width="12.28515625" style="6" customWidth="1"/>
    <col min="5391" max="5632" width="9.140625" style="6"/>
    <col min="5633" max="5633" width="5" style="6" customWidth="1"/>
    <col min="5634" max="5634" width="17.28515625" style="6" customWidth="1"/>
    <col min="5635" max="5636" width="9.140625" style="6"/>
    <col min="5637" max="5638" width="17.28515625" style="6" customWidth="1"/>
    <col min="5639" max="5639" width="11.7109375" style="6" customWidth="1"/>
    <col min="5640" max="5646" width="12.28515625" style="6" customWidth="1"/>
    <col min="5647" max="5888" width="9.140625" style="6"/>
    <col min="5889" max="5889" width="5" style="6" customWidth="1"/>
    <col min="5890" max="5890" width="17.28515625" style="6" customWidth="1"/>
    <col min="5891" max="5892" width="9.140625" style="6"/>
    <col min="5893" max="5894" width="17.28515625" style="6" customWidth="1"/>
    <col min="5895" max="5895" width="11.7109375" style="6" customWidth="1"/>
    <col min="5896" max="5902" width="12.28515625" style="6" customWidth="1"/>
    <col min="5903" max="6144" width="9.140625" style="6"/>
    <col min="6145" max="6145" width="5" style="6" customWidth="1"/>
    <col min="6146" max="6146" width="17.28515625" style="6" customWidth="1"/>
    <col min="6147" max="6148" width="9.140625" style="6"/>
    <col min="6149" max="6150" width="17.28515625" style="6" customWidth="1"/>
    <col min="6151" max="6151" width="11.7109375" style="6" customWidth="1"/>
    <col min="6152" max="6158" width="12.28515625" style="6" customWidth="1"/>
    <col min="6159" max="6400" width="9.140625" style="6"/>
    <col min="6401" max="6401" width="5" style="6" customWidth="1"/>
    <col min="6402" max="6402" width="17.28515625" style="6" customWidth="1"/>
    <col min="6403" max="6404" width="9.140625" style="6"/>
    <col min="6405" max="6406" width="17.28515625" style="6" customWidth="1"/>
    <col min="6407" max="6407" width="11.7109375" style="6" customWidth="1"/>
    <col min="6408" max="6414" width="12.28515625" style="6" customWidth="1"/>
    <col min="6415" max="6656" width="9.140625" style="6"/>
    <col min="6657" max="6657" width="5" style="6" customWidth="1"/>
    <col min="6658" max="6658" width="17.28515625" style="6" customWidth="1"/>
    <col min="6659" max="6660" width="9.140625" style="6"/>
    <col min="6661" max="6662" width="17.28515625" style="6" customWidth="1"/>
    <col min="6663" max="6663" width="11.7109375" style="6" customWidth="1"/>
    <col min="6664" max="6670" width="12.28515625" style="6" customWidth="1"/>
    <col min="6671" max="6912" width="9.140625" style="6"/>
    <col min="6913" max="6913" width="5" style="6" customWidth="1"/>
    <col min="6914" max="6914" width="17.28515625" style="6" customWidth="1"/>
    <col min="6915" max="6916" width="9.140625" style="6"/>
    <col min="6917" max="6918" width="17.28515625" style="6" customWidth="1"/>
    <col min="6919" max="6919" width="11.7109375" style="6" customWidth="1"/>
    <col min="6920" max="6926" width="12.28515625" style="6" customWidth="1"/>
    <col min="6927" max="7168" width="9.140625" style="6"/>
    <col min="7169" max="7169" width="5" style="6" customWidth="1"/>
    <col min="7170" max="7170" width="17.28515625" style="6" customWidth="1"/>
    <col min="7171" max="7172" width="9.140625" style="6"/>
    <col min="7173" max="7174" width="17.28515625" style="6" customWidth="1"/>
    <col min="7175" max="7175" width="11.7109375" style="6" customWidth="1"/>
    <col min="7176" max="7182" width="12.28515625" style="6" customWidth="1"/>
    <col min="7183" max="7424" width="9.140625" style="6"/>
    <col min="7425" max="7425" width="5" style="6" customWidth="1"/>
    <col min="7426" max="7426" width="17.28515625" style="6" customWidth="1"/>
    <col min="7427" max="7428" width="9.140625" style="6"/>
    <col min="7429" max="7430" width="17.28515625" style="6" customWidth="1"/>
    <col min="7431" max="7431" width="11.7109375" style="6" customWidth="1"/>
    <col min="7432" max="7438" width="12.28515625" style="6" customWidth="1"/>
    <col min="7439" max="7680" width="9.140625" style="6"/>
    <col min="7681" max="7681" width="5" style="6" customWidth="1"/>
    <col min="7682" max="7682" width="17.28515625" style="6" customWidth="1"/>
    <col min="7683" max="7684" width="9.140625" style="6"/>
    <col min="7685" max="7686" width="17.28515625" style="6" customWidth="1"/>
    <col min="7687" max="7687" width="11.7109375" style="6" customWidth="1"/>
    <col min="7688" max="7694" width="12.28515625" style="6" customWidth="1"/>
    <col min="7695" max="7936" width="9.140625" style="6"/>
    <col min="7937" max="7937" width="5" style="6" customWidth="1"/>
    <col min="7938" max="7938" width="17.28515625" style="6" customWidth="1"/>
    <col min="7939" max="7940" width="9.140625" style="6"/>
    <col min="7941" max="7942" width="17.28515625" style="6" customWidth="1"/>
    <col min="7943" max="7943" width="11.7109375" style="6" customWidth="1"/>
    <col min="7944" max="7950" width="12.28515625" style="6" customWidth="1"/>
    <col min="7951" max="8192" width="9.140625" style="6"/>
    <col min="8193" max="8193" width="5" style="6" customWidth="1"/>
    <col min="8194" max="8194" width="17.28515625" style="6" customWidth="1"/>
    <col min="8195" max="8196" width="9.140625" style="6"/>
    <col min="8197" max="8198" width="17.28515625" style="6" customWidth="1"/>
    <col min="8199" max="8199" width="11.7109375" style="6" customWidth="1"/>
    <col min="8200" max="8206" width="12.28515625" style="6" customWidth="1"/>
    <col min="8207" max="8448" width="9.140625" style="6"/>
    <col min="8449" max="8449" width="5" style="6" customWidth="1"/>
    <col min="8450" max="8450" width="17.28515625" style="6" customWidth="1"/>
    <col min="8451" max="8452" width="9.140625" style="6"/>
    <col min="8453" max="8454" width="17.28515625" style="6" customWidth="1"/>
    <col min="8455" max="8455" width="11.7109375" style="6" customWidth="1"/>
    <col min="8456" max="8462" width="12.28515625" style="6" customWidth="1"/>
    <col min="8463" max="8704" width="9.140625" style="6"/>
    <col min="8705" max="8705" width="5" style="6" customWidth="1"/>
    <col min="8706" max="8706" width="17.28515625" style="6" customWidth="1"/>
    <col min="8707" max="8708" width="9.140625" style="6"/>
    <col min="8709" max="8710" width="17.28515625" style="6" customWidth="1"/>
    <col min="8711" max="8711" width="11.7109375" style="6" customWidth="1"/>
    <col min="8712" max="8718" width="12.28515625" style="6" customWidth="1"/>
    <col min="8719" max="8960" width="9.140625" style="6"/>
    <col min="8961" max="8961" width="5" style="6" customWidth="1"/>
    <col min="8962" max="8962" width="17.28515625" style="6" customWidth="1"/>
    <col min="8963" max="8964" width="9.140625" style="6"/>
    <col min="8965" max="8966" width="17.28515625" style="6" customWidth="1"/>
    <col min="8967" max="8967" width="11.7109375" style="6" customWidth="1"/>
    <col min="8968" max="8974" width="12.28515625" style="6" customWidth="1"/>
    <col min="8975" max="9216" width="9.140625" style="6"/>
    <col min="9217" max="9217" width="5" style="6" customWidth="1"/>
    <col min="9218" max="9218" width="17.28515625" style="6" customWidth="1"/>
    <col min="9219" max="9220" width="9.140625" style="6"/>
    <col min="9221" max="9222" width="17.28515625" style="6" customWidth="1"/>
    <col min="9223" max="9223" width="11.7109375" style="6" customWidth="1"/>
    <col min="9224" max="9230" width="12.28515625" style="6" customWidth="1"/>
    <col min="9231" max="9472" width="9.140625" style="6"/>
    <col min="9473" max="9473" width="5" style="6" customWidth="1"/>
    <col min="9474" max="9474" width="17.28515625" style="6" customWidth="1"/>
    <col min="9475" max="9476" width="9.140625" style="6"/>
    <col min="9477" max="9478" width="17.28515625" style="6" customWidth="1"/>
    <col min="9479" max="9479" width="11.7109375" style="6" customWidth="1"/>
    <col min="9480" max="9486" width="12.28515625" style="6" customWidth="1"/>
    <col min="9487" max="9728" width="9.140625" style="6"/>
    <col min="9729" max="9729" width="5" style="6" customWidth="1"/>
    <col min="9730" max="9730" width="17.28515625" style="6" customWidth="1"/>
    <col min="9731" max="9732" width="9.140625" style="6"/>
    <col min="9733" max="9734" width="17.28515625" style="6" customWidth="1"/>
    <col min="9735" max="9735" width="11.7109375" style="6" customWidth="1"/>
    <col min="9736" max="9742" width="12.28515625" style="6" customWidth="1"/>
    <col min="9743" max="9984" width="9.140625" style="6"/>
    <col min="9985" max="9985" width="5" style="6" customWidth="1"/>
    <col min="9986" max="9986" width="17.28515625" style="6" customWidth="1"/>
    <col min="9987" max="9988" width="9.140625" style="6"/>
    <col min="9989" max="9990" width="17.28515625" style="6" customWidth="1"/>
    <col min="9991" max="9991" width="11.7109375" style="6" customWidth="1"/>
    <col min="9992" max="9998" width="12.28515625" style="6" customWidth="1"/>
    <col min="9999" max="10240" width="9.140625" style="6"/>
    <col min="10241" max="10241" width="5" style="6" customWidth="1"/>
    <col min="10242" max="10242" width="17.28515625" style="6" customWidth="1"/>
    <col min="10243" max="10244" width="9.140625" style="6"/>
    <col min="10245" max="10246" width="17.28515625" style="6" customWidth="1"/>
    <col min="10247" max="10247" width="11.7109375" style="6" customWidth="1"/>
    <col min="10248" max="10254" width="12.28515625" style="6" customWidth="1"/>
    <col min="10255" max="10496" width="9.140625" style="6"/>
    <col min="10497" max="10497" width="5" style="6" customWidth="1"/>
    <col min="10498" max="10498" width="17.28515625" style="6" customWidth="1"/>
    <col min="10499" max="10500" width="9.140625" style="6"/>
    <col min="10501" max="10502" width="17.28515625" style="6" customWidth="1"/>
    <col min="10503" max="10503" width="11.7109375" style="6" customWidth="1"/>
    <col min="10504" max="10510" width="12.28515625" style="6" customWidth="1"/>
    <col min="10511" max="10752" width="9.140625" style="6"/>
    <col min="10753" max="10753" width="5" style="6" customWidth="1"/>
    <col min="10754" max="10754" width="17.28515625" style="6" customWidth="1"/>
    <col min="10755" max="10756" width="9.140625" style="6"/>
    <col min="10757" max="10758" width="17.28515625" style="6" customWidth="1"/>
    <col min="10759" max="10759" width="11.7109375" style="6" customWidth="1"/>
    <col min="10760" max="10766" width="12.28515625" style="6" customWidth="1"/>
    <col min="10767" max="11008" width="9.140625" style="6"/>
    <col min="11009" max="11009" width="5" style="6" customWidth="1"/>
    <col min="11010" max="11010" width="17.28515625" style="6" customWidth="1"/>
    <col min="11011" max="11012" width="9.140625" style="6"/>
    <col min="11013" max="11014" width="17.28515625" style="6" customWidth="1"/>
    <col min="11015" max="11015" width="11.7109375" style="6" customWidth="1"/>
    <col min="11016" max="11022" width="12.28515625" style="6" customWidth="1"/>
    <col min="11023" max="11264" width="9.140625" style="6"/>
    <col min="11265" max="11265" width="5" style="6" customWidth="1"/>
    <col min="11266" max="11266" width="17.28515625" style="6" customWidth="1"/>
    <col min="11267" max="11268" width="9.140625" style="6"/>
    <col min="11269" max="11270" width="17.28515625" style="6" customWidth="1"/>
    <col min="11271" max="11271" width="11.7109375" style="6" customWidth="1"/>
    <col min="11272" max="11278" width="12.28515625" style="6" customWidth="1"/>
    <col min="11279" max="11520" width="9.140625" style="6"/>
    <col min="11521" max="11521" width="5" style="6" customWidth="1"/>
    <col min="11522" max="11522" width="17.28515625" style="6" customWidth="1"/>
    <col min="11523" max="11524" width="9.140625" style="6"/>
    <col min="11525" max="11526" width="17.28515625" style="6" customWidth="1"/>
    <col min="11527" max="11527" width="11.7109375" style="6" customWidth="1"/>
    <col min="11528" max="11534" width="12.28515625" style="6" customWidth="1"/>
    <col min="11535" max="11776" width="9.140625" style="6"/>
    <col min="11777" max="11777" width="5" style="6" customWidth="1"/>
    <col min="11778" max="11778" width="17.28515625" style="6" customWidth="1"/>
    <col min="11779" max="11780" width="9.140625" style="6"/>
    <col min="11781" max="11782" width="17.28515625" style="6" customWidth="1"/>
    <col min="11783" max="11783" width="11.7109375" style="6" customWidth="1"/>
    <col min="11784" max="11790" width="12.28515625" style="6" customWidth="1"/>
    <col min="11791" max="12032" width="9.140625" style="6"/>
    <col min="12033" max="12033" width="5" style="6" customWidth="1"/>
    <col min="12034" max="12034" width="17.28515625" style="6" customWidth="1"/>
    <col min="12035" max="12036" width="9.140625" style="6"/>
    <col min="12037" max="12038" width="17.28515625" style="6" customWidth="1"/>
    <col min="12039" max="12039" width="11.7109375" style="6" customWidth="1"/>
    <col min="12040" max="12046" width="12.28515625" style="6" customWidth="1"/>
    <col min="12047" max="12288" width="9.140625" style="6"/>
    <col min="12289" max="12289" width="5" style="6" customWidth="1"/>
    <col min="12290" max="12290" width="17.28515625" style="6" customWidth="1"/>
    <col min="12291" max="12292" width="9.140625" style="6"/>
    <col min="12293" max="12294" width="17.28515625" style="6" customWidth="1"/>
    <col min="12295" max="12295" width="11.7109375" style="6" customWidth="1"/>
    <col min="12296" max="12302" width="12.28515625" style="6" customWidth="1"/>
    <col min="12303" max="12544" width="9.140625" style="6"/>
    <col min="12545" max="12545" width="5" style="6" customWidth="1"/>
    <col min="12546" max="12546" width="17.28515625" style="6" customWidth="1"/>
    <col min="12547" max="12548" width="9.140625" style="6"/>
    <col min="12549" max="12550" width="17.28515625" style="6" customWidth="1"/>
    <col min="12551" max="12551" width="11.7109375" style="6" customWidth="1"/>
    <col min="12552" max="12558" width="12.28515625" style="6" customWidth="1"/>
    <col min="12559" max="12800" width="9.140625" style="6"/>
    <col min="12801" max="12801" width="5" style="6" customWidth="1"/>
    <col min="12802" max="12802" width="17.28515625" style="6" customWidth="1"/>
    <col min="12803" max="12804" width="9.140625" style="6"/>
    <col min="12805" max="12806" width="17.28515625" style="6" customWidth="1"/>
    <col min="12807" max="12807" width="11.7109375" style="6" customWidth="1"/>
    <col min="12808" max="12814" width="12.28515625" style="6" customWidth="1"/>
    <col min="12815" max="13056" width="9.140625" style="6"/>
    <col min="13057" max="13057" width="5" style="6" customWidth="1"/>
    <col min="13058" max="13058" width="17.28515625" style="6" customWidth="1"/>
    <col min="13059" max="13060" width="9.140625" style="6"/>
    <col min="13061" max="13062" width="17.28515625" style="6" customWidth="1"/>
    <col min="13063" max="13063" width="11.7109375" style="6" customWidth="1"/>
    <col min="13064" max="13070" width="12.28515625" style="6" customWidth="1"/>
    <col min="13071" max="13312" width="9.140625" style="6"/>
    <col min="13313" max="13313" width="5" style="6" customWidth="1"/>
    <col min="13314" max="13314" width="17.28515625" style="6" customWidth="1"/>
    <col min="13315" max="13316" width="9.140625" style="6"/>
    <col min="13317" max="13318" width="17.28515625" style="6" customWidth="1"/>
    <col min="13319" max="13319" width="11.7109375" style="6" customWidth="1"/>
    <col min="13320" max="13326" width="12.28515625" style="6" customWidth="1"/>
    <col min="13327" max="13568" width="9.140625" style="6"/>
    <col min="13569" max="13569" width="5" style="6" customWidth="1"/>
    <col min="13570" max="13570" width="17.28515625" style="6" customWidth="1"/>
    <col min="13571" max="13572" width="9.140625" style="6"/>
    <col min="13573" max="13574" width="17.28515625" style="6" customWidth="1"/>
    <col min="13575" max="13575" width="11.7109375" style="6" customWidth="1"/>
    <col min="13576" max="13582" width="12.28515625" style="6" customWidth="1"/>
    <col min="13583" max="13824" width="9.140625" style="6"/>
    <col min="13825" max="13825" width="5" style="6" customWidth="1"/>
    <col min="13826" max="13826" width="17.28515625" style="6" customWidth="1"/>
    <col min="13827" max="13828" width="9.140625" style="6"/>
    <col min="13829" max="13830" width="17.28515625" style="6" customWidth="1"/>
    <col min="13831" max="13831" width="11.7109375" style="6" customWidth="1"/>
    <col min="13832" max="13838" width="12.28515625" style="6" customWidth="1"/>
    <col min="13839" max="14080" width="9.140625" style="6"/>
    <col min="14081" max="14081" width="5" style="6" customWidth="1"/>
    <col min="14082" max="14082" width="17.28515625" style="6" customWidth="1"/>
    <col min="14083" max="14084" width="9.140625" style="6"/>
    <col min="14085" max="14086" width="17.28515625" style="6" customWidth="1"/>
    <col min="14087" max="14087" width="11.7109375" style="6" customWidth="1"/>
    <col min="14088" max="14094" width="12.28515625" style="6" customWidth="1"/>
    <col min="14095" max="14336" width="9.140625" style="6"/>
    <col min="14337" max="14337" width="5" style="6" customWidth="1"/>
    <col min="14338" max="14338" width="17.28515625" style="6" customWidth="1"/>
    <col min="14339" max="14340" width="9.140625" style="6"/>
    <col min="14341" max="14342" width="17.28515625" style="6" customWidth="1"/>
    <col min="14343" max="14343" width="11.7109375" style="6" customWidth="1"/>
    <col min="14344" max="14350" width="12.28515625" style="6" customWidth="1"/>
    <col min="14351" max="14592" width="9.140625" style="6"/>
    <col min="14593" max="14593" width="5" style="6" customWidth="1"/>
    <col min="14594" max="14594" width="17.28515625" style="6" customWidth="1"/>
    <col min="14595" max="14596" width="9.140625" style="6"/>
    <col min="14597" max="14598" width="17.28515625" style="6" customWidth="1"/>
    <col min="14599" max="14599" width="11.7109375" style="6" customWidth="1"/>
    <col min="14600" max="14606" width="12.28515625" style="6" customWidth="1"/>
    <col min="14607" max="14848" width="9.140625" style="6"/>
    <col min="14849" max="14849" width="5" style="6" customWidth="1"/>
    <col min="14850" max="14850" width="17.28515625" style="6" customWidth="1"/>
    <col min="14851" max="14852" width="9.140625" style="6"/>
    <col min="14853" max="14854" width="17.28515625" style="6" customWidth="1"/>
    <col min="14855" max="14855" width="11.7109375" style="6" customWidth="1"/>
    <col min="14856" max="14862" width="12.28515625" style="6" customWidth="1"/>
    <col min="14863" max="15104" width="9.140625" style="6"/>
    <col min="15105" max="15105" width="5" style="6" customWidth="1"/>
    <col min="15106" max="15106" width="17.28515625" style="6" customWidth="1"/>
    <col min="15107" max="15108" width="9.140625" style="6"/>
    <col min="15109" max="15110" width="17.28515625" style="6" customWidth="1"/>
    <col min="15111" max="15111" width="11.7109375" style="6" customWidth="1"/>
    <col min="15112" max="15118" width="12.28515625" style="6" customWidth="1"/>
    <col min="15119" max="15360" width="9.140625" style="6"/>
    <col min="15361" max="15361" width="5" style="6" customWidth="1"/>
    <col min="15362" max="15362" width="17.28515625" style="6" customWidth="1"/>
    <col min="15363" max="15364" width="9.140625" style="6"/>
    <col min="15365" max="15366" width="17.28515625" style="6" customWidth="1"/>
    <col min="15367" max="15367" width="11.7109375" style="6" customWidth="1"/>
    <col min="15368" max="15374" width="12.28515625" style="6" customWidth="1"/>
    <col min="15375" max="15616" width="9.140625" style="6"/>
    <col min="15617" max="15617" width="5" style="6" customWidth="1"/>
    <col min="15618" max="15618" width="17.28515625" style="6" customWidth="1"/>
    <col min="15619" max="15620" width="9.140625" style="6"/>
    <col min="15621" max="15622" width="17.28515625" style="6" customWidth="1"/>
    <col min="15623" max="15623" width="11.7109375" style="6" customWidth="1"/>
    <col min="15624" max="15630" width="12.28515625" style="6" customWidth="1"/>
    <col min="15631" max="15872" width="9.140625" style="6"/>
    <col min="15873" max="15873" width="5" style="6" customWidth="1"/>
    <col min="15874" max="15874" width="17.28515625" style="6" customWidth="1"/>
    <col min="15875" max="15876" width="9.140625" style="6"/>
    <col min="15877" max="15878" width="17.28515625" style="6" customWidth="1"/>
    <col min="15879" max="15879" width="11.7109375" style="6" customWidth="1"/>
    <col min="15880" max="15886" width="12.28515625" style="6" customWidth="1"/>
    <col min="15887" max="16128" width="9.140625" style="6"/>
    <col min="16129" max="16129" width="5" style="6" customWidth="1"/>
    <col min="16130" max="16130" width="17.28515625" style="6" customWidth="1"/>
    <col min="16131" max="16132" width="9.140625" style="6"/>
    <col min="16133" max="16134" width="17.28515625" style="6" customWidth="1"/>
    <col min="16135" max="16135" width="11.7109375" style="6" customWidth="1"/>
    <col min="16136" max="16142" width="12.28515625" style="6" customWidth="1"/>
    <col min="16143" max="16384" width="9.140625" style="6"/>
  </cols>
  <sheetData>
    <row r="1" spans="1:40" ht="57.75" customHeight="1" x14ac:dyDescent="0.2">
      <c r="A1" s="7"/>
      <c r="B1" s="8"/>
      <c r="C1" s="9"/>
      <c r="D1" s="10"/>
      <c r="E1" s="11"/>
      <c r="F1" s="8"/>
      <c r="G1" s="12"/>
      <c r="H1" s="13"/>
      <c r="I1" s="14"/>
      <c r="J1" s="6"/>
      <c r="K1" s="15"/>
      <c r="L1" s="49" t="s">
        <v>173</v>
      </c>
      <c r="M1" s="49"/>
      <c r="N1" s="49"/>
    </row>
    <row r="2" spans="1:40" ht="55.5" customHeight="1" x14ac:dyDescent="0.2">
      <c r="B2" s="47" t="s">
        <v>118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40" ht="12.75" customHeight="1" x14ac:dyDescent="0.2">
      <c r="A3" s="17"/>
      <c r="B3" s="17" t="s">
        <v>17</v>
      </c>
      <c r="C3" s="9"/>
      <c r="D3" s="12"/>
      <c r="E3" s="8"/>
      <c r="F3" s="18"/>
      <c r="G3" s="19"/>
      <c r="H3" s="20"/>
      <c r="I3" s="20"/>
      <c r="J3" s="20"/>
      <c r="K3" s="20"/>
      <c r="L3" s="20"/>
      <c r="M3" s="20"/>
      <c r="N3" s="20"/>
    </row>
    <row r="4" spans="1:40" x14ac:dyDescent="0.2">
      <c r="A4" s="21"/>
      <c r="B4" s="21" t="s">
        <v>0</v>
      </c>
      <c r="C4" s="9"/>
      <c r="D4" s="12"/>
      <c r="E4" s="8"/>
      <c r="F4" s="18"/>
      <c r="G4" s="19"/>
      <c r="H4" s="20"/>
      <c r="I4" s="20"/>
      <c r="J4" s="20"/>
      <c r="K4" s="20"/>
      <c r="L4" s="20"/>
      <c r="M4" s="20"/>
      <c r="N4" s="22" t="s">
        <v>18</v>
      </c>
    </row>
    <row r="5" spans="1:40" ht="15.75" x14ac:dyDescent="0.25">
      <c r="A5" s="56" t="s">
        <v>1</v>
      </c>
      <c r="B5" s="55" t="s">
        <v>99</v>
      </c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61" t="s">
        <v>98</v>
      </c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 t="s">
        <v>97</v>
      </c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</row>
    <row r="6" spans="1:40" x14ac:dyDescent="0.2">
      <c r="A6" s="57"/>
      <c r="B6" s="53" t="s">
        <v>2</v>
      </c>
      <c r="C6" s="53" t="s">
        <v>3</v>
      </c>
      <c r="D6" s="54" t="s">
        <v>4</v>
      </c>
      <c r="E6" s="53" t="s">
        <v>5</v>
      </c>
      <c r="F6" s="53" t="s">
        <v>6</v>
      </c>
      <c r="G6" s="50" t="s">
        <v>7</v>
      </c>
      <c r="H6" s="51" t="s">
        <v>8</v>
      </c>
      <c r="I6" s="51" t="s">
        <v>9</v>
      </c>
      <c r="J6" s="52" t="s">
        <v>10</v>
      </c>
      <c r="K6" s="52"/>
      <c r="L6" s="52"/>
      <c r="M6" s="52"/>
      <c r="N6" s="52"/>
      <c r="O6" s="53" t="s">
        <v>2</v>
      </c>
      <c r="P6" s="53" t="s">
        <v>3</v>
      </c>
      <c r="Q6" s="54" t="s">
        <v>4</v>
      </c>
      <c r="R6" s="53" t="s">
        <v>5</v>
      </c>
      <c r="S6" s="53" t="s">
        <v>6</v>
      </c>
      <c r="T6" s="50" t="s">
        <v>7</v>
      </c>
      <c r="U6" s="51" t="s">
        <v>8</v>
      </c>
      <c r="V6" s="51" t="s">
        <v>9</v>
      </c>
      <c r="W6" s="52" t="s">
        <v>10</v>
      </c>
      <c r="X6" s="52"/>
      <c r="Y6" s="52"/>
      <c r="Z6" s="52"/>
      <c r="AA6" s="52"/>
      <c r="AB6" s="53" t="s">
        <v>2</v>
      </c>
      <c r="AC6" s="53" t="s">
        <v>3</v>
      </c>
      <c r="AD6" s="54" t="s">
        <v>4</v>
      </c>
      <c r="AE6" s="53" t="s">
        <v>5</v>
      </c>
      <c r="AF6" s="53" t="s">
        <v>6</v>
      </c>
      <c r="AG6" s="50" t="s">
        <v>7</v>
      </c>
      <c r="AH6" s="51" t="s">
        <v>8</v>
      </c>
      <c r="AI6" s="51" t="s">
        <v>9</v>
      </c>
      <c r="AJ6" s="52" t="s">
        <v>10</v>
      </c>
      <c r="AK6" s="52"/>
      <c r="AL6" s="52"/>
      <c r="AM6" s="52"/>
      <c r="AN6" s="52"/>
    </row>
    <row r="7" spans="1:40" s="24" customFormat="1" ht="228.75" x14ac:dyDescent="0.2">
      <c r="A7" s="58"/>
      <c r="B7" s="53"/>
      <c r="C7" s="53"/>
      <c r="D7" s="54"/>
      <c r="E7" s="53"/>
      <c r="F7" s="53"/>
      <c r="G7" s="50"/>
      <c r="H7" s="51"/>
      <c r="I7" s="51"/>
      <c r="J7" s="23" t="s">
        <v>11</v>
      </c>
      <c r="K7" s="23" t="s">
        <v>12</v>
      </c>
      <c r="L7" s="23" t="s">
        <v>13</v>
      </c>
      <c r="M7" s="23" t="s">
        <v>14</v>
      </c>
      <c r="N7" s="23" t="s">
        <v>15</v>
      </c>
      <c r="O7" s="53"/>
      <c r="P7" s="53"/>
      <c r="Q7" s="54"/>
      <c r="R7" s="53"/>
      <c r="S7" s="53"/>
      <c r="T7" s="50"/>
      <c r="U7" s="51"/>
      <c r="V7" s="51"/>
      <c r="W7" s="23" t="s">
        <v>11</v>
      </c>
      <c r="X7" s="23" t="s">
        <v>12</v>
      </c>
      <c r="Y7" s="23" t="s">
        <v>13</v>
      </c>
      <c r="Z7" s="23" t="s">
        <v>14</v>
      </c>
      <c r="AA7" s="23" t="s">
        <v>15</v>
      </c>
      <c r="AB7" s="53"/>
      <c r="AC7" s="53"/>
      <c r="AD7" s="54"/>
      <c r="AE7" s="53"/>
      <c r="AF7" s="53"/>
      <c r="AG7" s="50"/>
      <c r="AH7" s="51"/>
      <c r="AI7" s="51"/>
      <c r="AJ7" s="23" t="s">
        <v>11</v>
      </c>
      <c r="AK7" s="23" t="s">
        <v>12</v>
      </c>
      <c r="AL7" s="23" t="s">
        <v>13</v>
      </c>
      <c r="AM7" s="23" t="s">
        <v>14</v>
      </c>
      <c r="AN7" s="23" t="s">
        <v>15</v>
      </c>
    </row>
    <row r="8" spans="1:40" s="29" customFormat="1" ht="12" x14ac:dyDescent="0.2">
      <c r="A8" s="25">
        <v>1</v>
      </c>
      <c r="B8" s="26">
        <v>2</v>
      </c>
      <c r="C8" s="27">
        <v>3</v>
      </c>
      <c r="D8" s="28">
        <v>4</v>
      </c>
      <c r="E8" s="26">
        <v>5</v>
      </c>
      <c r="F8" s="26">
        <v>6</v>
      </c>
      <c r="G8" s="28" t="s">
        <v>16</v>
      </c>
      <c r="H8" s="28">
        <v>8</v>
      </c>
      <c r="I8" s="28">
        <v>9</v>
      </c>
      <c r="J8" s="28">
        <v>10</v>
      </c>
      <c r="K8" s="28">
        <v>11</v>
      </c>
      <c r="L8" s="28">
        <v>12</v>
      </c>
      <c r="M8" s="28">
        <v>13</v>
      </c>
      <c r="N8" s="28">
        <v>14</v>
      </c>
      <c r="O8" s="26">
        <v>15</v>
      </c>
      <c r="P8" s="27">
        <v>16</v>
      </c>
      <c r="Q8" s="28" t="s">
        <v>100</v>
      </c>
      <c r="R8" s="26">
        <v>18</v>
      </c>
      <c r="S8" s="26">
        <v>19</v>
      </c>
      <c r="T8" s="28" t="s">
        <v>101</v>
      </c>
      <c r="U8" s="28" t="s">
        <v>102</v>
      </c>
      <c r="V8" s="28" t="s">
        <v>103</v>
      </c>
      <c r="W8" s="28" t="s">
        <v>104</v>
      </c>
      <c r="X8" s="28" t="s">
        <v>105</v>
      </c>
      <c r="Y8" s="28" t="s">
        <v>106</v>
      </c>
      <c r="Z8" s="28" t="s">
        <v>107</v>
      </c>
      <c r="AA8" s="28" t="s">
        <v>108</v>
      </c>
      <c r="AB8" s="26">
        <v>28</v>
      </c>
      <c r="AC8" s="27">
        <v>29</v>
      </c>
      <c r="AD8" s="28" t="s">
        <v>109</v>
      </c>
      <c r="AE8" s="26">
        <v>31</v>
      </c>
      <c r="AF8" s="26">
        <v>32</v>
      </c>
      <c r="AG8" s="28" t="s">
        <v>110</v>
      </c>
      <c r="AH8" s="28" t="s">
        <v>111</v>
      </c>
      <c r="AI8" s="28" t="s">
        <v>112</v>
      </c>
      <c r="AJ8" s="28" t="s">
        <v>113</v>
      </c>
      <c r="AK8" s="28" t="s">
        <v>114</v>
      </c>
      <c r="AL8" s="28" t="s">
        <v>115</v>
      </c>
      <c r="AM8" s="28" t="s">
        <v>116</v>
      </c>
      <c r="AN8" s="28" t="s">
        <v>117</v>
      </c>
    </row>
    <row r="9" spans="1:40" ht="42" x14ac:dyDescent="0.2">
      <c r="A9" s="1" t="s">
        <v>19</v>
      </c>
      <c r="B9" s="2" t="s">
        <v>20</v>
      </c>
      <c r="C9" s="3" t="s">
        <v>21</v>
      </c>
      <c r="D9" s="3" t="s">
        <v>21</v>
      </c>
      <c r="E9" s="2" t="s">
        <v>21</v>
      </c>
      <c r="F9" s="2" t="s">
        <v>22</v>
      </c>
      <c r="G9" s="3" t="s">
        <v>21</v>
      </c>
      <c r="H9" s="4" t="s">
        <v>21</v>
      </c>
      <c r="I9" s="5">
        <v>10000</v>
      </c>
      <c r="J9" s="5">
        <v>10000</v>
      </c>
      <c r="K9" s="5">
        <v>0</v>
      </c>
      <c r="L9" s="5">
        <v>0</v>
      </c>
      <c r="M9" s="5">
        <v>0</v>
      </c>
      <c r="N9" s="5">
        <v>0</v>
      </c>
      <c r="O9" s="2" t="s">
        <v>20</v>
      </c>
      <c r="P9" s="3" t="s">
        <v>21</v>
      </c>
      <c r="Q9" s="3" t="s">
        <v>21</v>
      </c>
      <c r="R9" s="2" t="s">
        <v>21</v>
      </c>
      <c r="S9" s="2" t="s">
        <v>22</v>
      </c>
      <c r="T9" s="3" t="s">
        <v>21</v>
      </c>
      <c r="U9" s="4" t="s">
        <v>21</v>
      </c>
      <c r="V9" s="5">
        <f t="shared" ref="V9:V72" si="0">W9+X9+Y9+Z9+AA9</f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2" t="s">
        <v>20</v>
      </c>
      <c r="AC9" s="3" t="s">
        <v>21</v>
      </c>
      <c r="AD9" s="3" t="s">
        <v>21</v>
      </c>
      <c r="AE9" s="2" t="s">
        <v>21</v>
      </c>
      <c r="AF9" s="2" t="s">
        <v>22</v>
      </c>
      <c r="AG9" s="3" t="s">
        <v>21</v>
      </c>
      <c r="AH9" s="4" t="s">
        <v>21</v>
      </c>
      <c r="AI9" s="5">
        <f>I9+V9</f>
        <v>10000</v>
      </c>
      <c r="AJ9" s="5">
        <f t="shared" ref="AJ9:AN9" si="1">J9+W9</f>
        <v>10000</v>
      </c>
      <c r="AK9" s="5">
        <f t="shared" si="1"/>
        <v>0</v>
      </c>
      <c r="AL9" s="5">
        <f t="shared" si="1"/>
        <v>0</v>
      </c>
      <c r="AM9" s="5">
        <f t="shared" si="1"/>
        <v>0</v>
      </c>
      <c r="AN9" s="5">
        <f t="shared" si="1"/>
        <v>0</v>
      </c>
    </row>
    <row r="10" spans="1:40" ht="42" x14ac:dyDescent="0.2">
      <c r="A10" s="1" t="s">
        <v>23</v>
      </c>
      <c r="B10" s="2" t="s">
        <v>24</v>
      </c>
      <c r="C10" s="3" t="s">
        <v>25</v>
      </c>
      <c r="D10" s="3" t="s">
        <v>21</v>
      </c>
      <c r="E10" s="2" t="s">
        <v>21</v>
      </c>
      <c r="F10" s="2" t="s">
        <v>22</v>
      </c>
      <c r="G10" s="3" t="s">
        <v>26</v>
      </c>
      <c r="H10" s="5">
        <v>52635000</v>
      </c>
      <c r="I10" s="5">
        <v>5000</v>
      </c>
      <c r="J10" s="5">
        <v>5000</v>
      </c>
      <c r="K10" s="5">
        <v>0</v>
      </c>
      <c r="L10" s="5">
        <v>0</v>
      </c>
      <c r="M10" s="5">
        <v>0</v>
      </c>
      <c r="N10" s="5">
        <v>0</v>
      </c>
      <c r="O10" s="2" t="s">
        <v>24</v>
      </c>
      <c r="P10" s="3" t="s">
        <v>25</v>
      </c>
      <c r="Q10" s="3" t="s">
        <v>21</v>
      </c>
      <c r="R10" s="2" t="s">
        <v>21</v>
      </c>
      <c r="S10" s="2" t="s">
        <v>22</v>
      </c>
      <c r="T10" s="3"/>
      <c r="U10" s="5"/>
      <c r="V10" s="5">
        <f t="shared" si="0"/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2" t="s">
        <v>24</v>
      </c>
      <c r="AC10" s="3" t="s">
        <v>25</v>
      </c>
      <c r="AD10" s="3" t="s">
        <v>21</v>
      </c>
      <c r="AE10" s="2" t="s">
        <v>21</v>
      </c>
      <c r="AF10" s="2" t="s">
        <v>22</v>
      </c>
      <c r="AG10" s="3" t="s">
        <v>26</v>
      </c>
      <c r="AH10" s="5">
        <v>52635000</v>
      </c>
      <c r="AI10" s="5">
        <f t="shared" ref="AI10:AI31" si="2">I10+V10</f>
        <v>5000</v>
      </c>
      <c r="AJ10" s="5">
        <f t="shared" ref="AJ10:AJ31" si="3">J10+W10</f>
        <v>5000</v>
      </c>
      <c r="AK10" s="5">
        <f t="shared" ref="AK10:AK31" si="4">K10+X10</f>
        <v>0</v>
      </c>
      <c r="AL10" s="5">
        <f t="shared" ref="AL10:AL31" si="5">L10+Y10</f>
        <v>0</v>
      </c>
      <c r="AM10" s="5">
        <f t="shared" ref="AM10:AM31" si="6">M10+Z10</f>
        <v>0</v>
      </c>
      <c r="AN10" s="5">
        <f t="shared" ref="AN10:AN31" si="7">N10+AA10</f>
        <v>0</v>
      </c>
    </row>
    <row r="11" spans="1:40" ht="63" x14ac:dyDescent="0.2">
      <c r="A11" s="1" t="s">
        <v>21</v>
      </c>
      <c r="B11" s="2" t="s">
        <v>21</v>
      </c>
      <c r="C11" s="3" t="s">
        <v>21</v>
      </c>
      <c r="D11" s="3" t="s">
        <v>27</v>
      </c>
      <c r="E11" s="2" t="s">
        <v>28</v>
      </c>
      <c r="F11" s="2" t="s">
        <v>22</v>
      </c>
      <c r="G11" s="3" t="s">
        <v>21</v>
      </c>
      <c r="H11" s="4" t="s">
        <v>21</v>
      </c>
      <c r="I11" s="5">
        <v>5000</v>
      </c>
      <c r="J11" s="5">
        <v>5000</v>
      </c>
      <c r="K11" s="5">
        <v>0</v>
      </c>
      <c r="L11" s="5">
        <v>0</v>
      </c>
      <c r="M11" s="5">
        <v>0</v>
      </c>
      <c r="N11" s="5">
        <v>0</v>
      </c>
      <c r="O11" s="2" t="s">
        <v>21</v>
      </c>
      <c r="P11" s="3" t="s">
        <v>21</v>
      </c>
      <c r="Q11" s="3" t="s">
        <v>27</v>
      </c>
      <c r="R11" s="2" t="s">
        <v>28</v>
      </c>
      <c r="S11" s="2" t="s">
        <v>22</v>
      </c>
      <c r="T11" s="3" t="s">
        <v>21</v>
      </c>
      <c r="U11" s="4" t="s">
        <v>21</v>
      </c>
      <c r="V11" s="5">
        <f t="shared" si="0"/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2" t="s">
        <v>21</v>
      </c>
      <c r="AC11" s="3" t="s">
        <v>21</v>
      </c>
      <c r="AD11" s="3" t="s">
        <v>27</v>
      </c>
      <c r="AE11" s="2" t="s">
        <v>28</v>
      </c>
      <c r="AF11" s="2" t="s">
        <v>22</v>
      </c>
      <c r="AG11" s="3" t="s">
        <v>21</v>
      </c>
      <c r="AH11" s="4" t="s">
        <v>21</v>
      </c>
      <c r="AI11" s="5">
        <f t="shared" si="2"/>
        <v>5000</v>
      </c>
      <c r="AJ11" s="5">
        <f t="shared" si="3"/>
        <v>5000</v>
      </c>
      <c r="AK11" s="5">
        <f t="shared" si="4"/>
        <v>0</v>
      </c>
      <c r="AL11" s="5">
        <f t="shared" si="5"/>
        <v>0</v>
      </c>
      <c r="AM11" s="5">
        <f t="shared" si="6"/>
        <v>0</v>
      </c>
      <c r="AN11" s="5">
        <f t="shared" si="7"/>
        <v>0</v>
      </c>
    </row>
    <row r="12" spans="1:40" ht="52.5" x14ac:dyDescent="0.2">
      <c r="A12" s="1" t="s">
        <v>29</v>
      </c>
      <c r="B12" s="2" t="s">
        <v>30</v>
      </c>
      <c r="C12" s="3" t="s">
        <v>31</v>
      </c>
      <c r="D12" s="3" t="s">
        <v>21</v>
      </c>
      <c r="E12" s="2" t="s">
        <v>21</v>
      </c>
      <c r="F12" s="2" t="s">
        <v>22</v>
      </c>
      <c r="G12" s="3" t="s">
        <v>26</v>
      </c>
      <c r="H12" s="5">
        <v>4690000</v>
      </c>
      <c r="I12" s="5">
        <v>5000</v>
      </c>
      <c r="J12" s="5">
        <v>5000</v>
      </c>
      <c r="K12" s="5">
        <v>0</v>
      </c>
      <c r="L12" s="5">
        <v>0</v>
      </c>
      <c r="M12" s="5">
        <v>0</v>
      </c>
      <c r="N12" s="5">
        <v>0</v>
      </c>
      <c r="O12" s="2" t="s">
        <v>30</v>
      </c>
      <c r="P12" s="3" t="s">
        <v>31</v>
      </c>
      <c r="Q12" s="3" t="s">
        <v>21</v>
      </c>
      <c r="R12" s="2" t="s">
        <v>21</v>
      </c>
      <c r="S12" s="2" t="s">
        <v>22</v>
      </c>
      <c r="T12" s="3"/>
      <c r="U12" s="5"/>
      <c r="V12" s="5">
        <f t="shared" si="0"/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2" t="s">
        <v>30</v>
      </c>
      <c r="AC12" s="3" t="s">
        <v>31</v>
      </c>
      <c r="AD12" s="3" t="s">
        <v>21</v>
      </c>
      <c r="AE12" s="2" t="s">
        <v>21</v>
      </c>
      <c r="AF12" s="2" t="s">
        <v>22</v>
      </c>
      <c r="AG12" s="3" t="s">
        <v>26</v>
      </c>
      <c r="AH12" s="5">
        <v>4690000</v>
      </c>
      <c r="AI12" s="5">
        <f t="shared" si="2"/>
        <v>5000</v>
      </c>
      <c r="AJ12" s="5">
        <f t="shared" si="3"/>
        <v>5000</v>
      </c>
      <c r="AK12" s="5">
        <f t="shared" si="4"/>
        <v>0</v>
      </c>
      <c r="AL12" s="5">
        <f t="shared" si="5"/>
        <v>0</v>
      </c>
      <c r="AM12" s="5">
        <f t="shared" si="6"/>
        <v>0</v>
      </c>
      <c r="AN12" s="5">
        <f t="shared" si="7"/>
        <v>0</v>
      </c>
    </row>
    <row r="13" spans="1:40" ht="63" x14ac:dyDescent="0.2">
      <c r="A13" s="1" t="s">
        <v>21</v>
      </c>
      <c r="B13" s="2" t="s">
        <v>21</v>
      </c>
      <c r="C13" s="3" t="s">
        <v>21</v>
      </c>
      <c r="D13" s="3" t="s">
        <v>27</v>
      </c>
      <c r="E13" s="2" t="s">
        <v>28</v>
      </c>
      <c r="F13" s="2" t="s">
        <v>22</v>
      </c>
      <c r="G13" s="3" t="s">
        <v>21</v>
      </c>
      <c r="H13" s="4" t="s">
        <v>21</v>
      </c>
      <c r="I13" s="5">
        <v>5000</v>
      </c>
      <c r="J13" s="5">
        <v>5000</v>
      </c>
      <c r="K13" s="5">
        <v>0</v>
      </c>
      <c r="L13" s="5">
        <v>0</v>
      </c>
      <c r="M13" s="5">
        <v>0</v>
      </c>
      <c r="N13" s="5">
        <v>0</v>
      </c>
      <c r="O13" s="2" t="s">
        <v>21</v>
      </c>
      <c r="P13" s="3" t="s">
        <v>21</v>
      </c>
      <c r="Q13" s="3" t="s">
        <v>27</v>
      </c>
      <c r="R13" s="2" t="s">
        <v>28</v>
      </c>
      <c r="S13" s="2" t="s">
        <v>22</v>
      </c>
      <c r="T13" s="3" t="s">
        <v>21</v>
      </c>
      <c r="U13" s="4" t="s">
        <v>21</v>
      </c>
      <c r="V13" s="5">
        <f t="shared" si="0"/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2" t="s">
        <v>21</v>
      </c>
      <c r="AC13" s="3" t="s">
        <v>21</v>
      </c>
      <c r="AD13" s="3" t="s">
        <v>27</v>
      </c>
      <c r="AE13" s="2" t="s">
        <v>28</v>
      </c>
      <c r="AF13" s="2" t="s">
        <v>22</v>
      </c>
      <c r="AG13" s="3" t="s">
        <v>21</v>
      </c>
      <c r="AH13" s="4" t="s">
        <v>21</v>
      </c>
      <c r="AI13" s="5">
        <f t="shared" si="2"/>
        <v>5000</v>
      </c>
      <c r="AJ13" s="5">
        <f t="shared" si="3"/>
        <v>5000</v>
      </c>
      <c r="AK13" s="5">
        <f t="shared" si="4"/>
        <v>0</v>
      </c>
      <c r="AL13" s="5">
        <f t="shared" si="5"/>
        <v>0</v>
      </c>
      <c r="AM13" s="5">
        <f t="shared" si="6"/>
        <v>0</v>
      </c>
      <c r="AN13" s="5">
        <f t="shared" si="7"/>
        <v>0</v>
      </c>
    </row>
    <row r="14" spans="1:40" ht="42" x14ac:dyDescent="0.2">
      <c r="A14" s="1" t="s">
        <v>32</v>
      </c>
      <c r="B14" s="2" t="s">
        <v>33</v>
      </c>
      <c r="C14" s="3" t="s">
        <v>21</v>
      </c>
      <c r="D14" s="3" t="s">
        <v>21</v>
      </c>
      <c r="E14" s="2" t="s">
        <v>21</v>
      </c>
      <c r="F14" s="2" t="s">
        <v>22</v>
      </c>
      <c r="G14" s="3" t="s">
        <v>21</v>
      </c>
      <c r="H14" s="4" t="s">
        <v>21</v>
      </c>
      <c r="I14" s="5">
        <v>22800</v>
      </c>
      <c r="J14" s="5">
        <v>22800</v>
      </c>
      <c r="K14" s="5">
        <v>0</v>
      </c>
      <c r="L14" s="5">
        <v>0</v>
      </c>
      <c r="M14" s="5">
        <v>0</v>
      </c>
      <c r="N14" s="5">
        <v>0</v>
      </c>
      <c r="O14" s="2" t="s">
        <v>33</v>
      </c>
      <c r="P14" s="3" t="s">
        <v>21</v>
      </c>
      <c r="Q14" s="3" t="s">
        <v>21</v>
      </c>
      <c r="R14" s="2" t="s">
        <v>21</v>
      </c>
      <c r="S14" s="2" t="s">
        <v>22</v>
      </c>
      <c r="T14" s="3" t="s">
        <v>21</v>
      </c>
      <c r="U14" s="4" t="s">
        <v>21</v>
      </c>
      <c r="V14" s="5">
        <f t="shared" si="0"/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2" t="s">
        <v>33</v>
      </c>
      <c r="AC14" s="3" t="s">
        <v>21</v>
      </c>
      <c r="AD14" s="3" t="s">
        <v>21</v>
      </c>
      <c r="AE14" s="2" t="s">
        <v>21</v>
      </c>
      <c r="AF14" s="2" t="s">
        <v>22</v>
      </c>
      <c r="AG14" s="3" t="s">
        <v>21</v>
      </c>
      <c r="AH14" s="4" t="s">
        <v>21</v>
      </c>
      <c r="AI14" s="5">
        <f t="shared" si="2"/>
        <v>22800</v>
      </c>
      <c r="AJ14" s="5">
        <f t="shared" si="3"/>
        <v>22800</v>
      </c>
      <c r="AK14" s="5">
        <f t="shared" si="4"/>
        <v>0</v>
      </c>
      <c r="AL14" s="5">
        <f t="shared" si="5"/>
        <v>0</v>
      </c>
      <c r="AM14" s="5">
        <f t="shared" si="6"/>
        <v>0</v>
      </c>
      <c r="AN14" s="5">
        <f t="shared" si="7"/>
        <v>0</v>
      </c>
    </row>
    <row r="15" spans="1:40" ht="42" x14ac:dyDescent="0.2">
      <c r="A15" s="1" t="s">
        <v>34</v>
      </c>
      <c r="B15" s="2" t="s">
        <v>35</v>
      </c>
      <c r="C15" s="3" t="s">
        <v>36</v>
      </c>
      <c r="D15" s="3" t="s">
        <v>21</v>
      </c>
      <c r="E15" s="2" t="s">
        <v>21</v>
      </c>
      <c r="F15" s="2" t="s">
        <v>22</v>
      </c>
      <c r="G15" s="3" t="s">
        <v>37</v>
      </c>
      <c r="H15" s="5">
        <v>12000000</v>
      </c>
      <c r="I15" s="5">
        <v>5700</v>
      </c>
      <c r="J15" s="5">
        <v>5700</v>
      </c>
      <c r="K15" s="5">
        <v>0</v>
      </c>
      <c r="L15" s="5">
        <v>0</v>
      </c>
      <c r="M15" s="5">
        <v>0</v>
      </c>
      <c r="N15" s="5">
        <v>0</v>
      </c>
      <c r="O15" s="2" t="s">
        <v>35</v>
      </c>
      <c r="P15" s="3" t="s">
        <v>36</v>
      </c>
      <c r="Q15" s="3" t="s">
        <v>21</v>
      </c>
      <c r="R15" s="2" t="s">
        <v>21</v>
      </c>
      <c r="S15" s="2" t="s">
        <v>22</v>
      </c>
      <c r="T15" s="3"/>
      <c r="U15" s="5"/>
      <c r="V15" s="5">
        <f t="shared" si="0"/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2" t="s">
        <v>35</v>
      </c>
      <c r="AC15" s="3" t="s">
        <v>36</v>
      </c>
      <c r="AD15" s="3" t="s">
        <v>21</v>
      </c>
      <c r="AE15" s="2" t="s">
        <v>21</v>
      </c>
      <c r="AF15" s="2" t="s">
        <v>22</v>
      </c>
      <c r="AG15" s="3" t="s">
        <v>37</v>
      </c>
      <c r="AH15" s="5">
        <v>12000000</v>
      </c>
      <c r="AI15" s="5">
        <f t="shared" si="2"/>
        <v>5700</v>
      </c>
      <c r="AJ15" s="5">
        <f t="shared" si="3"/>
        <v>5700</v>
      </c>
      <c r="AK15" s="5">
        <f t="shared" si="4"/>
        <v>0</v>
      </c>
      <c r="AL15" s="5">
        <f t="shared" si="5"/>
        <v>0</v>
      </c>
      <c r="AM15" s="5">
        <f t="shared" si="6"/>
        <v>0</v>
      </c>
      <c r="AN15" s="5">
        <f t="shared" si="7"/>
        <v>0</v>
      </c>
    </row>
    <row r="16" spans="1:40" ht="73.5" x14ac:dyDescent="0.2">
      <c r="A16" s="1" t="s">
        <v>21</v>
      </c>
      <c r="B16" s="2" t="s">
        <v>21</v>
      </c>
      <c r="C16" s="3" t="s">
        <v>21</v>
      </c>
      <c r="D16" s="3" t="s">
        <v>38</v>
      </c>
      <c r="E16" s="2" t="s">
        <v>39</v>
      </c>
      <c r="F16" s="2" t="s">
        <v>22</v>
      </c>
      <c r="G16" s="3" t="s">
        <v>21</v>
      </c>
      <c r="H16" s="4" t="s">
        <v>21</v>
      </c>
      <c r="I16" s="5">
        <v>5700</v>
      </c>
      <c r="J16" s="5">
        <v>5700</v>
      </c>
      <c r="K16" s="5">
        <v>0</v>
      </c>
      <c r="L16" s="5">
        <v>0</v>
      </c>
      <c r="M16" s="5">
        <v>0</v>
      </c>
      <c r="N16" s="5">
        <v>0</v>
      </c>
      <c r="O16" s="2" t="s">
        <v>21</v>
      </c>
      <c r="P16" s="3" t="s">
        <v>21</v>
      </c>
      <c r="Q16" s="3" t="s">
        <v>38</v>
      </c>
      <c r="R16" s="2" t="s">
        <v>39</v>
      </c>
      <c r="S16" s="2" t="s">
        <v>22</v>
      </c>
      <c r="T16" s="3" t="s">
        <v>21</v>
      </c>
      <c r="U16" s="4" t="s">
        <v>21</v>
      </c>
      <c r="V16" s="5">
        <f t="shared" si="0"/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2" t="s">
        <v>21</v>
      </c>
      <c r="AC16" s="3" t="s">
        <v>21</v>
      </c>
      <c r="AD16" s="3" t="s">
        <v>38</v>
      </c>
      <c r="AE16" s="2" t="s">
        <v>39</v>
      </c>
      <c r="AF16" s="2" t="s">
        <v>22</v>
      </c>
      <c r="AG16" s="3" t="s">
        <v>21</v>
      </c>
      <c r="AH16" s="4" t="s">
        <v>21</v>
      </c>
      <c r="AI16" s="5">
        <f t="shared" si="2"/>
        <v>5700</v>
      </c>
      <c r="AJ16" s="5">
        <f t="shared" si="3"/>
        <v>5700</v>
      </c>
      <c r="AK16" s="5">
        <f t="shared" si="4"/>
        <v>0</v>
      </c>
      <c r="AL16" s="5">
        <f t="shared" si="5"/>
        <v>0</v>
      </c>
      <c r="AM16" s="5">
        <f t="shared" si="6"/>
        <v>0</v>
      </c>
      <c r="AN16" s="5">
        <f t="shared" si="7"/>
        <v>0</v>
      </c>
    </row>
    <row r="17" spans="1:40" ht="42" x14ac:dyDescent="0.2">
      <c r="A17" s="1" t="s">
        <v>40</v>
      </c>
      <c r="B17" s="2" t="s">
        <v>41</v>
      </c>
      <c r="C17" s="3" t="s">
        <v>42</v>
      </c>
      <c r="D17" s="3" t="s">
        <v>21</v>
      </c>
      <c r="E17" s="2" t="s">
        <v>21</v>
      </c>
      <c r="F17" s="2" t="s">
        <v>22</v>
      </c>
      <c r="G17" s="3" t="s">
        <v>37</v>
      </c>
      <c r="H17" s="5">
        <v>4400000</v>
      </c>
      <c r="I17" s="5">
        <v>5700</v>
      </c>
      <c r="J17" s="5">
        <v>5700</v>
      </c>
      <c r="K17" s="5">
        <v>0</v>
      </c>
      <c r="L17" s="5">
        <v>0</v>
      </c>
      <c r="M17" s="5">
        <v>0</v>
      </c>
      <c r="N17" s="5">
        <v>0</v>
      </c>
      <c r="O17" s="2" t="s">
        <v>41</v>
      </c>
      <c r="P17" s="3" t="s">
        <v>42</v>
      </c>
      <c r="Q17" s="3" t="s">
        <v>21</v>
      </c>
      <c r="R17" s="2" t="s">
        <v>21</v>
      </c>
      <c r="S17" s="2" t="s">
        <v>22</v>
      </c>
      <c r="T17" s="3"/>
      <c r="U17" s="5"/>
      <c r="V17" s="5">
        <f t="shared" si="0"/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2" t="s">
        <v>41</v>
      </c>
      <c r="AC17" s="3" t="s">
        <v>42</v>
      </c>
      <c r="AD17" s="3" t="s">
        <v>21</v>
      </c>
      <c r="AE17" s="2" t="s">
        <v>21</v>
      </c>
      <c r="AF17" s="2" t="s">
        <v>22</v>
      </c>
      <c r="AG17" s="3" t="s">
        <v>37</v>
      </c>
      <c r="AH17" s="5">
        <v>4400000</v>
      </c>
      <c r="AI17" s="5">
        <f t="shared" si="2"/>
        <v>5700</v>
      </c>
      <c r="AJ17" s="5">
        <f t="shared" si="3"/>
        <v>5700</v>
      </c>
      <c r="AK17" s="5">
        <f t="shared" si="4"/>
        <v>0</v>
      </c>
      <c r="AL17" s="5">
        <f t="shared" si="5"/>
        <v>0</v>
      </c>
      <c r="AM17" s="5">
        <f t="shared" si="6"/>
        <v>0</v>
      </c>
      <c r="AN17" s="5">
        <f t="shared" si="7"/>
        <v>0</v>
      </c>
    </row>
    <row r="18" spans="1:40" ht="66" customHeight="1" x14ac:dyDescent="0.2">
      <c r="A18" s="1" t="s">
        <v>21</v>
      </c>
      <c r="B18" s="2" t="s">
        <v>21</v>
      </c>
      <c r="C18" s="3" t="s">
        <v>21</v>
      </c>
      <c r="D18" s="3" t="s">
        <v>38</v>
      </c>
      <c r="E18" s="2" t="s">
        <v>39</v>
      </c>
      <c r="F18" s="2" t="s">
        <v>22</v>
      </c>
      <c r="G18" s="3" t="s">
        <v>21</v>
      </c>
      <c r="H18" s="4" t="s">
        <v>21</v>
      </c>
      <c r="I18" s="5">
        <v>5700</v>
      </c>
      <c r="J18" s="5">
        <v>5700</v>
      </c>
      <c r="K18" s="5">
        <v>0</v>
      </c>
      <c r="L18" s="5">
        <v>0</v>
      </c>
      <c r="M18" s="5">
        <v>0</v>
      </c>
      <c r="N18" s="5">
        <v>0</v>
      </c>
      <c r="O18" s="2" t="s">
        <v>21</v>
      </c>
      <c r="P18" s="3" t="s">
        <v>21</v>
      </c>
      <c r="Q18" s="3" t="s">
        <v>38</v>
      </c>
      <c r="R18" s="2" t="s">
        <v>39</v>
      </c>
      <c r="S18" s="2" t="s">
        <v>22</v>
      </c>
      <c r="T18" s="3" t="s">
        <v>21</v>
      </c>
      <c r="U18" s="4" t="s">
        <v>21</v>
      </c>
      <c r="V18" s="5">
        <f t="shared" si="0"/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2" t="s">
        <v>21</v>
      </c>
      <c r="AC18" s="3" t="s">
        <v>21</v>
      </c>
      <c r="AD18" s="3" t="s">
        <v>38</v>
      </c>
      <c r="AE18" s="2" t="s">
        <v>39</v>
      </c>
      <c r="AF18" s="2" t="s">
        <v>22</v>
      </c>
      <c r="AG18" s="3" t="s">
        <v>21</v>
      </c>
      <c r="AH18" s="4" t="s">
        <v>21</v>
      </c>
      <c r="AI18" s="5">
        <f t="shared" si="2"/>
        <v>5700</v>
      </c>
      <c r="AJ18" s="5">
        <f t="shared" si="3"/>
        <v>5700</v>
      </c>
      <c r="AK18" s="5">
        <f t="shared" si="4"/>
        <v>0</v>
      </c>
      <c r="AL18" s="5">
        <f t="shared" si="5"/>
        <v>0</v>
      </c>
      <c r="AM18" s="5">
        <f t="shared" si="6"/>
        <v>0</v>
      </c>
      <c r="AN18" s="5">
        <f t="shared" si="7"/>
        <v>0</v>
      </c>
    </row>
    <row r="19" spans="1:40" ht="42" x14ac:dyDescent="0.2">
      <c r="A19" s="1" t="s">
        <v>43</v>
      </c>
      <c r="B19" s="2" t="s">
        <v>44</v>
      </c>
      <c r="C19" s="3" t="s">
        <v>45</v>
      </c>
      <c r="D19" s="3" t="s">
        <v>21</v>
      </c>
      <c r="E19" s="2" t="s">
        <v>21</v>
      </c>
      <c r="F19" s="2" t="s">
        <v>22</v>
      </c>
      <c r="G19" s="3" t="s">
        <v>46</v>
      </c>
      <c r="H19" s="5">
        <v>5030950</v>
      </c>
      <c r="I19" s="5">
        <v>5700</v>
      </c>
      <c r="J19" s="5">
        <v>5700</v>
      </c>
      <c r="K19" s="5">
        <v>0</v>
      </c>
      <c r="L19" s="5">
        <v>0</v>
      </c>
      <c r="M19" s="5">
        <v>0</v>
      </c>
      <c r="N19" s="5">
        <v>0</v>
      </c>
      <c r="O19" s="2" t="s">
        <v>44</v>
      </c>
      <c r="P19" s="3" t="s">
        <v>45</v>
      </c>
      <c r="Q19" s="3" t="s">
        <v>21</v>
      </c>
      <c r="R19" s="2" t="s">
        <v>21</v>
      </c>
      <c r="S19" s="2" t="s">
        <v>22</v>
      </c>
      <c r="T19" s="3"/>
      <c r="U19" s="5"/>
      <c r="V19" s="5">
        <f t="shared" si="0"/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2" t="s">
        <v>44</v>
      </c>
      <c r="AC19" s="3" t="s">
        <v>45</v>
      </c>
      <c r="AD19" s="3" t="s">
        <v>21</v>
      </c>
      <c r="AE19" s="2" t="s">
        <v>21</v>
      </c>
      <c r="AF19" s="2" t="s">
        <v>22</v>
      </c>
      <c r="AG19" s="3" t="s">
        <v>46</v>
      </c>
      <c r="AH19" s="5">
        <v>5030950</v>
      </c>
      <c r="AI19" s="5">
        <f t="shared" si="2"/>
        <v>5700</v>
      </c>
      <c r="AJ19" s="5">
        <f t="shared" si="3"/>
        <v>5700</v>
      </c>
      <c r="AK19" s="5">
        <f t="shared" si="4"/>
        <v>0</v>
      </c>
      <c r="AL19" s="5">
        <f t="shared" si="5"/>
        <v>0</v>
      </c>
      <c r="AM19" s="5">
        <f t="shared" si="6"/>
        <v>0</v>
      </c>
      <c r="AN19" s="5">
        <f t="shared" si="7"/>
        <v>0</v>
      </c>
    </row>
    <row r="20" spans="1:40" ht="64.5" customHeight="1" x14ac:dyDescent="0.2">
      <c r="A20" s="1" t="s">
        <v>21</v>
      </c>
      <c r="B20" s="2" t="s">
        <v>21</v>
      </c>
      <c r="C20" s="3" t="s">
        <v>21</v>
      </c>
      <c r="D20" s="3" t="s">
        <v>38</v>
      </c>
      <c r="E20" s="2" t="s">
        <v>39</v>
      </c>
      <c r="F20" s="2" t="s">
        <v>22</v>
      </c>
      <c r="G20" s="3" t="s">
        <v>21</v>
      </c>
      <c r="H20" s="4" t="s">
        <v>21</v>
      </c>
      <c r="I20" s="5">
        <v>5700</v>
      </c>
      <c r="J20" s="5">
        <v>5700</v>
      </c>
      <c r="K20" s="5">
        <v>0</v>
      </c>
      <c r="L20" s="5">
        <v>0</v>
      </c>
      <c r="M20" s="5">
        <v>0</v>
      </c>
      <c r="N20" s="5">
        <v>0</v>
      </c>
      <c r="O20" s="2" t="s">
        <v>21</v>
      </c>
      <c r="P20" s="3" t="s">
        <v>21</v>
      </c>
      <c r="Q20" s="3" t="s">
        <v>38</v>
      </c>
      <c r="R20" s="2" t="s">
        <v>39</v>
      </c>
      <c r="S20" s="2" t="s">
        <v>22</v>
      </c>
      <c r="T20" s="3" t="s">
        <v>21</v>
      </c>
      <c r="U20" s="4" t="s">
        <v>21</v>
      </c>
      <c r="V20" s="5">
        <f t="shared" si="0"/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2" t="s">
        <v>21</v>
      </c>
      <c r="AC20" s="3" t="s">
        <v>21</v>
      </c>
      <c r="AD20" s="3" t="s">
        <v>38</v>
      </c>
      <c r="AE20" s="2" t="s">
        <v>39</v>
      </c>
      <c r="AF20" s="2" t="s">
        <v>22</v>
      </c>
      <c r="AG20" s="3" t="s">
        <v>21</v>
      </c>
      <c r="AH20" s="4" t="s">
        <v>21</v>
      </c>
      <c r="AI20" s="5">
        <f t="shared" si="2"/>
        <v>5700</v>
      </c>
      <c r="AJ20" s="5">
        <f t="shared" si="3"/>
        <v>5700</v>
      </c>
      <c r="AK20" s="5">
        <f t="shared" si="4"/>
        <v>0</v>
      </c>
      <c r="AL20" s="5">
        <f t="shared" si="5"/>
        <v>0</v>
      </c>
      <c r="AM20" s="5">
        <f t="shared" si="6"/>
        <v>0</v>
      </c>
      <c r="AN20" s="5">
        <f t="shared" si="7"/>
        <v>0</v>
      </c>
    </row>
    <row r="21" spans="1:40" ht="52.5" x14ac:dyDescent="0.2">
      <c r="A21" s="1" t="s">
        <v>47</v>
      </c>
      <c r="B21" s="2" t="s">
        <v>48</v>
      </c>
      <c r="C21" s="3" t="s">
        <v>49</v>
      </c>
      <c r="D21" s="3" t="s">
        <v>21</v>
      </c>
      <c r="E21" s="2" t="s">
        <v>21</v>
      </c>
      <c r="F21" s="2" t="s">
        <v>22</v>
      </c>
      <c r="G21" s="3" t="s">
        <v>46</v>
      </c>
      <c r="H21" s="5">
        <v>1069162</v>
      </c>
      <c r="I21" s="5">
        <v>5700</v>
      </c>
      <c r="J21" s="5">
        <v>5700</v>
      </c>
      <c r="K21" s="5">
        <v>0</v>
      </c>
      <c r="L21" s="5">
        <v>0</v>
      </c>
      <c r="M21" s="5">
        <v>0</v>
      </c>
      <c r="N21" s="5">
        <v>0</v>
      </c>
      <c r="O21" s="2" t="s">
        <v>48</v>
      </c>
      <c r="P21" s="3" t="s">
        <v>49</v>
      </c>
      <c r="Q21" s="3" t="s">
        <v>21</v>
      </c>
      <c r="R21" s="2" t="s">
        <v>21</v>
      </c>
      <c r="S21" s="2" t="s">
        <v>22</v>
      </c>
      <c r="T21" s="3"/>
      <c r="U21" s="5"/>
      <c r="V21" s="5">
        <f t="shared" si="0"/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2" t="s">
        <v>48</v>
      </c>
      <c r="AC21" s="3" t="s">
        <v>49</v>
      </c>
      <c r="AD21" s="3" t="s">
        <v>21</v>
      </c>
      <c r="AE21" s="2" t="s">
        <v>21</v>
      </c>
      <c r="AF21" s="2" t="s">
        <v>22</v>
      </c>
      <c r="AG21" s="3" t="s">
        <v>46</v>
      </c>
      <c r="AH21" s="5">
        <v>1069162</v>
      </c>
      <c r="AI21" s="5">
        <f t="shared" si="2"/>
        <v>5700</v>
      </c>
      <c r="AJ21" s="5">
        <f t="shared" si="3"/>
        <v>5700</v>
      </c>
      <c r="AK21" s="5">
        <f t="shared" si="4"/>
        <v>0</v>
      </c>
      <c r="AL21" s="5">
        <f t="shared" si="5"/>
        <v>0</v>
      </c>
      <c r="AM21" s="5">
        <f t="shared" si="6"/>
        <v>0</v>
      </c>
      <c r="AN21" s="5">
        <f t="shared" si="7"/>
        <v>0</v>
      </c>
    </row>
    <row r="22" spans="1:40" ht="73.5" x14ac:dyDescent="0.2">
      <c r="A22" s="1" t="s">
        <v>21</v>
      </c>
      <c r="B22" s="2" t="s">
        <v>21</v>
      </c>
      <c r="C22" s="3" t="s">
        <v>21</v>
      </c>
      <c r="D22" s="3" t="s">
        <v>38</v>
      </c>
      <c r="E22" s="2" t="s">
        <v>39</v>
      </c>
      <c r="F22" s="2" t="s">
        <v>22</v>
      </c>
      <c r="G22" s="3" t="s">
        <v>21</v>
      </c>
      <c r="H22" s="4" t="s">
        <v>21</v>
      </c>
      <c r="I22" s="5">
        <v>5700</v>
      </c>
      <c r="J22" s="5">
        <v>5700</v>
      </c>
      <c r="K22" s="5">
        <v>0</v>
      </c>
      <c r="L22" s="5">
        <v>0</v>
      </c>
      <c r="M22" s="5">
        <v>0</v>
      </c>
      <c r="N22" s="5">
        <v>0</v>
      </c>
      <c r="O22" s="2" t="s">
        <v>21</v>
      </c>
      <c r="P22" s="3" t="s">
        <v>21</v>
      </c>
      <c r="Q22" s="3" t="s">
        <v>38</v>
      </c>
      <c r="R22" s="2" t="s">
        <v>39</v>
      </c>
      <c r="S22" s="2" t="s">
        <v>22</v>
      </c>
      <c r="T22" s="3" t="s">
        <v>21</v>
      </c>
      <c r="U22" s="4" t="s">
        <v>21</v>
      </c>
      <c r="V22" s="5">
        <f t="shared" si="0"/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2" t="s">
        <v>21</v>
      </c>
      <c r="AC22" s="3" t="s">
        <v>21</v>
      </c>
      <c r="AD22" s="3" t="s">
        <v>38</v>
      </c>
      <c r="AE22" s="2" t="s">
        <v>39</v>
      </c>
      <c r="AF22" s="2" t="s">
        <v>22</v>
      </c>
      <c r="AG22" s="3" t="s">
        <v>21</v>
      </c>
      <c r="AH22" s="4" t="s">
        <v>21</v>
      </c>
      <c r="AI22" s="5">
        <f t="shared" si="2"/>
        <v>5700</v>
      </c>
      <c r="AJ22" s="5">
        <f t="shared" si="3"/>
        <v>5700</v>
      </c>
      <c r="AK22" s="5">
        <f t="shared" si="4"/>
        <v>0</v>
      </c>
      <c r="AL22" s="5">
        <f t="shared" si="5"/>
        <v>0</v>
      </c>
      <c r="AM22" s="5">
        <f t="shared" si="6"/>
        <v>0</v>
      </c>
      <c r="AN22" s="5">
        <f t="shared" si="7"/>
        <v>0</v>
      </c>
    </row>
    <row r="23" spans="1:40" ht="42" x14ac:dyDescent="0.2">
      <c r="A23" s="1" t="s">
        <v>50</v>
      </c>
      <c r="B23" s="2" t="s">
        <v>51</v>
      </c>
      <c r="C23" s="3" t="s">
        <v>21</v>
      </c>
      <c r="D23" s="3" t="s">
        <v>21</v>
      </c>
      <c r="E23" s="2" t="s">
        <v>21</v>
      </c>
      <c r="F23" s="2" t="s">
        <v>22</v>
      </c>
      <c r="G23" s="3" t="s">
        <v>21</v>
      </c>
      <c r="H23" s="4" t="s">
        <v>21</v>
      </c>
      <c r="I23" s="5">
        <v>490000</v>
      </c>
      <c r="J23" s="5">
        <v>490000</v>
      </c>
      <c r="K23" s="5">
        <v>0</v>
      </c>
      <c r="L23" s="5">
        <v>0</v>
      </c>
      <c r="M23" s="5">
        <v>0</v>
      </c>
      <c r="N23" s="5">
        <v>0</v>
      </c>
      <c r="O23" s="2" t="s">
        <v>51</v>
      </c>
      <c r="P23" s="3" t="s">
        <v>21</v>
      </c>
      <c r="Q23" s="3" t="s">
        <v>21</v>
      </c>
      <c r="R23" s="2" t="s">
        <v>21</v>
      </c>
      <c r="S23" s="2" t="s">
        <v>22</v>
      </c>
      <c r="T23" s="3" t="s">
        <v>21</v>
      </c>
      <c r="U23" s="4" t="s">
        <v>21</v>
      </c>
      <c r="V23" s="5">
        <f t="shared" si="0"/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2" t="s">
        <v>51</v>
      </c>
      <c r="AC23" s="3" t="s">
        <v>21</v>
      </c>
      <c r="AD23" s="3" t="s">
        <v>21</v>
      </c>
      <c r="AE23" s="2" t="s">
        <v>21</v>
      </c>
      <c r="AF23" s="2" t="s">
        <v>22</v>
      </c>
      <c r="AG23" s="3" t="s">
        <v>21</v>
      </c>
      <c r="AH23" s="4" t="s">
        <v>21</v>
      </c>
      <c r="AI23" s="5">
        <f t="shared" si="2"/>
        <v>490000</v>
      </c>
      <c r="AJ23" s="5">
        <f t="shared" si="3"/>
        <v>490000</v>
      </c>
      <c r="AK23" s="5">
        <f t="shared" si="4"/>
        <v>0</v>
      </c>
      <c r="AL23" s="5">
        <f t="shared" si="5"/>
        <v>0</v>
      </c>
      <c r="AM23" s="5">
        <f t="shared" si="6"/>
        <v>0</v>
      </c>
      <c r="AN23" s="5">
        <f t="shared" si="7"/>
        <v>0</v>
      </c>
    </row>
    <row r="24" spans="1:40" ht="42" x14ac:dyDescent="0.2">
      <c r="A24" s="1" t="s">
        <v>52</v>
      </c>
      <c r="B24" s="2" t="s">
        <v>53</v>
      </c>
      <c r="C24" s="3" t="s">
        <v>54</v>
      </c>
      <c r="D24" s="3" t="s">
        <v>21</v>
      </c>
      <c r="E24" s="2" t="s">
        <v>21</v>
      </c>
      <c r="F24" s="2" t="s">
        <v>22</v>
      </c>
      <c r="G24" s="3" t="s">
        <v>26</v>
      </c>
      <c r="H24" s="5">
        <v>29880000</v>
      </c>
      <c r="I24" s="5">
        <v>190000</v>
      </c>
      <c r="J24" s="5">
        <v>190000</v>
      </c>
      <c r="K24" s="5">
        <v>0</v>
      </c>
      <c r="L24" s="5">
        <v>0</v>
      </c>
      <c r="M24" s="5">
        <v>0</v>
      </c>
      <c r="N24" s="5">
        <v>0</v>
      </c>
      <c r="O24" s="2" t="s">
        <v>53</v>
      </c>
      <c r="P24" s="3" t="s">
        <v>54</v>
      </c>
      <c r="Q24" s="3" t="s">
        <v>21</v>
      </c>
      <c r="R24" s="2" t="s">
        <v>21</v>
      </c>
      <c r="S24" s="2" t="s">
        <v>22</v>
      </c>
      <c r="T24" s="3"/>
      <c r="U24" s="5"/>
      <c r="V24" s="5">
        <f t="shared" si="0"/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2" t="s">
        <v>53</v>
      </c>
      <c r="AC24" s="3" t="s">
        <v>54</v>
      </c>
      <c r="AD24" s="3" t="s">
        <v>21</v>
      </c>
      <c r="AE24" s="2" t="s">
        <v>21</v>
      </c>
      <c r="AF24" s="2" t="s">
        <v>22</v>
      </c>
      <c r="AG24" s="3" t="s">
        <v>26</v>
      </c>
      <c r="AH24" s="5">
        <v>29880000</v>
      </c>
      <c r="AI24" s="5">
        <f t="shared" si="2"/>
        <v>190000</v>
      </c>
      <c r="AJ24" s="5">
        <f t="shared" si="3"/>
        <v>190000</v>
      </c>
      <c r="AK24" s="5">
        <f t="shared" si="4"/>
        <v>0</v>
      </c>
      <c r="AL24" s="5">
        <f t="shared" si="5"/>
        <v>0</v>
      </c>
      <c r="AM24" s="5">
        <f t="shared" si="6"/>
        <v>0</v>
      </c>
      <c r="AN24" s="5">
        <f t="shared" si="7"/>
        <v>0</v>
      </c>
    </row>
    <row r="25" spans="1:40" ht="66.75" customHeight="1" x14ac:dyDescent="0.2">
      <c r="A25" s="1" t="s">
        <v>21</v>
      </c>
      <c r="B25" s="2" t="s">
        <v>21</v>
      </c>
      <c r="C25" s="3" t="s">
        <v>21</v>
      </c>
      <c r="D25" s="3" t="s">
        <v>38</v>
      </c>
      <c r="E25" s="2" t="s">
        <v>39</v>
      </c>
      <c r="F25" s="2" t="s">
        <v>22</v>
      </c>
      <c r="G25" s="3" t="s">
        <v>21</v>
      </c>
      <c r="H25" s="4" t="s">
        <v>21</v>
      </c>
      <c r="I25" s="5">
        <v>190000</v>
      </c>
      <c r="J25" s="5">
        <v>190000</v>
      </c>
      <c r="K25" s="5">
        <v>0</v>
      </c>
      <c r="L25" s="5">
        <v>0</v>
      </c>
      <c r="M25" s="5">
        <v>0</v>
      </c>
      <c r="N25" s="5">
        <v>0</v>
      </c>
      <c r="O25" s="2" t="s">
        <v>21</v>
      </c>
      <c r="P25" s="3" t="s">
        <v>21</v>
      </c>
      <c r="Q25" s="3" t="s">
        <v>38</v>
      </c>
      <c r="R25" s="2" t="s">
        <v>39</v>
      </c>
      <c r="S25" s="2" t="s">
        <v>22</v>
      </c>
      <c r="T25" s="3" t="s">
        <v>21</v>
      </c>
      <c r="U25" s="4" t="s">
        <v>21</v>
      </c>
      <c r="V25" s="5">
        <f t="shared" si="0"/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2" t="s">
        <v>21</v>
      </c>
      <c r="AC25" s="3" t="s">
        <v>21</v>
      </c>
      <c r="AD25" s="3" t="s">
        <v>38</v>
      </c>
      <c r="AE25" s="2" t="s">
        <v>39</v>
      </c>
      <c r="AF25" s="2" t="s">
        <v>22</v>
      </c>
      <c r="AG25" s="3" t="s">
        <v>21</v>
      </c>
      <c r="AH25" s="4" t="s">
        <v>21</v>
      </c>
      <c r="AI25" s="5">
        <f t="shared" si="2"/>
        <v>190000</v>
      </c>
      <c r="AJ25" s="5">
        <f t="shared" si="3"/>
        <v>190000</v>
      </c>
      <c r="AK25" s="5">
        <f t="shared" si="4"/>
        <v>0</v>
      </c>
      <c r="AL25" s="5">
        <f t="shared" si="5"/>
        <v>0</v>
      </c>
      <c r="AM25" s="5">
        <f t="shared" si="6"/>
        <v>0</v>
      </c>
      <c r="AN25" s="5">
        <f t="shared" si="7"/>
        <v>0</v>
      </c>
    </row>
    <row r="26" spans="1:40" ht="42" x14ac:dyDescent="0.2">
      <c r="A26" s="1" t="s">
        <v>55</v>
      </c>
      <c r="B26" s="2" t="s">
        <v>56</v>
      </c>
      <c r="C26" s="3" t="s">
        <v>57</v>
      </c>
      <c r="D26" s="3" t="s">
        <v>21</v>
      </c>
      <c r="E26" s="2" t="s">
        <v>21</v>
      </c>
      <c r="F26" s="2" t="s">
        <v>22</v>
      </c>
      <c r="G26" s="3" t="s">
        <v>58</v>
      </c>
      <c r="H26" s="5">
        <v>35744051</v>
      </c>
      <c r="I26" s="5">
        <v>300000</v>
      </c>
      <c r="J26" s="5">
        <v>300000</v>
      </c>
      <c r="K26" s="5">
        <v>0</v>
      </c>
      <c r="L26" s="5">
        <v>0</v>
      </c>
      <c r="M26" s="5">
        <v>0</v>
      </c>
      <c r="N26" s="5">
        <v>0</v>
      </c>
      <c r="O26" s="2" t="s">
        <v>56</v>
      </c>
      <c r="P26" s="3" t="s">
        <v>57</v>
      </c>
      <c r="Q26" s="3" t="s">
        <v>21</v>
      </c>
      <c r="R26" s="2" t="s">
        <v>21</v>
      </c>
      <c r="S26" s="2" t="s">
        <v>22</v>
      </c>
      <c r="T26" s="3"/>
      <c r="U26" s="5"/>
      <c r="V26" s="5">
        <f t="shared" si="0"/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2" t="s">
        <v>56</v>
      </c>
      <c r="AC26" s="3" t="s">
        <v>57</v>
      </c>
      <c r="AD26" s="3" t="s">
        <v>21</v>
      </c>
      <c r="AE26" s="2" t="s">
        <v>21</v>
      </c>
      <c r="AF26" s="2" t="s">
        <v>22</v>
      </c>
      <c r="AG26" s="3" t="s">
        <v>58</v>
      </c>
      <c r="AH26" s="5">
        <v>35744051</v>
      </c>
      <c r="AI26" s="5">
        <f t="shared" si="2"/>
        <v>300000</v>
      </c>
      <c r="AJ26" s="5">
        <f t="shared" si="3"/>
        <v>300000</v>
      </c>
      <c r="AK26" s="5">
        <f t="shared" si="4"/>
        <v>0</v>
      </c>
      <c r="AL26" s="5">
        <f t="shared" si="5"/>
        <v>0</v>
      </c>
      <c r="AM26" s="5">
        <f t="shared" si="6"/>
        <v>0</v>
      </c>
      <c r="AN26" s="5">
        <f t="shared" si="7"/>
        <v>0</v>
      </c>
    </row>
    <row r="27" spans="1:40" ht="62.25" customHeight="1" x14ac:dyDescent="0.2">
      <c r="A27" s="1" t="s">
        <v>21</v>
      </c>
      <c r="B27" s="2" t="s">
        <v>21</v>
      </c>
      <c r="C27" s="3" t="s">
        <v>21</v>
      </c>
      <c r="D27" s="3" t="s">
        <v>38</v>
      </c>
      <c r="E27" s="2" t="s">
        <v>39</v>
      </c>
      <c r="F27" s="2" t="s">
        <v>22</v>
      </c>
      <c r="G27" s="3" t="s">
        <v>21</v>
      </c>
      <c r="H27" s="4" t="s">
        <v>21</v>
      </c>
      <c r="I27" s="5">
        <v>300000</v>
      </c>
      <c r="J27" s="5">
        <v>300000</v>
      </c>
      <c r="K27" s="5">
        <v>0</v>
      </c>
      <c r="L27" s="5">
        <v>0</v>
      </c>
      <c r="M27" s="5">
        <v>0</v>
      </c>
      <c r="N27" s="5">
        <v>0</v>
      </c>
      <c r="O27" s="2" t="s">
        <v>21</v>
      </c>
      <c r="P27" s="3" t="s">
        <v>21</v>
      </c>
      <c r="Q27" s="3" t="s">
        <v>38</v>
      </c>
      <c r="R27" s="2" t="s">
        <v>39</v>
      </c>
      <c r="S27" s="2" t="s">
        <v>22</v>
      </c>
      <c r="T27" s="3" t="s">
        <v>21</v>
      </c>
      <c r="U27" s="4" t="s">
        <v>21</v>
      </c>
      <c r="V27" s="5">
        <f t="shared" si="0"/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2" t="s">
        <v>21</v>
      </c>
      <c r="AC27" s="3" t="s">
        <v>21</v>
      </c>
      <c r="AD27" s="3" t="s">
        <v>38</v>
      </c>
      <c r="AE27" s="2" t="s">
        <v>39</v>
      </c>
      <c r="AF27" s="2" t="s">
        <v>22</v>
      </c>
      <c r="AG27" s="3" t="s">
        <v>21</v>
      </c>
      <c r="AH27" s="4" t="s">
        <v>21</v>
      </c>
      <c r="AI27" s="5">
        <f t="shared" si="2"/>
        <v>300000</v>
      </c>
      <c r="AJ27" s="5">
        <f t="shared" si="3"/>
        <v>300000</v>
      </c>
      <c r="AK27" s="5">
        <f t="shared" si="4"/>
        <v>0</v>
      </c>
      <c r="AL27" s="5">
        <f t="shared" si="5"/>
        <v>0</v>
      </c>
      <c r="AM27" s="5">
        <f t="shared" si="6"/>
        <v>0</v>
      </c>
      <c r="AN27" s="5">
        <f t="shared" si="7"/>
        <v>0</v>
      </c>
    </row>
    <row r="28" spans="1:40" ht="42" x14ac:dyDescent="0.2">
      <c r="A28" s="1" t="s">
        <v>59</v>
      </c>
      <c r="B28" s="2" t="s">
        <v>60</v>
      </c>
      <c r="C28" s="3" t="s">
        <v>21</v>
      </c>
      <c r="D28" s="3" t="s">
        <v>21</v>
      </c>
      <c r="E28" s="2" t="s">
        <v>21</v>
      </c>
      <c r="F28" s="2" t="s">
        <v>22</v>
      </c>
      <c r="G28" s="3" t="s">
        <v>21</v>
      </c>
      <c r="H28" s="4" t="s">
        <v>21</v>
      </c>
      <c r="I28" s="5">
        <v>1000000</v>
      </c>
      <c r="J28" s="5">
        <v>1000000</v>
      </c>
      <c r="K28" s="5">
        <v>0</v>
      </c>
      <c r="L28" s="5">
        <v>0</v>
      </c>
      <c r="M28" s="5">
        <v>0</v>
      </c>
      <c r="N28" s="5">
        <v>0</v>
      </c>
      <c r="O28" s="2" t="s">
        <v>60</v>
      </c>
      <c r="P28" s="3" t="s">
        <v>21</v>
      </c>
      <c r="Q28" s="3" t="s">
        <v>21</v>
      </c>
      <c r="R28" s="2" t="s">
        <v>21</v>
      </c>
      <c r="S28" s="2" t="s">
        <v>22</v>
      </c>
      <c r="T28" s="3" t="s">
        <v>21</v>
      </c>
      <c r="U28" s="4" t="s">
        <v>21</v>
      </c>
      <c r="V28" s="5">
        <f t="shared" si="0"/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2" t="s">
        <v>60</v>
      </c>
      <c r="AC28" s="3" t="s">
        <v>21</v>
      </c>
      <c r="AD28" s="3" t="s">
        <v>21</v>
      </c>
      <c r="AE28" s="2" t="s">
        <v>21</v>
      </c>
      <c r="AF28" s="2" t="s">
        <v>22</v>
      </c>
      <c r="AG28" s="3" t="s">
        <v>21</v>
      </c>
      <c r="AH28" s="4" t="s">
        <v>21</v>
      </c>
      <c r="AI28" s="5">
        <f t="shared" si="2"/>
        <v>1000000</v>
      </c>
      <c r="AJ28" s="5">
        <f t="shared" si="3"/>
        <v>1000000</v>
      </c>
      <c r="AK28" s="5">
        <f t="shared" si="4"/>
        <v>0</v>
      </c>
      <c r="AL28" s="5">
        <f t="shared" si="5"/>
        <v>0</v>
      </c>
      <c r="AM28" s="5">
        <f t="shared" si="6"/>
        <v>0</v>
      </c>
      <c r="AN28" s="5">
        <f t="shared" si="7"/>
        <v>0</v>
      </c>
    </row>
    <row r="29" spans="1:40" ht="52.5" x14ac:dyDescent="0.2">
      <c r="A29" s="1" t="s">
        <v>61</v>
      </c>
      <c r="B29" s="2" t="s">
        <v>62</v>
      </c>
      <c r="C29" s="3" t="s">
        <v>63</v>
      </c>
      <c r="D29" s="3" t="s">
        <v>21</v>
      </c>
      <c r="E29" s="2" t="s">
        <v>21</v>
      </c>
      <c r="F29" s="2" t="s">
        <v>22</v>
      </c>
      <c r="G29" s="3" t="s">
        <v>26</v>
      </c>
      <c r="H29" s="5">
        <v>987456000</v>
      </c>
      <c r="I29" s="5">
        <v>1000000</v>
      </c>
      <c r="J29" s="5">
        <v>1000000</v>
      </c>
      <c r="K29" s="5">
        <v>0</v>
      </c>
      <c r="L29" s="5">
        <v>0</v>
      </c>
      <c r="M29" s="5">
        <v>0</v>
      </c>
      <c r="N29" s="5">
        <v>0</v>
      </c>
      <c r="O29" s="2" t="s">
        <v>62</v>
      </c>
      <c r="P29" s="3" t="s">
        <v>63</v>
      </c>
      <c r="Q29" s="3" t="s">
        <v>21</v>
      </c>
      <c r="R29" s="2" t="s">
        <v>21</v>
      </c>
      <c r="S29" s="2" t="s">
        <v>22</v>
      </c>
      <c r="T29" s="3"/>
      <c r="U29" s="5"/>
      <c r="V29" s="5">
        <f t="shared" si="0"/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2" t="s">
        <v>62</v>
      </c>
      <c r="AC29" s="3" t="s">
        <v>63</v>
      </c>
      <c r="AD29" s="3" t="s">
        <v>21</v>
      </c>
      <c r="AE29" s="2" t="s">
        <v>21</v>
      </c>
      <c r="AF29" s="2" t="s">
        <v>22</v>
      </c>
      <c r="AG29" s="3" t="s">
        <v>26</v>
      </c>
      <c r="AH29" s="5">
        <v>987456000</v>
      </c>
      <c r="AI29" s="5">
        <f t="shared" si="2"/>
        <v>1000000</v>
      </c>
      <c r="AJ29" s="5">
        <f t="shared" si="3"/>
        <v>1000000</v>
      </c>
      <c r="AK29" s="5">
        <f t="shared" si="4"/>
        <v>0</v>
      </c>
      <c r="AL29" s="5">
        <f t="shared" si="5"/>
        <v>0</v>
      </c>
      <c r="AM29" s="5">
        <f t="shared" si="6"/>
        <v>0</v>
      </c>
      <c r="AN29" s="5">
        <f t="shared" si="7"/>
        <v>0</v>
      </c>
    </row>
    <row r="30" spans="1:40" ht="63" x14ac:dyDescent="0.2">
      <c r="A30" s="1" t="s">
        <v>21</v>
      </c>
      <c r="B30" s="2" t="s">
        <v>21</v>
      </c>
      <c r="C30" s="3" t="s">
        <v>21</v>
      </c>
      <c r="D30" s="3" t="s">
        <v>64</v>
      </c>
      <c r="E30" s="2" t="s">
        <v>65</v>
      </c>
      <c r="F30" s="2" t="s">
        <v>22</v>
      </c>
      <c r="G30" s="3" t="s">
        <v>21</v>
      </c>
      <c r="H30" s="4" t="s">
        <v>21</v>
      </c>
      <c r="I30" s="5">
        <v>1000000</v>
      </c>
      <c r="J30" s="5">
        <v>1000000</v>
      </c>
      <c r="K30" s="5">
        <v>0</v>
      </c>
      <c r="L30" s="5">
        <v>0</v>
      </c>
      <c r="M30" s="5">
        <v>0</v>
      </c>
      <c r="N30" s="5">
        <v>0</v>
      </c>
      <c r="O30" s="2" t="s">
        <v>21</v>
      </c>
      <c r="P30" s="3" t="s">
        <v>21</v>
      </c>
      <c r="Q30" s="3" t="s">
        <v>64</v>
      </c>
      <c r="R30" s="2" t="s">
        <v>65</v>
      </c>
      <c r="S30" s="2" t="s">
        <v>22</v>
      </c>
      <c r="T30" s="3" t="s">
        <v>21</v>
      </c>
      <c r="U30" s="4" t="s">
        <v>21</v>
      </c>
      <c r="V30" s="5">
        <f t="shared" si="0"/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2" t="s">
        <v>21</v>
      </c>
      <c r="AC30" s="3" t="s">
        <v>21</v>
      </c>
      <c r="AD30" s="3" t="s">
        <v>64</v>
      </c>
      <c r="AE30" s="2" t="s">
        <v>65</v>
      </c>
      <c r="AF30" s="2" t="s">
        <v>22</v>
      </c>
      <c r="AG30" s="3" t="s">
        <v>21</v>
      </c>
      <c r="AH30" s="4" t="s">
        <v>21</v>
      </c>
      <c r="AI30" s="5">
        <f t="shared" si="2"/>
        <v>1000000</v>
      </c>
      <c r="AJ30" s="5">
        <f t="shared" si="3"/>
        <v>1000000</v>
      </c>
      <c r="AK30" s="5">
        <f t="shared" si="4"/>
        <v>0</v>
      </c>
      <c r="AL30" s="5">
        <f t="shared" si="5"/>
        <v>0</v>
      </c>
      <c r="AM30" s="5">
        <f t="shared" si="6"/>
        <v>0</v>
      </c>
      <c r="AN30" s="5">
        <f t="shared" si="7"/>
        <v>0</v>
      </c>
    </row>
    <row r="31" spans="1:40" ht="42" x14ac:dyDescent="0.2">
      <c r="A31" s="1" t="s">
        <v>66</v>
      </c>
      <c r="B31" s="2" t="s">
        <v>67</v>
      </c>
      <c r="C31" s="3" t="s">
        <v>21</v>
      </c>
      <c r="D31" s="3" t="s">
        <v>21</v>
      </c>
      <c r="E31" s="2" t="s">
        <v>21</v>
      </c>
      <c r="F31" s="2" t="s">
        <v>68</v>
      </c>
      <c r="G31" s="3" t="s">
        <v>21</v>
      </c>
      <c r="H31" s="4" t="s">
        <v>21</v>
      </c>
      <c r="I31" s="5">
        <f>I32+I35+I38+I41+I44+I47+I50+I53+I55+I57+I59+I61+I63+I65+I67+I70+I72+I74+I76+I79+I81</f>
        <v>3455141</v>
      </c>
      <c r="J31" s="5">
        <f t="shared" ref="J31" si="8">J32+J35+J38+J41+J44+J47+J50+J53+J55+J57+J59+J61+J63+J65+J67+J70+J72+J74+J76+J79+J81</f>
        <v>782841</v>
      </c>
      <c r="K31" s="5">
        <f t="shared" ref="K31" si="9">K32+K35+K38+K41+K44+K47+K50+K53+K55+K57+K59+K61+K63+K65+K67+K70+K72+K74+K76+K79+K81</f>
        <v>2672300</v>
      </c>
      <c r="L31" s="5">
        <f t="shared" ref="L31" si="10">L32+L35+L38+L41+L44+L47+L50+L53+L55+L57+L59+L61+L63+L65+L67+L70+L72+L74+L76+L79+L81</f>
        <v>0</v>
      </c>
      <c r="M31" s="5">
        <f t="shared" ref="M31" si="11">M32+M35+M38+M41+M44+M47+M50+M53+M55+M57+M59+M61+M63+M65+M67+M70+M72+M74+M76+M79+M81</f>
        <v>0</v>
      </c>
      <c r="N31" s="5">
        <f t="shared" ref="N31" si="12">N32+N35+N38+N41+N44+N47+N50+N53+N55+N57+N59+N61+N63+N65+N67+N70+N72+N74+N76+N79+N81</f>
        <v>0</v>
      </c>
      <c r="O31" s="2" t="s">
        <v>67</v>
      </c>
      <c r="P31" s="3" t="s">
        <v>21</v>
      </c>
      <c r="Q31" s="3" t="s">
        <v>21</v>
      </c>
      <c r="R31" s="2" t="s">
        <v>21</v>
      </c>
      <c r="S31" s="2" t="s">
        <v>68</v>
      </c>
      <c r="T31" s="3" t="s">
        <v>21</v>
      </c>
      <c r="U31" s="4" t="s">
        <v>21</v>
      </c>
      <c r="V31" s="5">
        <f t="shared" si="0"/>
        <v>239772</v>
      </c>
      <c r="W31" s="5">
        <f t="shared" ref="W31:AA31" si="13">W32+W35+W38+W41+W44+W47+W50+W53+W55+W57+W59+W61+W63+W65+W67+W70+W72+W74+W76+W79+W81</f>
        <v>239772</v>
      </c>
      <c r="X31" s="5">
        <f t="shared" si="13"/>
        <v>0</v>
      </c>
      <c r="Y31" s="5">
        <f t="shared" si="13"/>
        <v>0</v>
      </c>
      <c r="Z31" s="5">
        <f t="shared" si="13"/>
        <v>0</v>
      </c>
      <c r="AA31" s="5">
        <f t="shared" si="13"/>
        <v>0</v>
      </c>
      <c r="AB31" s="2" t="s">
        <v>67</v>
      </c>
      <c r="AC31" s="3" t="s">
        <v>21</v>
      </c>
      <c r="AD31" s="3" t="s">
        <v>21</v>
      </c>
      <c r="AE31" s="2" t="s">
        <v>21</v>
      </c>
      <c r="AF31" s="2" t="s">
        <v>68</v>
      </c>
      <c r="AG31" s="3" t="s">
        <v>21</v>
      </c>
      <c r="AH31" s="4" t="s">
        <v>21</v>
      </c>
      <c r="AI31" s="5">
        <f t="shared" si="2"/>
        <v>3694913</v>
      </c>
      <c r="AJ31" s="5">
        <f t="shared" si="3"/>
        <v>1022613</v>
      </c>
      <c r="AK31" s="5">
        <f t="shared" si="4"/>
        <v>2672300</v>
      </c>
      <c r="AL31" s="5">
        <f t="shared" si="5"/>
        <v>0</v>
      </c>
      <c r="AM31" s="5">
        <f t="shared" si="6"/>
        <v>0</v>
      </c>
      <c r="AN31" s="5">
        <f t="shared" si="7"/>
        <v>0</v>
      </c>
    </row>
    <row r="32" spans="1:40" ht="49.5" customHeight="1" x14ac:dyDescent="0.2">
      <c r="A32" s="30" t="s">
        <v>147</v>
      </c>
      <c r="B32" s="31" t="s">
        <v>123</v>
      </c>
      <c r="C32" s="3" t="s">
        <v>130</v>
      </c>
      <c r="D32" s="3" t="s">
        <v>21</v>
      </c>
      <c r="E32" s="3" t="s">
        <v>21</v>
      </c>
      <c r="F32" s="2" t="s">
        <v>68</v>
      </c>
      <c r="G32" s="3"/>
      <c r="H32" s="32">
        <f>H33+H34</f>
        <v>262050</v>
      </c>
      <c r="I32" s="32">
        <f>J32+K32+L32+M32+N32</f>
        <v>262050</v>
      </c>
      <c r="J32" s="32">
        <f t="shared" ref="J32:N32" si="14">J33+J34</f>
        <v>26205</v>
      </c>
      <c r="K32" s="32">
        <f t="shared" si="14"/>
        <v>235845</v>
      </c>
      <c r="L32" s="32">
        <f t="shared" si="14"/>
        <v>0</v>
      </c>
      <c r="M32" s="32">
        <f t="shared" si="14"/>
        <v>0</v>
      </c>
      <c r="N32" s="32">
        <f t="shared" si="14"/>
        <v>0</v>
      </c>
      <c r="O32" s="31" t="s">
        <v>123</v>
      </c>
      <c r="P32" s="3" t="s">
        <v>130</v>
      </c>
      <c r="Q32" s="3" t="s">
        <v>21</v>
      </c>
      <c r="R32" s="2" t="s">
        <v>21</v>
      </c>
      <c r="S32" s="2" t="s">
        <v>68</v>
      </c>
      <c r="T32" s="3"/>
      <c r="U32" s="32">
        <v>0</v>
      </c>
      <c r="V32" s="5">
        <f t="shared" si="0"/>
        <v>0</v>
      </c>
      <c r="W32" s="32">
        <v>0</v>
      </c>
      <c r="X32" s="32">
        <v>0</v>
      </c>
      <c r="Y32" s="32">
        <f t="shared" ref="Y32" si="15">Y33+Y34</f>
        <v>0</v>
      </c>
      <c r="Z32" s="32">
        <f t="shared" ref="Z32" si="16">Z33+Z34</f>
        <v>0</v>
      </c>
      <c r="AA32" s="32">
        <f t="shared" ref="AA32" si="17">AA33+AA34</f>
        <v>0</v>
      </c>
      <c r="AB32" s="31" t="s">
        <v>123</v>
      </c>
      <c r="AC32" s="3" t="s">
        <v>130</v>
      </c>
      <c r="AD32" s="3" t="s">
        <v>21</v>
      </c>
      <c r="AE32" s="2" t="s">
        <v>21</v>
      </c>
      <c r="AF32" s="2" t="s">
        <v>68</v>
      </c>
      <c r="AG32" s="3"/>
      <c r="AH32" s="32">
        <f>AH33+AH34</f>
        <v>262050</v>
      </c>
      <c r="AI32" s="5">
        <f t="shared" ref="AI32:AI73" si="18">I32+V32</f>
        <v>262050</v>
      </c>
      <c r="AJ32" s="5">
        <f t="shared" ref="AJ32:AJ73" si="19">J32+W32</f>
        <v>26205</v>
      </c>
      <c r="AK32" s="5">
        <f t="shared" ref="AK32:AK73" si="20">K32+X32</f>
        <v>235845</v>
      </c>
      <c r="AL32" s="5">
        <f t="shared" ref="AL32:AL73" si="21">L32+Y32</f>
        <v>0</v>
      </c>
      <c r="AM32" s="5">
        <f t="shared" ref="AM32:AM73" si="22">M32+Z32</f>
        <v>0</v>
      </c>
      <c r="AN32" s="5">
        <f t="shared" ref="AN32:AN73" si="23">N32+AA32</f>
        <v>0</v>
      </c>
    </row>
    <row r="33" spans="1:40" ht="94.5" x14ac:dyDescent="0.2">
      <c r="A33" s="30" t="s">
        <v>145</v>
      </c>
      <c r="B33" s="3" t="s">
        <v>21</v>
      </c>
      <c r="C33" s="3" t="s">
        <v>21</v>
      </c>
      <c r="D33" s="46" t="s">
        <v>179</v>
      </c>
      <c r="E33" s="33" t="s">
        <v>120</v>
      </c>
      <c r="F33" s="2" t="s">
        <v>68</v>
      </c>
      <c r="G33" s="3">
        <v>2026</v>
      </c>
      <c r="H33" s="34">
        <v>26205</v>
      </c>
      <c r="I33" s="32">
        <f t="shared" ref="I33:I82" si="24">J33+K33+L33+M33+N33</f>
        <v>26205</v>
      </c>
      <c r="J33" s="5">
        <v>26205</v>
      </c>
      <c r="K33" s="5">
        <v>0</v>
      </c>
      <c r="L33" s="5">
        <v>0</v>
      </c>
      <c r="M33" s="5">
        <v>0</v>
      </c>
      <c r="N33" s="5">
        <v>0</v>
      </c>
      <c r="O33" s="3" t="s">
        <v>21</v>
      </c>
      <c r="P33" s="3" t="s">
        <v>21</v>
      </c>
      <c r="Q33" s="46" t="s">
        <v>179</v>
      </c>
      <c r="R33" s="33" t="s">
        <v>120</v>
      </c>
      <c r="S33" s="2" t="s">
        <v>68</v>
      </c>
      <c r="T33" s="3"/>
      <c r="U33" s="34">
        <v>0</v>
      </c>
      <c r="V33" s="5">
        <f t="shared" si="0"/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3" t="s">
        <v>21</v>
      </c>
      <c r="AC33" s="3" t="s">
        <v>21</v>
      </c>
      <c r="AD33" s="46" t="s">
        <v>179</v>
      </c>
      <c r="AE33" s="33" t="s">
        <v>120</v>
      </c>
      <c r="AF33" s="2" t="s">
        <v>68</v>
      </c>
      <c r="AG33" s="3">
        <v>2026</v>
      </c>
      <c r="AH33" s="34">
        <v>26205</v>
      </c>
      <c r="AI33" s="5">
        <f t="shared" si="18"/>
        <v>26205</v>
      </c>
      <c r="AJ33" s="5">
        <f t="shared" si="19"/>
        <v>26205</v>
      </c>
      <c r="AK33" s="5">
        <f t="shared" si="20"/>
        <v>0</v>
      </c>
      <c r="AL33" s="5">
        <f t="shared" si="21"/>
        <v>0</v>
      </c>
      <c r="AM33" s="5">
        <f t="shared" si="22"/>
        <v>0</v>
      </c>
      <c r="AN33" s="5">
        <f t="shared" si="23"/>
        <v>0</v>
      </c>
    </row>
    <row r="34" spans="1:40" ht="84" x14ac:dyDescent="0.2">
      <c r="A34" s="30" t="s">
        <v>146</v>
      </c>
      <c r="B34" s="3" t="s">
        <v>21</v>
      </c>
      <c r="C34" s="3" t="s">
        <v>21</v>
      </c>
      <c r="D34" s="46" t="s">
        <v>178</v>
      </c>
      <c r="E34" s="33" t="s">
        <v>121</v>
      </c>
      <c r="F34" s="2" t="s">
        <v>68</v>
      </c>
      <c r="G34" s="3">
        <v>2026</v>
      </c>
      <c r="H34" s="34">
        <v>235845</v>
      </c>
      <c r="I34" s="32">
        <f t="shared" si="24"/>
        <v>235845</v>
      </c>
      <c r="J34" s="5"/>
      <c r="K34" s="5">
        <v>235845</v>
      </c>
      <c r="L34" s="5">
        <v>0</v>
      </c>
      <c r="M34" s="5">
        <v>0</v>
      </c>
      <c r="N34" s="5">
        <v>0</v>
      </c>
      <c r="O34" s="3" t="s">
        <v>21</v>
      </c>
      <c r="P34" s="3" t="s">
        <v>21</v>
      </c>
      <c r="Q34" s="46" t="s">
        <v>178</v>
      </c>
      <c r="R34" s="33" t="s">
        <v>121</v>
      </c>
      <c r="S34" s="2" t="s">
        <v>68</v>
      </c>
      <c r="T34" s="3"/>
      <c r="U34" s="34">
        <v>0</v>
      </c>
      <c r="V34" s="5">
        <f t="shared" si="0"/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3" t="s">
        <v>21</v>
      </c>
      <c r="AC34" s="3" t="s">
        <v>21</v>
      </c>
      <c r="AD34" s="46" t="s">
        <v>178</v>
      </c>
      <c r="AE34" s="33" t="s">
        <v>121</v>
      </c>
      <c r="AF34" s="2" t="s">
        <v>68</v>
      </c>
      <c r="AG34" s="3">
        <v>2026</v>
      </c>
      <c r="AH34" s="34">
        <v>235845</v>
      </c>
      <c r="AI34" s="5">
        <f t="shared" si="18"/>
        <v>235845</v>
      </c>
      <c r="AJ34" s="5">
        <f t="shared" si="19"/>
        <v>0</v>
      </c>
      <c r="AK34" s="5">
        <f t="shared" si="20"/>
        <v>235845</v>
      </c>
      <c r="AL34" s="5">
        <f t="shared" si="21"/>
        <v>0</v>
      </c>
      <c r="AM34" s="5">
        <f t="shared" si="22"/>
        <v>0</v>
      </c>
      <c r="AN34" s="5">
        <f t="shared" si="23"/>
        <v>0</v>
      </c>
    </row>
    <row r="35" spans="1:40" ht="52.5" x14ac:dyDescent="0.2">
      <c r="A35" s="30" t="s">
        <v>148</v>
      </c>
      <c r="B35" s="35" t="s">
        <v>122</v>
      </c>
      <c r="C35" s="3" t="s">
        <v>131</v>
      </c>
      <c r="D35" s="3" t="s">
        <v>21</v>
      </c>
      <c r="E35" s="3" t="s">
        <v>21</v>
      </c>
      <c r="F35" s="2" t="s">
        <v>68</v>
      </c>
      <c r="G35" s="3"/>
      <c r="H35" s="32">
        <f>H36+H37</f>
        <v>262050</v>
      </c>
      <c r="I35" s="32">
        <f t="shared" si="24"/>
        <v>262050</v>
      </c>
      <c r="J35" s="32">
        <f t="shared" ref="J35:N35" si="25">J36+J37</f>
        <v>26205</v>
      </c>
      <c r="K35" s="32">
        <f t="shared" si="25"/>
        <v>235845</v>
      </c>
      <c r="L35" s="32">
        <f t="shared" si="25"/>
        <v>0</v>
      </c>
      <c r="M35" s="32">
        <f t="shared" si="25"/>
        <v>0</v>
      </c>
      <c r="N35" s="32">
        <f t="shared" si="25"/>
        <v>0</v>
      </c>
      <c r="O35" s="35" t="s">
        <v>122</v>
      </c>
      <c r="P35" s="3" t="s">
        <v>131</v>
      </c>
      <c r="Q35" s="2" t="s">
        <v>21</v>
      </c>
      <c r="R35" s="2" t="s">
        <v>21</v>
      </c>
      <c r="S35" s="2" t="s">
        <v>68</v>
      </c>
      <c r="T35" s="3"/>
      <c r="U35" s="32">
        <v>0</v>
      </c>
      <c r="V35" s="5">
        <f t="shared" si="0"/>
        <v>0</v>
      </c>
      <c r="W35" s="32">
        <v>0</v>
      </c>
      <c r="X35" s="32">
        <v>0</v>
      </c>
      <c r="Y35" s="32">
        <f t="shared" ref="Y35" si="26">Y36+Y37</f>
        <v>0</v>
      </c>
      <c r="Z35" s="32">
        <f t="shared" ref="Z35" si="27">Z36+Z37</f>
        <v>0</v>
      </c>
      <c r="AA35" s="32">
        <f t="shared" ref="AA35" si="28">AA36+AA37</f>
        <v>0</v>
      </c>
      <c r="AB35" s="35" t="s">
        <v>122</v>
      </c>
      <c r="AC35" s="3" t="s">
        <v>131</v>
      </c>
      <c r="AD35" s="3"/>
      <c r="AE35" s="2" t="s">
        <v>21</v>
      </c>
      <c r="AF35" s="2" t="s">
        <v>68</v>
      </c>
      <c r="AG35" s="3"/>
      <c r="AH35" s="32">
        <f>AH36+AH37</f>
        <v>262050</v>
      </c>
      <c r="AI35" s="5">
        <f t="shared" si="18"/>
        <v>262050</v>
      </c>
      <c r="AJ35" s="5">
        <f t="shared" si="19"/>
        <v>26205</v>
      </c>
      <c r="AK35" s="5">
        <f t="shared" si="20"/>
        <v>235845</v>
      </c>
      <c r="AL35" s="5">
        <f t="shared" si="21"/>
        <v>0</v>
      </c>
      <c r="AM35" s="5">
        <f t="shared" si="22"/>
        <v>0</v>
      </c>
      <c r="AN35" s="5">
        <f t="shared" si="23"/>
        <v>0</v>
      </c>
    </row>
    <row r="36" spans="1:40" ht="94.5" x14ac:dyDescent="0.2">
      <c r="A36" s="30" t="s">
        <v>149</v>
      </c>
      <c r="B36" s="3" t="s">
        <v>21</v>
      </c>
      <c r="C36" s="3" t="s">
        <v>21</v>
      </c>
      <c r="D36" s="46" t="s">
        <v>179</v>
      </c>
      <c r="E36" s="33" t="s">
        <v>120</v>
      </c>
      <c r="F36" s="2" t="s">
        <v>68</v>
      </c>
      <c r="G36" s="3">
        <v>2026</v>
      </c>
      <c r="H36" s="34">
        <v>26205</v>
      </c>
      <c r="I36" s="32">
        <f t="shared" si="24"/>
        <v>26205</v>
      </c>
      <c r="J36" s="5">
        <v>26205</v>
      </c>
      <c r="K36" s="5">
        <v>0</v>
      </c>
      <c r="L36" s="5">
        <v>0</v>
      </c>
      <c r="M36" s="5">
        <v>0</v>
      </c>
      <c r="N36" s="5">
        <v>0</v>
      </c>
      <c r="O36" s="3" t="s">
        <v>21</v>
      </c>
      <c r="P36" s="3" t="s">
        <v>21</v>
      </c>
      <c r="Q36" s="46" t="s">
        <v>179</v>
      </c>
      <c r="R36" s="33" t="s">
        <v>120</v>
      </c>
      <c r="S36" s="2" t="s">
        <v>68</v>
      </c>
      <c r="T36" s="3"/>
      <c r="U36" s="34">
        <v>0</v>
      </c>
      <c r="V36" s="5">
        <f t="shared" si="0"/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3" t="s">
        <v>21</v>
      </c>
      <c r="AC36" s="3" t="s">
        <v>21</v>
      </c>
      <c r="AD36" s="46" t="s">
        <v>179</v>
      </c>
      <c r="AE36" s="33" t="s">
        <v>120</v>
      </c>
      <c r="AF36" s="2" t="s">
        <v>68</v>
      </c>
      <c r="AG36" s="3">
        <v>2026</v>
      </c>
      <c r="AH36" s="34">
        <v>26205</v>
      </c>
      <c r="AI36" s="5">
        <f t="shared" si="18"/>
        <v>26205</v>
      </c>
      <c r="AJ36" s="5">
        <f t="shared" si="19"/>
        <v>26205</v>
      </c>
      <c r="AK36" s="5">
        <f t="shared" si="20"/>
        <v>0</v>
      </c>
      <c r="AL36" s="5">
        <f t="shared" si="21"/>
        <v>0</v>
      </c>
      <c r="AM36" s="5">
        <f t="shared" si="22"/>
        <v>0</v>
      </c>
      <c r="AN36" s="5">
        <f t="shared" si="23"/>
        <v>0</v>
      </c>
    </row>
    <row r="37" spans="1:40" ht="84" x14ac:dyDescent="0.2">
      <c r="A37" s="30" t="s">
        <v>150</v>
      </c>
      <c r="B37" s="3" t="s">
        <v>21</v>
      </c>
      <c r="C37" s="3" t="s">
        <v>21</v>
      </c>
      <c r="D37" s="46" t="s">
        <v>178</v>
      </c>
      <c r="E37" s="33" t="s">
        <v>121</v>
      </c>
      <c r="F37" s="2" t="s">
        <v>68</v>
      </c>
      <c r="G37" s="3">
        <v>2026</v>
      </c>
      <c r="H37" s="34">
        <v>235845</v>
      </c>
      <c r="I37" s="32">
        <f t="shared" si="24"/>
        <v>235845</v>
      </c>
      <c r="J37" s="5"/>
      <c r="K37" s="5">
        <v>235845</v>
      </c>
      <c r="L37" s="5">
        <v>0</v>
      </c>
      <c r="M37" s="5">
        <v>0</v>
      </c>
      <c r="N37" s="5">
        <v>0</v>
      </c>
      <c r="O37" s="3" t="s">
        <v>21</v>
      </c>
      <c r="P37" s="3" t="s">
        <v>21</v>
      </c>
      <c r="Q37" s="46" t="s">
        <v>178</v>
      </c>
      <c r="R37" s="33" t="s">
        <v>121</v>
      </c>
      <c r="S37" s="2" t="s">
        <v>68</v>
      </c>
      <c r="T37" s="3"/>
      <c r="U37" s="34">
        <v>0</v>
      </c>
      <c r="V37" s="5">
        <f t="shared" si="0"/>
        <v>0</v>
      </c>
      <c r="W37" s="5"/>
      <c r="X37" s="5">
        <v>0</v>
      </c>
      <c r="Y37" s="5">
        <v>0</v>
      </c>
      <c r="Z37" s="5">
        <v>0</v>
      </c>
      <c r="AA37" s="5">
        <v>0</v>
      </c>
      <c r="AB37" s="3" t="s">
        <v>21</v>
      </c>
      <c r="AC37" s="3" t="s">
        <v>21</v>
      </c>
      <c r="AD37" s="46" t="s">
        <v>178</v>
      </c>
      <c r="AE37" s="33" t="s">
        <v>121</v>
      </c>
      <c r="AF37" s="2" t="s">
        <v>68</v>
      </c>
      <c r="AG37" s="3">
        <v>2026</v>
      </c>
      <c r="AH37" s="34">
        <v>235845</v>
      </c>
      <c r="AI37" s="5">
        <f t="shared" si="18"/>
        <v>235845</v>
      </c>
      <c r="AJ37" s="5">
        <f t="shared" si="19"/>
        <v>0</v>
      </c>
      <c r="AK37" s="5">
        <f t="shared" si="20"/>
        <v>235845</v>
      </c>
      <c r="AL37" s="5">
        <f t="shared" si="21"/>
        <v>0</v>
      </c>
      <c r="AM37" s="5">
        <f t="shared" si="22"/>
        <v>0</v>
      </c>
      <c r="AN37" s="5">
        <f t="shared" si="23"/>
        <v>0</v>
      </c>
    </row>
    <row r="38" spans="1:40" ht="42" x14ac:dyDescent="0.2">
      <c r="A38" s="30" t="s">
        <v>151</v>
      </c>
      <c r="B38" s="35" t="s">
        <v>124</v>
      </c>
      <c r="C38" s="3" t="s">
        <v>132</v>
      </c>
      <c r="D38" s="3" t="s">
        <v>21</v>
      </c>
      <c r="E38" s="3" t="s">
        <v>21</v>
      </c>
      <c r="F38" s="2" t="s">
        <v>68</v>
      </c>
      <c r="G38" s="3"/>
      <c r="H38" s="32">
        <f>H39+H40</f>
        <v>262050</v>
      </c>
      <c r="I38" s="32">
        <f t="shared" si="24"/>
        <v>262050</v>
      </c>
      <c r="J38" s="32">
        <f t="shared" ref="J38:N38" si="29">J39+J40</f>
        <v>26205</v>
      </c>
      <c r="K38" s="32">
        <f t="shared" si="29"/>
        <v>235845</v>
      </c>
      <c r="L38" s="32">
        <f t="shared" si="29"/>
        <v>0</v>
      </c>
      <c r="M38" s="32">
        <f t="shared" si="29"/>
        <v>0</v>
      </c>
      <c r="N38" s="32">
        <f t="shared" si="29"/>
        <v>0</v>
      </c>
      <c r="O38" s="35" t="s">
        <v>124</v>
      </c>
      <c r="P38" s="3" t="s">
        <v>132</v>
      </c>
      <c r="Q38" s="3" t="s">
        <v>21</v>
      </c>
      <c r="R38" s="2" t="s">
        <v>21</v>
      </c>
      <c r="S38" s="2" t="s">
        <v>68</v>
      </c>
      <c r="T38" s="3"/>
      <c r="U38" s="32">
        <v>0</v>
      </c>
      <c r="V38" s="5">
        <f t="shared" si="0"/>
        <v>0</v>
      </c>
      <c r="W38" s="32">
        <v>0</v>
      </c>
      <c r="X38" s="32">
        <v>0</v>
      </c>
      <c r="Y38" s="32">
        <f t="shared" ref="Y38" si="30">Y39+Y40</f>
        <v>0</v>
      </c>
      <c r="Z38" s="32">
        <f t="shared" ref="Z38" si="31">Z39+Z40</f>
        <v>0</v>
      </c>
      <c r="AA38" s="32">
        <f t="shared" ref="AA38" si="32">AA39+AA40</f>
        <v>0</v>
      </c>
      <c r="AB38" s="35" t="s">
        <v>124</v>
      </c>
      <c r="AC38" s="3" t="s">
        <v>132</v>
      </c>
      <c r="AD38" s="3" t="s">
        <v>21</v>
      </c>
      <c r="AE38" s="2" t="s">
        <v>21</v>
      </c>
      <c r="AF38" s="2" t="s">
        <v>68</v>
      </c>
      <c r="AG38" s="3"/>
      <c r="AH38" s="32">
        <f>AH39+AH40</f>
        <v>262050</v>
      </c>
      <c r="AI38" s="5">
        <f t="shared" si="18"/>
        <v>262050</v>
      </c>
      <c r="AJ38" s="5">
        <f t="shared" si="19"/>
        <v>26205</v>
      </c>
      <c r="AK38" s="5">
        <f t="shared" si="20"/>
        <v>235845</v>
      </c>
      <c r="AL38" s="5">
        <f t="shared" si="21"/>
        <v>0</v>
      </c>
      <c r="AM38" s="5">
        <f t="shared" si="22"/>
        <v>0</v>
      </c>
      <c r="AN38" s="5">
        <f t="shared" si="23"/>
        <v>0</v>
      </c>
    </row>
    <row r="39" spans="1:40" ht="94.5" x14ac:dyDescent="0.2">
      <c r="A39" s="30" t="s">
        <v>152</v>
      </c>
      <c r="B39" s="3" t="s">
        <v>21</v>
      </c>
      <c r="C39" s="3" t="s">
        <v>21</v>
      </c>
      <c r="D39" s="46" t="s">
        <v>179</v>
      </c>
      <c r="E39" s="33" t="s">
        <v>120</v>
      </c>
      <c r="F39" s="2" t="s">
        <v>68</v>
      </c>
      <c r="G39" s="3">
        <v>2026</v>
      </c>
      <c r="H39" s="34">
        <v>26205</v>
      </c>
      <c r="I39" s="32">
        <f t="shared" si="24"/>
        <v>26205</v>
      </c>
      <c r="J39" s="5">
        <v>26205</v>
      </c>
      <c r="K39" s="5">
        <v>0</v>
      </c>
      <c r="L39" s="5">
        <v>0</v>
      </c>
      <c r="M39" s="5">
        <v>0</v>
      </c>
      <c r="N39" s="5">
        <v>0</v>
      </c>
      <c r="O39" s="3" t="s">
        <v>21</v>
      </c>
      <c r="P39" s="3" t="s">
        <v>21</v>
      </c>
      <c r="Q39" s="46" t="s">
        <v>179</v>
      </c>
      <c r="R39" s="33" t="s">
        <v>120</v>
      </c>
      <c r="S39" s="2" t="s">
        <v>68</v>
      </c>
      <c r="T39" s="3"/>
      <c r="U39" s="34">
        <v>0</v>
      </c>
      <c r="V39" s="5">
        <f t="shared" si="0"/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3" t="s">
        <v>21</v>
      </c>
      <c r="AC39" s="3" t="s">
        <v>21</v>
      </c>
      <c r="AD39" s="46" t="s">
        <v>179</v>
      </c>
      <c r="AE39" s="33" t="s">
        <v>120</v>
      </c>
      <c r="AF39" s="2" t="s">
        <v>68</v>
      </c>
      <c r="AG39" s="3">
        <v>2026</v>
      </c>
      <c r="AH39" s="34">
        <v>26205</v>
      </c>
      <c r="AI39" s="5">
        <f t="shared" si="18"/>
        <v>26205</v>
      </c>
      <c r="AJ39" s="5">
        <f t="shared" si="19"/>
        <v>26205</v>
      </c>
      <c r="AK39" s="5">
        <f t="shared" si="20"/>
        <v>0</v>
      </c>
      <c r="AL39" s="5">
        <f t="shared" si="21"/>
        <v>0</v>
      </c>
      <c r="AM39" s="5">
        <f t="shared" si="22"/>
        <v>0</v>
      </c>
      <c r="AN39" s="5">
        <f t="shared" si="23"/>
        <v>0</v>
      </c>
    </row>
    <row r="40" spans="1:40" ht="84" x14ac:dyDescent="0.2">
      <c r="A40" s="30" t="s">
        <v>174</v>
      </c>
      <c r="B40" s="3" t="s">
        <v>21</v>
      </c>
      <c r="C40" s="3" t="s">
        <v>21</v>
      </c>
      <c r="D40" s="46" t="s">
        <v>178</v>
      </c>
      <c r="E40" s="33" t="s">
        <v>121</v>
      </c>
      <c r="F40" s="2" t="s">
        <v>68</v>
      </c>
      <c r="G40" s="3">
        <v>2026</v>
      </c>
      <c r="H40" s="34">
        <v>235845</v>
      </c>
      <c r="I40" s="32">
        <f t="shared" si="24"/>
        <v>235845</v>
      </c>
      <c r="J40" s="5"/>
      <c r="K40" s="5">
        <v>235845</v>
      </c>
      <c r="L40" s="5">
        <v>0</v>
      </c>
      <c r="M40" s="5">
        <v>0</v>
      </c>
      <c r="N40" s="5">
        <v>0</v>
      </c>
      <c r="O40" s="3" t="s">
        <v>21</v>
      </c>
      <c r="P40" s="3" t="s">
        <v>21</v>
      </c>
      <c r="Q40" s="46" t="s">
        <v>178</v>
      </c>
      <c r="R40" s="33" t="s">
        <v>121</v>
      </c>
      <c r="S40" s="2" t="s">
        <v>68</v>
      </c>
      <c r="T40" s="3"/>
      <c r="U40" s="34">
        <v>0</v>
      </c>
      <c r="V40" s="5">
        <f t="shared" si="0"/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3" t="s">
        <v>21</v>
      </c>
      <c r="AC40" s="3" t="s">
        <v>21</v>
      </c>
      <c r="AD40" s="46" t="s">
        <v>178</v>
      </c>
      <c r="AE40" s="33" t="s">
        <v>121</v>
      </c>
      <c r="AF40" s="2" t="s">
        <v>68</v>
      </c>
      <c r="AG40" s="3">
        <v>2026</v>
      </c>
      <c r="AH40" s="34">
        <v>235845</v>
      </c>
      <c r="AI40" s="5">
        <f t="shared" si="18"/>
        <v>235845</v>
      </c>
      <c r="AJ40" s="5">
        <f t="shared" si="19"/>
        <v>0</v>
      </c>
      <c r="AK40" s="5">
        <f t="shared" si="20"/>
        <v>235845</v>
      </c>
      <c r="AL40" s="5">
        <f t="shared" si="21"/>
        <v>0</v>
      </c>
      <c r="AM40" s="5">
        <f t="shared" si="22"/>
        <v>0</v>
      </c>
      <c r="AN40" s="5">
        <f t="shared" si="23"/>
        <v>0</v>
      </c>
    </row>
    <row r="41" spans="1:40" ht="42" x14ac:dyDescent="0.2">
      <c r="A41" s="30" t="s">
        <v>153</v>
      </c>
      <c r="B41" s="35" t="s">
        <v>125</v>
      </c>
      <c r="C41" s="3" t="s">
        <v>119</v>
      </c>
      <c r="D41" s="3" t="s">
        <v>21</v>
      </c>
      <c r="E41" s="3" t="s">
        <v>21</v>
      </c>
      <c r="F41" s="2" t="s">
        <v>68</v>
      </c>
      <c r="G41" s="3"/>
      <c r="H41" s="32">
        <f>H42+H43</f>
        <v>145583</v>
      </c>
      <c r="I41" s="32">
        <f t="shared" si="24"/>
        <v>145583</v>
      </c>
      <c r="J41" s="32">
        <f t="shared" ref="J41:N41" si="33">J42+J43</f>
        <v>14558</v>
      </c>
      <c r="K41" s="32">
        <f t="shared" si="33"/>
        <v>131025</v>
      </c>
      <c r="L41" s="32">
        <f t="shared" si="33"/>
        <v>0</v>
      </c>
      <c r="M41" s="32">
        <f t="shared" si="33"/>
        <v>0</v>
      </c>
      <c r="N41" s="32">
        <f t="shared" si="33"/>
        <v>0</v>
      </c>
      <c r="O41" s="35" t="s">
        <v>125</v>
      </c>
      <c r="P41" s="3" t="s">
        <v>119</v>
      </c>
      <c r="Q41" s="3" t="s">
        <v>21</v>
      </c>
      <c r="R41" s="3" t="s">
        <v>21</v>
      </c>
      <c r="S41" s="2" t="s">
        <v>68</v>
      </c>
      <c r="T41" s="3"/>
      <c r="U41" s="32">
        <v>0</v>
      </c>
      <c r="V41" s="5">
        <f t="shared" si="0"/>
        <v>0</v>
      </c>
      <c r="W41" s="32">
        <f t="shared" ref="W41" si="34">W42+W43</f>
        <v>0</v>
      </c>
      <c r="X41" s="32">
        <f t="shared" ref="X41" si="35">X42+X43</f>
        <v>0</v>
      </c>
      <c r="Y41" s="32">
        <f t="shared" ref="Y41" si="36">Y42+Y43</f>
        <v>0</v>
      </c>
      <c r="Z41" s="32">
        <f t="shared" ref="Z41" si="37">Z42+Z43</f>
        <v>0</v>
      </c>
      <c r="AA41" s="32">
        <f t="shared" ref="AA41" si="38">AA42+AA43</f>
        <v>0</v>
      </c>
      <c r="AB41" s="35" t="s">
        <v>125</v>
      </c>
      <c r="AC41" s="3" t="s">
        <v>119</v>
      </c>
      <c r="AD41" s="3" t="s">
        <v>21</v>
      </c>
      <c r="AE41" s="3" t="s">
        <v>21</v>
      </c>
      <c r="AF41" s="2" t="s">
        <v>68</v>
      </c>
      <c r="AG41" s="3"/>
      <c r="AH41" s="32">
        <f>AH42+AH43</f>
        <v>145583</v>
      </c>
      <c r="AI41" s="5">
        <f t="shared" si="18"/>
        <v>145583</v>
      </c>
      <c r="AJ41" s="5">
        <f t="shared" si="19"/>
        <v>14558</v>
      </c>
      <c r="AK41" s="5">
        <f t="shared" si="20"/>
        <v>131025</v>
      </c>
      <c r="AL41" s="5">
        <f t="shared" si="21"/>
        <v>0</v>
      </c>
      <c r="AM41" s="5">
        <f t="shared" si="22"/>
        <v>0</v>
      </c>
      <c r="AN41" s="5">
        <f t="shared" si="23"/>
        <v>0</v>
      </c>
    </row>
    <row r="42" spans="1:40" ht="94.5" x14ac:dyDescent="0.2">
      <c r="A42" s="30" t="s">
        <v>154</v>
      </c>
      <c r="B42" s="36"/>
      <c r="C42" s="3"/>
      <c r="D42" s="46" t="s">
        <v>179</v>
      </c>
      <c r="E42" s="33" t="s">
        <v>120</v>
      </c>
      <c r="F42" s="2" t="s">
        <v>68</v>
      </c>
      <c r="G42" s="3">
        <v>2026</v>
      </c>
      <c r="H42" s="34">
        <v>14558</v>
      </c>
      <c r="I42" s="32">
        <f t="shared" si="24"/>
        <v>14558</v>
      </c>
      <c r="J42" s="5">
        <v>14558</v>
      </c>
      <c r="K42" s="5">
        <v>0</v>
      </c>
      <c r="L42" s="5">
        <v>0</v>
      </c>
      <c r="M42" s="5">
        <v>0</v>
      </c>
      <c r="N42" s="5">
        <v>0</v>
      </c>
      <c r="O42" s="3" t="s">
        <v>21</v>
      </c>
      <c r="P42" s="3" t="s">
        <v>21</v>
      </c>
      <c r="Q42" s="46" t="s">
        <v>179</v>
      </c>
      <c r="R42" s="33" t="s">
        <v>120</v>
      </c>
      <c r="S42" s="2" t="s">
        <v>68</v>
      </c>
      <c r="T42" s="3"/>
      <c r="U42" s="34">
        <v>0</v>
      </c>
      <c r="V42" s="5">
        <f t="shared" si="0"/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3" t="s">
        <v>21</v>
      </c>
      <c r="AC42" s="3" t="s">
        <v>21</v>
      </c>
      <c r="AD42" s="46" t="s">
        <v>179</v>
      </c>
      <c r="AE42" s="33" t="s">
        <v>120</v>
      </c>
      <c r="AF42" s="2" t="s">
        <v>68</v>
      </c>
      <c r="AG42" s="3">
        <v>2026</v>
      </c>
      <c r="AH42" s="34">
        <v>14558</v>
      </c>
      <c r="AI42" s="5">
        <f t="shared" si="18"/>
        <v>14558</v>
      </c>
      <c r="AJ42" s="5">
        <f t="shared" si="19"/>
        <v>14558</v>
      </c>
      <c r="AK42" s="5">
        <f t="shared" si="20"/>
        <v>0</v>
      </c>
      <c r="AL42" s="5">
        <f t="shared" si="21"/>
        <v>0</v>
      </c>
      <c r="AM42" s="5">
        <f t="shared" si="22"/>
        <v>0</v>
      </c>
      <c r="AN42" s="5">
        <f t="shared" si="23"/>
        <v>0</v>
      </c>
    </row>
    <row r="43" spans="1:40" ht="84" x14ac:dyDescent="0.2">
      <c r="A43" s="30" t="s">
        <v>155</v>
      </c>
      <c r="B43" s="36"/>
      <c r="C43" s="3"/>
      <c r="D43" s="46" t="s">
        <v>178</v>
      </c>
      <c r="E43" s="33" t="s">
        <v>121</v>
      </c>
      <c r="F43" s="2" t="s">
        <v>68</v>
      </c>
      <c r="G43" s="3">
        <v>2026</v>
      </c>
      <c r="H43" s="34">
        <v>131025</v>
      </c>
      <c r="I43" s="32">
        <f t="shared" si="24"/>
        <v>131025</v>
      </c>
      <c r="J43" s="5"/>
      <c r="K43" s="5">
        <v>131025</v>
      </c>
      <c r="L43" s="5">
        <v>0</v>
      </c>
      <c r="M43" s="5">
        <v>0</v>
      </c>
      <c r="N43" s="5">
        <v>0</v>
      </c>
      <c r="O43" s="3" t="s">
        <v>21</v>
      </c>
      <c r="P43" s="3" t="s">
        <v>21</v>
      </c>
      <c r="Q43" s="46" t="s">
        <v>178</v>
      </c>
      <c r="R43" s="33" t="s">
        <v>121</v>
      </c>
      <c r="S43" s="2" t="s">
        <v>68</v>
      </c>
      <c r="T43" s="3"/>
      <c r="U43" s="34">
        <v>0</v>
      </c>
      <c r="V43" s="5">
        <f t="shared" si="0"/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3" t="s">
        <v>21</v>
      </c>
      <c r="AC43" s="3" t="s">
        <v>21</v>
      </c>
      <c r="AD43" s="46" t="s">
        <v>178</v>
      </c>
      <c r="AE43" s="33" t="s">
        <v>121</v>
      </c>
      <c r="AF43" s="2" t="s">
        <v>68</v>
      </c>
      <c r="AG43" s="3">
        <v>2026</v>
      </c>
      <c r="AH43" s="34">
        <v>131025</v>
      </c>
      <c r="AI43" s="5">
        <f t="shared" si="18"/>
        <v>131025</v>
      </c>
      <c r="AJ43" s="5">
        <f t="shared" si="19"/>
        <v>0</v>
      </c>
      <c r="AK43" s="5">
        <f t="shared" si="20"/>
        <v>131025</v>
      </c>
      <c r="AL43" s="5">
        <f t="shared" si="21"/>
        <v>0</v>
      </c>
      <c r="AM43" s="5">
        <f t="shared" si="22"/>
        <v>0</v>
      </c>
      <c r="AN43" s="5">
        <f t="shared" si="23"/>
        <v>0</v>
      </c>
    </row>
    <row r="44" spans="1:40" ht="42" x14ac:dyDescent="0.2">
      <c r="A44" s="30" t="s">
        <v>156</v>
      </c>
      <c r="B44" s="35" t="s">
        <v>126</v>
      </c>
      <c r="C44" s="3" t="s">
        <v>133</v>
      </c>
      <c r="D44" s="3" t="s">
        <v>21</v>
      </c>
      <c r="E44" s="3" t="s">
        <v>21</v>
      </c>
      <c r="F44" s="2" t="s">
        <v>68</v>
      </c>
      <c r="G44" s="3"/>
      <c r="H44" s="4">
        <f>H45+H46</f>
        <v>145584</v>
      </c>
      <c r="I44" s="32">
        <f t="shared" si="24"/>
        <v>145584</v>
      </c>
      <c r="J44" s="4">
        <f t="shared" ref="J44:N44" si="39">J45+J46</f>
        <v>14559</v>
      </c>
      <c r="K44" s="4">
        <f t="shared" si="39"/>
        <v>131025</v>
      </c>
      <c r="L44" s="4">
        <f t="shared" si="39"/>
        <v>0</v>
      </c>
      <c r="M44" s="4">
        <f t="shared" si="39"/>
        <v>0</v>
      </c>
      <c r="N44" s="4">
        <f t="shared" si="39"/>
        <v>0</v>
      </c>
      <c r="O44" s="36" t="s">
        <v>126</v>
      </c>
      <c r="P44" s="3" t="s">
        <v>133</v>
      </c>
      <c r="Q44" s="3" t="s">
        <v>21</v>
      </c>
      <c r="R44" s="3" t="s">
        <v>21</v>
      </c>
      <c r="S44" s="2" t="s">
        <v>68</v>
      </c>
      <c r="T44" s="3"/>
      <c r="U44" s="4">
        <v>0</v>
      </c>
      <c r="V44" s="5">
        <f t="shared" si="0"/>
        <v>0</v>
      </c>
      <c r="W44" s="4">
        <v>0</v>
      </c>
      <c r="X44" s="4">
        <v>0</v>
      </c>
      <c r="Y44" s="4">
        <f t="shared" ref="Y44" si="40">Y45+Y46</f>
        <v>0</v>
      </c>
      <c r="Z44" s="4">
        <f t="shared" ref="Z44" si="41">Z45+Z46</f>
        <v>0</v>
      </c>
      <c r="AA44" s="4">
        <f t="shared" ref="AA44" si="42">AA45+AA46</f>
        <v>0</v>
      </c>
      <c r="AB44" s="36" t="s">
        <v>126</v>
      </c>
      <c r="AC44" s="3" t="s">
        <v>133</v>
      </c>
      <c r="AD44" s="3" t="s">
        <v>21</v>
      </c>
      <c r="AE44" s="3" t="s">
        <v>21</v>
      </c>
      <c r="AF44" s="2" t="s">
        <v>68</v>
      </c>
      <c r="AG44" s="3"/>
      <c r="AH44" s="4">
        <f>AH45+AH46</f>
        <v>145584</v>
      </c>
      <c r="AI44" s="5">
        <f t="shared" si="18"/>
        <v>145584</v>
      </c>
      <c r="AJ44" s="5">
        <f t="shared" si="19"/>
        <v>14559</v>
      </c>
      <c r="AK44" s="5">
        <f t="shared" si="20"/>
        <v>131025</v>
      </c>
      <c r="AL44" s="5">
        <f t="shared" si="21"/>
        <v>0</v>
      </c>
      <c r="AM44" s="5">
        <f t="shared" si="22"/>
        <v>0</v>
      </c>
      <c r="AN44" s="5">
        <f t="shared" si="23"/>
        <v>0</v>
      </c>
    </row>
    <row r="45" spans="1:40" ht="94.5" x14ac:dyDescent="0.2">
      <c r="A45" s="30" t="s">
        <v>157</v>
      </c>
      <c r="B45" s="3" t="s">
        <v>21</v>
      </c>
      <c r="C45" s="3" t="s">
        <v>21</v>
      </c>
      <c r="D45" s="46" t="s">
        <v>179</v>
      </c>
      <c r="E45" s="33" t="s">
        <v>120</v>
      </c>
      <c r="F45" s="2" t="s">
        <v>68</v>
      </c>
      <c r="G45" s="3">
        <v>2026</v>
      </c>
      <c r="H45" s="34">
        <v>14559</v>
      </c>
      <c r="I45" s="32">
        <f t="shared" si="24"/>
        <v>14559</v>
      </c>
      <c r="J45" s="5">
        <v>14559</v>
      </c>
      <c r="K45" s="5">
        <v>0</v>
      </c>
      <c r="L45" s="5">
        <v>0</v>
      </c>
      <c r="M45" s="5">
        <v>0</v>
      </c>
      <c r="N45" s="5">
        <v>0</v>
      </c>
      <c r="O45" s="3" t="s">
        <v>21</v>
      </c>
      <c r="P45" s="3" t="s">
        <v>21</v>
      </c>
      <c r="Q45" s="46" t="s">
        <v>179</v>
      </c>
      <c r="R45" s="37" t="s">
        <v>120</v>
      </c>
      <c r="S45" s="2" t="s">
        <v>68</v>
      </c>
      <c r="T45" s="3"/>
      <c r="U45" s="34">
        <v>0</v>
      </c>
      <c r="V45" s="5">
        <f t="shared" si="0"/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3" t="s">
        <v>21</v>
      </c>
      <c r="AC45" s="3" t="s">
        <v>21</v>
      </c>
      <c r="AD45" s="46" t="s">
        <v>179</v>
      </c>
      <c r="AE45" s="37" t="s">
        <v>120</v>
      </c>
      <c r="AF45" s="2" t="s">
        <v>68</v>
      </c>
      <c r="AG45" s="3">
        <v>2026</v>
      </c>
      <c r="AH45" s="34">
        <v>14559</v>
      </c>
      <c r="AI45" s="5">
        <f t="shared" si="18"/>
        <v>14559</v>
      </c>
      <c r="AJ45" s="5">
        <f t="shared" si="19"/>
        <v>14559</v>
      </c>
      <c r="AK45" s="5">
        <f t="shared" si="20"/>
        <v>0</v>
      </c>
      <c r="AL45" s="5">
        <f t="shared" si="21"/>
        <v>0</v>
      </c>
      <c r="AM45" s="5">
        <f t="shared" si="22"/>
        <v>0</v>
      </c>
      <c r="AN45" s="5">
        <f t="shared" si="23"/>
        <v>0</v>
      </c>
    </row>
    <row r="46" spans="1:40" ht="84" x14ac:dyDescent="0.2">
      <c r="A46" s="30" t="s">
        <v>158</v>
      </c>
      <c r="B46" s="3" t="s">
        <v>21</v>
      </c>
      <c r="C46" s="3" t="s">
        <v>21</v>
      </c>
      <c r="D46" s="46" t="s">
        <v>178</v>
      </c>
      <c r="E46" s="33" t="s">
        <v>121</v>
      </c>
      <c r="F46" s="2" t="s">
        <v>68</v>
      </c>
      <c r="G46" s="3">
        <v>2026</v>
      </c>
      <c r="H46" s="34">
        <v>131025</v>
      </c>
      <c r="I46" s="32">
        <f t="shared" si="24"/>
        <v>131025</v>
      </c>
      <c r="J46" s="5"/>
      <c r="K46" s="5">
        <v>131025</v>
      </c>
      <c r="L46" s="5">
        <v>0</v>
      </c>
      <c r="M46" s="5">
        <v>0</v>
      </c>
      <c r="N46" s="5">
        <v>0</v>
      </c>
      <c r="O46" s="3" t="s">
        <v>21</v>
      </c>
      <c r="P46" s="3" t="s">
        <v>21</v>
      </c>
      <c r="Q46" s="46" t="s">
        <v>178</v>
      </c>
      <c r="R46" s="37" t="s">
        <v>121</v>
      </c>
      <c r="S46" s="2" t="s">
        <v>68</v>
      </c>
      <c r="T46" s="3"/>
      <c r="U46" s="34">
        <v>0</v>
      </c>
      <c r="V46" s="5">
        <f t="shared" si="0"/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3" t="s">
        <v>21</v>
      </c>
      <c r="AC46" s="3" t="s">
        <v>21</v>
      </c>
      <c r="AD46" s="46" t="s">
        <v>178</v>
      </c>
      <c r="AE46" s="37" t="s">
        <v>121</v>
      </c>
      <c r="AF46" s="2" t="s">
        <v>68</v>
      </c>
      <c r="AG46" s="3">
        <v>2026</v>
      </c>
      <c r="AH46" s="34">
        <v>131025</v>
      </c>
      <c r="AI46" s="5">
        <f t="shared" si="18"/>
        <v>131025</v>
      </c>
      <c r="AJ46" s="5">
        <f t="shared" si="19"/>
        <v>0</v>
      </c>
      <c r="AK46" s="5">
        <f t="shared" si="20"/>
        <v>131025</v>
      </c>
      <c r="AL46" s="5">
        <f t="shared" si="21"/>
        <v>0</v>
      </c>
      <c r="AM46" s="5">
        <f t="shared" si="22"/>
        <v>0</v>
      </c>
      <c r="AN46" s="5">
        <f t="shared" si="23"/>
        <v>0</v>
      </c>
    </row>
    <row r="47" spans="1:40" ht="52.5" x14ac:dyDescent="0.2">
      <c r="A47" s="30" t="s">
        <v>159</v>
      </c>
      <c r="B47" s="35" t="s">
        <v>128</v>
      </c>
      <c r="C47" s="3" t="s">
        <v>134</v>
      </c>
      <c r="D47" s="3" t="s">
        <v>21</v>
      </c>
      <c r="E47" s="3" t="s">
        <v>21</v>
      </c>
      <c r="F47" s="2" t="s">
        <v>68</v>
      </c>
      <c r="G47" s="3"/>
      <c r="H47" s="32">
        <f>H48+H49</f>
        <v>145583</v>
      </c>
      <c r="I47" s="32">
        <f t="shared" si="24"/>
        <v>145583</v>
      </c>
      <c r="J47" s="32">
        <f t="shared" ref="J47:N47" si="43">J48+J49</f>
        <v>14558</v>
      </c>
      <c r="K47" s="32">
        <f t="shared" si="43"/>
        <v>131025</v>
      </c>
      <c r="L47" s="32">
        <f t="shared" si="43"/>
        <v>0</v>
      </c>
      <c r="M47" s="32">
        <f t="shared" si="43"/>
        <v>0</v>
      </c>
      <c r="N47" s="32">
        <f t="shared" si="43"/>
        <v>0</v>
      </c>
      <c r="O47" s="35" t="s">
        <v>128</v>
      </c>
      <c r="P47" s="3" t="s">
        <v>134</v>
      </c>
      <c r="Q47" s="3" t="s">
        <v>21</v>
      </c>
      <c r="R47" s="3" t="s">
        <v>21</v>
      </c>
      <c r="S47" s="2" t="s">
        <v>68</v>
      </c>
      <c r="T47" s="3"/>
      <c r="U47" s="32">
        <v>0</v>
      </c>
      <c r="V47" s="5">
        <f t="shared" si="0"/>
        <v>0</v>
      </c>
      <c r="W47" s="32">
        <v>0</v>
      </c>
      <c r="X47" s="32">
        <v>0</v>
      </c>
      <c r="Y47" s="32">
        <f t="shared" ref="Y47" si="44">Y48+Y49</f>
        <v>0</v>
      </c>
      <c r="Z47" s="32">
        <f t="shared" ref="Z47" si="45">Z48+Z49</f>
        <v>0</v>
      </c>
      <c r="AA47" s="32">
        <f t="shared" ref="AA47" si="46">AA48+AA49</f>
        <v>0</v>
      </c>
      <c r="AB47" s="35" t="s">
        <v>128</v>
      </c>
      <c r="AC47" s="3" t="s">
        <v>134</v>
      </c>
      <c r="AD47" s="3" t="s">
        <v>21</v>
      </c>
      <c r="AE47" s="3" t="s">
        <v>21</v>
      </c>
      <c r="AF47" s="2" t="s">
        <v>68</v>
      </c>
      <c r="AG47" s="3"/>
      <c r="AH47" s="32">
        <f>AH48+AH49</f>
        <v>145583</v>
      </c>
      <c r="AI47" s="5">
        <f t="shared" si="18"/>
        <v>145583</v>
      </c>
      <c r="AJ47" s="5">
        <f t="shared" si="19"/>
        <v>14558</v>
      </c>
      <c r="AK47" s="5">
        <f t="shared" si="20"/>
        <v>131025</v>
      </c>
      <c r="AL47" s="5">
        <f t="shared" si="21"/>
        <v>0</v>
      </c>
      <c r="AM47" s="5">
        <f t="shared" si="22"/>
        <v>0</v>
      </c>
      <c r="AN47" s="5">
        <f t="shared" si="23"/>
        <v>0</v>
      </c>
    </row>
    <row r="48" spans="1:40" ht="94.5" x14ac:dyDescent="0.2">
      <c r="A48" s="30" t="s">
        <v>160</v>
      </c>
      <c r="B48" s="3" t="s">
        <v>21</v>
      </c>
      <c r="C48" s="3" t="s">
        <v>21</v>
      </c>
      <c r="D48" s="46" t="s">
        <v>179</v>
      </c>
      <c r="E48" s="33" t="s">
        <v>120</v>
      </c>
      <c r="F48" s="2" t="s">
        <v>68</v>
      </c>
      <c r="G48" s="3">
        <v>2026</v>
      </c>
      <c r="H48" s="34">
        <v>14558</v>
      </c>
      <c r="I48" s="32">
        <f t="shared" si="24"/>
        <v>14558</v>
      </c>
      <c r="J48" s="5">
        <v>14558</v>
      </c>
      <c r="K48" s="5">
        <v>0</v>
      </c>
      <c r="L48" s="5">
        <v>0</v>
      </c>
      <c r="M48" s="5">
        <v>0</v>
      </c>
      <c r="N48" s="5">
        <v>0</v>
      </c>
      <c r="O48" s="3" t="s">
        <v>21</v>
      </c>
      <c r="P48" s="3" t="s">
        <v>21</v>
      </c>
      <c r="Q48" s="46" t="s">
        <v>179</v>
      </c>
      <c r="R48" s="33" t="s">
        <v>120</v>
      </c>
      <c r="S48" s="2" t="s">
        <v>68</v>
      </c>
      <c r="T48" s="3"/>
      <c r="U48" s="34">
        <v>0</v>
      </c>
      <c r="V48" s="5">
        <f t="shared" si="0"/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3" t="s">
        <v>21</v>
      </c>
      <c r="AC48" s="3" t="s">
        <v>21</v>
      </c>
      <c r="AD48" s="46" t="s">
        <v>179</v>
      </c>
      <c r="AE48" s="33" t="s">
        <v>120</v>
      </c>
      <c r="AF48" s="2" t="s">
        <v>68</v>
      </c>
      <c r="AG48" s="3">
        <v>2026</v>
      </c>
      <c r="AH48" s="34">
        <v>14558</v>
      </c>
      <c r="AI48" s="5">
        <f t="shared" si="18"/>
        <v>14558</v>
      </c>
      <c r="AJ48" s="5">
        <f t="shared" si="19"/>
        <v>14558</v>
      </c>
      <c r="AK48" s="5">
        <f t="shared" si="20"/>
        <v>0</v>
      </c>
      <c r="AL48" s="5">
        <f t="shared" si="21"/>
        <v>0</v>
      </c>
      <c r="AM48" s="5">
        <f t="shared" si="22"/>
        <v>0</v>
      </c>
      <c r="AN48" s="5">
        <f t="shared" si="23"/>
        <v>0</v>
      </c>
    </row>
    <row r="49" spans="1:40" ht="84" x14ac:dyDescent="0.2">
      <c r="A49" s="30" t="s">
        <v>161</v>
      </c>
      <c r="B49" s="3" t="s">
        <v>21</v>
      </c>
      <c r="C49" s="3" t="s">
        <v>21</v>
      </c>
      <c r="D49" s="46" t="s">
        <v>178</v>
      </c>
      <c r="E49" s="33" t="s">
        <v>121</v>
      </c>
      <c r="F49" s="2" t="s">
        <v>68</v>
      </c>
      <c r="G49" s="3">
        <v>2026</v>
      </c>
      <c r="H49" s="34">
        <v>131025</v>
      </c>
      <c r="I49" s="32">
        <f t="shared" si="24"/>
        <v>131025</v>
      </c>
      <c r="J49" s="5"/>
      <c r="K49" s="5">
        <v>131025</v>
      </c>
      <c r="L49" s="5">
        <v>0</v>
      </c>
      <c r="M49" s="5">
        <v>0</v>
      </c>
      <c r="N49" s="5">
        <v>0</v>
      </c>
      <c r="O49" s="3" t="s">
        <v>21</v>
      </c>
      <c r="P49" s="3" t="s">
        <v>21</v>
      </c>
      <c r="Q49" s="46" t="s">
        <v>178</v>
      </c>
      <c r="R49" s="33" t="s">
        <v>121</v>
      </c>
      <c r="S49" s="2" t="s">
        <v>68</v>
      </c>
      <c r="T49" s="3"/>
      <c r="U49" s="34">
        <v>0</v>
      </c>
      <c r="V49" s="5">
        <f t="shared" si="0"/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3" t="s">
        <v>21</v>
      </c>
      <c r="AC49" s="3" t="s">
        <v>21</v>
      </c>
      <c r="AD49" s="46" t="s">
        <v>178</v>
      </c>
      <c r="AE49" s="33" t="s">
        <v>121</v>
      </c>
      <c r="AF49" s="2" t="s">
        <v>68</v>
      </c>
      <c r="AG49" s="3">
        <v>2026</v>
      </c>
      <c r="AH49" s="34">
        <v>131025</v>
      </c>
      <c r="AI49" s="5">
        <f t="shared" si="18"/>
        <v>131025</v>
      </c>
      <c r="AJ49" s="5">
        <f t="shared" si="19"/>
        <v>0</v>
      </c>
      <c r="AK49" s="5">
        <f t="shared" si="20"/>
        <v>131025</v>
      </c>
      <c r="AL49" s="5">
        <f t="shared" si="21"/>
        <v>0</v>
      </c>
      <c r="AM49" s="5">
        <f t="shared" si="22"/>
        <v>0</v>
      </c>
      <c r="AN49" s="5">
        <f t="shared" si="23"/>
        <v>0</v>
      </c>
    </row>
    <row r="50" spans="1:40" ht="42" x14ac:dyDescent="0.2">
      <c r="A50" s="30" t="s">
        <v>162</v>
      </c>
      <c r="B50" s="35" t="s">
        <v>127</v>
      </c>
      <c r="C50" s="3" t="s">
        <v>135</v>
      </c>
      <c r="D50" s="3" t="s">
        <v>21</v>
      </c>
      <c r="E50" s="3" t="s">
        <v>21</v>
      </c>
      <c r="F50" s="2" t="s">
        <v>68</v>
      </c>
      <c r="G50" s="3"/>
      <c r="H50" s="32">
        <f>H51+H52</f>
        <v>262050</v>
      </c>
      <c r="I50" s="32">
        <f t="shared" si="24"/>
        <v>262050</v>
      </c>
      <c r="J50" s="32">
        <f t="shared" ref="J50:N50" si="47">J51+J52</f>
        <v>26205</v>
      </c>
      <c r="K50" s="32">
        <f t="shared" si="47"/>
        <v>235845</v>
      </c>
      <c r="L50" s="32">
        <f t="shared" si="47"/>
        <v>0</v>
      </c>
      <c r="M50" s="32">
        <f t="shared" si="47"/>
        <v>0</v>
      </c>
      <c r="N50" s="32">
        <f t="shared" si="47"/>
        <v>0</v>
      </c>
      <c r="O50" s="35" t="s">
        <v>127</v>
      </c>
      <c r="P50" s="3" t="s">
        <v>135</v>
      </c>
      <c r="Q50" s="3" t="s">
        <v>21</v>
      </c>
      <c r="R50" s="3" t="s">
        <v>21</v>
      </c>
      <c r="S50" s="2" t="s">
        <v>68</v>
      </c>
      <c r="T50" s="3"/>
      <c r="U50" s="32">
        <v>0</v>
      </c>
      <c r="V50" s="5">
        <f t="shared" si="0"/>
        <v>0</v>
      </c>
      <c r="W50" s="32">
        <v>0</v>
      </c>
      <c r="X50" s="32">
        <v>0</v>
      </c>
      <c r="Y50" s="32">
        <f t="shared" ref="Y50" si="48">Y51+Y52</f>
        <v>0</v>
      </c>
      <c r="Z50" s="32">
        <f t="shared" ref="Z50" si="49">Z51+Z52</f>
        <v>0</v>
      </c>
      <c r="AA50" s="32">
        <f t="shared" ref="AA50" si="50">AA51+AA52</f>
        <v>0</v>
      </c>
      <c r="AB50" s="35" t="s">
        <v>127</v>
      </c>
      <c r="AC50" s="3" t="s">
        <v>135</v>
      </c>
      <c r="AD50" s="3" t="s">
        <v>21</v>
      </c>
      <c r="AE50" s="3" t="s">
        <v>21</v>
      </c>
      <c r="AF50" s="2" t="s">
        <v>68</v>
      </c>
      <c r="AG50" s="3"/>
      <c r="AH50" s="32">
        <f>AH51+AH52</f>
        <v>262050</v>
      </c>
      <c r="AI50" s="5">
        <f t="shared" si="18"/>
        <v>262050</v>
      </c>
      <c r="AJ50" s="5">
        <f t="shared" si="19"/>
        <v>26205</v>
      </c>
      <c r="AK50" s="5">
        <f t="shared" si="20"/>
        <v>235845</v>
      </c>
      <c r="AL50" s="5">
        <f t="shared" si="21"/>
        <v>0</v>
      </c>
      <c r="AM50" s="5">
        <f t="shared" si="22"/>
        <v>0</v>
      </c>
      <c r="AN50" s="5">
        <f t="shared" si="23"/>
        <v>0</v>
      </c>
    </row>
    <row r="51" spans="1:40" ht="94.5" x14ac:dyDescent="0.2">
      <c r="A51" s="30" t="s">
        <v>163</v>
      </c>
      <c r="B51" s="3" t="s">
        <v>21</v>
      </c>
      <c r="C51" s="3" t="s">
        <v>21</v>
      </c>
      <c r="D51" s="46" t="s">
        <v>179</v>
      </c>
      <c r="E51" s="33" t="s">
        <v>120</v>
      </c>
      <c r="F51" s="2" t="s">
        <v>68</v>
      </c>
      <c r="G51" s="3">
        <v>2026</v>
      </c>
      <c r="H51" s="34">
        <v>26205</v>
      </c>
      <c r="I51" s="32">
        <f t="shared" si="24"/>
        <v>26205</v>
      </c>
      <c r="J51" s="5">
        <v>26205</v>
      </c>
      <c r="K51" s="5">
        <v>0</v>
      </c>
      <c r="L51" s="5">
        <v>0</v>
      </c>
      <c r="M51" s="5">
        <v>0</v>
      </c>
      <c r="N51" s="5">
        <v>0</v>
      </c>
      <c r="O51" s="3" t="s">
        <v>21</v>
      </c>
      <c r="P51" s="3" t="s">
        <v>21</v>
      </c>
      <c r="Q51" s="46" t="s">
        <v>179</v>
      </c>
      <c r="R51" s="33" t="s">
        <v>120</v>
      </c>
      <c r="S51" s="2" t="s">
        <v>68</v>
      </c>
      <c r="T51" s="3"/>
      <c r="U51" s="34">
        <v>0</v>
      </c>
      <c r="V51" s="5">
        <f t="shared" si="0"/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3" t="s">
        <v>21</v>
      </c>
      <c r="AC51" s="3" t="s">
        <v>21</v>
      </c>
      <c r="AD51" s="46" t="s">
        <v>179</v>
      </c>
      <c r="AE51" s="33" t="s">
        <v>120</v>
      </c>
      <c r="AF51" s="2" t="s">
        <v>68</v>
      </c>
      <c r="AG51" s="3">
        <v>2026</v>
      </c>
      <c r="AH51" s="34">
        <v>26205</v>
      </c>
      <c r="AI51" s="5">
        <f t="shared" si="18"/>
        <v>26205</v>
      </c>
      <c r="AJ51" s="5">
        <f t="shared" si="19"/>
        <v>26205</v>
      </c>
      <c r="AK51" s="5">
        <f t="shared" si="20"/>
        <v>0</v>
      </c>
      <c r="AL51" s="5">
        <f t="shared" si="21"/>
        <v>0</v>
      </c>
      <c r="AM51" s="5">
        <f t="shared" si="22"/>
        <v>0</v>
      </c>
      <c r="AN51" s="5">
        <f t="shared" si="23"/>
        <v>0</v>
      </c>
    </row>
    <row r="52" spans="1:40" ht="84" x14ac:dyDescent="0.2">
      <c r="A52" s="30" t="s">
        <v>164</v>
      </c>
      <c r="B52" s="3" t="s">
        <v>21</v>
      </c>
      <c r="C52" s="3" t="s">
        <v>21</v>
      </c>
      <c r="D52" s="46" t="s">
        <v>178</v>
      </c>
      <c r="E52" s="33" t="s">
        <v>121</v>
      </c>
      <c r="F52" s="2" t="s">
        <v>68</v>
      </c>
      <c r="G52" s="3">
        <v>2026</v>
      </c>
      <c r="H52" s="34">
        <v>235845</v>
      </c>
      <c r="I52" s="32">
        <f t="shared" si="24"/>
        <v>235845</v>
      </c>
      <c r="J52" s="5"/>
      <c r="K52" s="5">
        <v>235845</v>
      </c>
      <c r="L52" s="5">
        <v>0</v>
      </c>
      <c r="M52" s="5">
        <v>0</v>
      </c>
      <c r="N52" s="5">
        <v>0</v>
      </c>
      <c r="O52" s="3" t="s">
        <v>21</v>
      </c>
      <c r="P52" s="3" t="s">
        <v>21</v>
      </c>
      <c r="Q52" s="46" t="s">
        <v>178</v>
      </c>
      <c r="R52" s="33" t="s">
        <v>121</v>
      </c>
      <c r="S52" s="2" t="s">
        <v>68</v>
      </c>
      <c r="T52" s="3"/>
      <c r="U52" s="34">
        <v>0</v>
      </c>
      <c r="V52" s="5">
        <f t="shared" si="0"/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3" t="s">
        <v>21</v>
      </c>
      <c r="AC52" s="3" t="s">
        <v>21</v>
      </c>
      <c r="AD52" s="46" t="s">
        <v>178</v>
      </c>
      <c r="AE52" s="33" t="s">
        <v>121</v>
      </c>
      <c r="AF52" s="2" t="s">
        <v>68</v>
      </c>
      <c r="AG52" s="3">
        <v>2026</v>
      </c>
      <c r="AH52" s="34">
        <v>235845</v>
      </c>
      <c r="AI52" s="5">
        <f t="shared" si="18"/>
        <v>235845</v>
      </c>
      <c r="AJ52" s="5">
        <f t="shared" si="19"/>
        <v>0</v>
      </c>
      <c r="AK52" s="5">
        <f t="shared" si="20"/>
        <v>235845</v>
      </c>
      <c r="AL52" s="5">
        <f t="shared" si="21"/>
        <v>0</v>
      </c>
      <c r="AM52" s="5">
        <f t="shared" si="22"/>
        <v>0</v>
      </c>
      <c r="AN52" s="5">
        <f t="shared" si="23"/>
        <v>0</v>
      </c>
    </row>
    <row r="53" spans="1:40" ht="52.5" x14ac:dyDescent="0.2">
      <c r="A53" s="30" t="s">
        <v>172</v>
      </c>
      <c r="B53" s="2" t="s">
        <v>137</v>
      </c>
      <c r="C53" s="3" t="s">
        <v>138</v>
      </c>
      <c r="D53" s="3" t="s">
        <v>21</v>
      </c>
      <c r="E53" s="2" t="s">
        <v>21</v>
      </c>
      <c r="F53" s="2" t="s">
        <v>68</v>
      </c>
      <c r="G53" s="3" t="s">
        <v>26</v>
      </c>
      <c r="H53" s="3">
        <v>7050000</v>
      </c>
      <c r="I53" s="32">
        <f t="shared" si="24"/>
        <v>11250</v>
      </c>
      <c r="J53" s="5">
        <v>11250</v>
      </c>
      <c r="K53" s="5">
        <v>0</v>
      </c>
      <c r="L53" s="5">
        <v>0</v>
      </c>
      <c r="M53" s="5">
        <v>0</v>
      </c>
      <c r="N53" s="5">
        <v>0</v>
      </c>
      <c r="O53" s="2" t="s">
        <v>137</v>
      </c>
      <c r="P53" s="3" t="s">
        <v>138</v>
      </c>
      <c r="Q53" s="3" t="s">
        <v>21</v>
      </c>
      <c r="R53" s="2" t="s">
        <v>21</v>
      </c>
      <c r="S53" s="2" t="s">
        <v>68</v>
      </c>
      <c r="T53" s="3"/>
      <c r="U53" s="3">
        <v>0</v>
      </c>
      <c r="V53" s="5">
        <f t="shared" si="0"/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2" t="s">
        <v>137</v>
      </c>
      <c r="AC53" s="3" t="s">
        <v>138</v>
      </c>
      <c r="AD53" s="3" t="s">
        <v>21</v>
      </c>
      <c r="AE53" s="2" t="s">
        <v>21</v>
      </c>
      <c r="AF53" s="2" t="s">
        <v>68</v>
      </c>
      <c r="AG53" s="3" t="s">
        <v>26</v>
      </c>
      <c r="AH53" s="5">
        <v>7050000</v>
      </c>
      <c r="AI53" s="5">
        <f t="shared" si="18"/>
        <v>11250</v>
      </c>
      <c r="AJ53" s="5">
        <f t="shared" si="19"/>
        <v>11250</v>
      </c>
      <c r="AK53" s="5">
        <f t="shared" si="20"/>
        <v>0</v>
      </c>
      <c r="AL53" s="5">
        <f t="shared" si="21"/>
        <v>0</v>
      </c>
      <c r="AM53" s="5">
        <f t="shared" si="22"/>
        <v>0</v>
      </c>
      <c r="AN53" s="5">
        <f t="shared" si="23"/>
        <v>0</v>
      </c>
    </row>
    <row r="54" spans="1:40" ht="57.75" customHeight="1" x14ac:dyDescent="0.2">
      <c r="A54" s="1" t="s">
        <v>21</v>
      </c>
      <c r="B54" s="2" t="s">
        <v>21</v>
      </c>
      <c r="C54" s="3" t="s">
        <v>21</v>
      </c>
      <c r="D54" s="3" t="s">
        <v>69</v>
      </c>
      <c r="E54" s="2" t="s">
        <v>70</v>
      </c>
      <c r="F54" s="2" t="s">
        <v>68</v>
      </c>
      <c r="G54" s="3" t="s">
        <v>21</v>
      </c>
      <c r="H54" s="4" t="s">
        <v>21</v>
      </c>
      <c r="I54" s="32">
        <f t="shared" si="24"/>
        <v>11250</v>
      </c>
      <c r="J54" s="5">
        <v>11250</v>
      </c>
      <c r="K54" s="5">
        <v>0</v>
      </c>
      <c r="L54" s="5">
        <v>0</v>
      </c>
      <c r="M54" s="5">
        <v>0</v>
      </c>
      <c r="N54" s="5">
        <v>0</v>
      </c>
      <c r="O54" s="2" t="s">
        <v>21</v>
      </c>
      <c r="P54" s="3" t="s">
        <v>21</v>
      </c>
      <c r="Q54" s="3" t="s">
        <v>69</v>
      </c>
      <c r="R54" s="2" t="s">
        <v>70</v>
      </c>
      <c r="S54" s="2" t="s">
        <v>68</v>
      </c>
      <c r="T54" s="3" t="s">
        <v>21</v>
      </c>
      <c r="U54" s="4" t="s">
        <v>21</v>
      </c>
      <c r="V54" s="5">
        <f t="shared" si="0"/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2" t="s">
        <v>21</v>
      </c>
      <c r="AC54" s="3" t="s">
        <v>21</v>
      </c>
      <c r="AD54" s="3" t="s">
        <v>69</v>
      </c>
      <c r="AE54" s="2" t="s">
        <v>70</v>
      </c>
      <c r="AF54" s="2" t="s">
        <v>68</v>
      </c>
      <c r="AG54" s="3" t="s">
        <v>21</v>
      </c>
      <c r="AH54" s="4" t="s">
        <v>21</v>
      </c>
      <c r="AI54" s="5">
        <f t="shared" si="18"/>
        <v>11250</v>
      </c>
      <c r="AJ54" s="5">
        <f t="shared" si="19"/>
        <v>11250</v>
      </c>
      <c r="AK54" s="5">
        <f t="shared" si="20"/>
        <v>0</v>
      </c>
      <c r="AL54" s="5">
        <f t="shared" si="21"/>
        <v>0</v>
      </c>
      <c r="AM54" s="5">
        <f t="shared" si="22"/>
        <v>0</v>
      </c>
      <c r="AN54" s="5">
        <f t="shared" si="23"/>
        <v>0</v>
      </c>
    </row>
    <row r="55" spans="1:40" ht="42" x14ac:dyDescent="0.2">
      <c r="A55" s="1" t="s">
        <v>71</v>
      </c>
      <c r="B55" s="2" t="s">
        <v>72</v>
      </c>
      <c r="C55" s="3" t="s">
        <v>73</v>
      </c>
      <c r="D55" s="3" t="s">
        <v>21</v>
      </c>
      <c r="E55" s="2" t="s">
        <v>21</v>
      </c>
      <c r="F55" s="2" t="s">
        <v>68</v>
      </c>
      <c r="G55" s="3" t="s">
        <v>74</v>
      </c>
      <c r="H55" s="5">
        <v>3800000</v>
      </c>
      <c r="I55" s="32">
        <f t="shared" si="24"/>
        <v>1250</v>
      </c>
      <c r="J55" s="5">
        <v>1250</v>
      </c>
      <c r="K55" s="5">
        <v>0</v>
      </c>
      <c r="L55" s="5">
        <v>0</v>
      </c>
      <c r="M55" s="5">
        <v>0</v>
      </c>
      <c r="N55" s="5">
        <v>0</v>
      </c>
      <c r="O55" s="2" t="s">
        <v>72</v>
      </c>
      <c r="P55" s="3" t="s">
        <v>73</v>
      </c>
      <c r="Q55" s="3" t="s">
        <v>21</v>
      </c>
      <c r="R55" s="2" t="s">
        <v>21</v>
      </c>
      <c r="S55" s="2" t="s">
        <v>68</v>
      </c>
      <c r="T55" s="3"/>
      <c r="U55" s="5"/>
      <c r="V55" s="5">
        <f t="shared" si="0"/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2" t="s">
        <v>72</v>
      </c>
      <c r="AC55" s="3" t="s">
        <v>73</v>
      </c>
      <c r="AD55" s="3" t="s">
        <v>21</v>
      </c>
      <c r="AE55" s="2" t="s">
        <v>21</v>
      </c>
      <c r="AF55" s="2" t="s">
        <v>68</v>
      </c>
      <c r="AG55" s="3" t="s">
        <v>74</v>
      </c>
      <c r="AH55" s="5">
        <v>3800000</v>
      </c>
      <c r="AI55" s="5">
        <f t="shared" si="18"/>
        <v>1250</v>
      </c>
      <c r="AJ55" s="5">
        <f t="shared" si="19"/>
        <v>1250</v>
      </c>
      <c r="AK55" s="5">
        <f t="shared" si="20"/>
        <v>0</v>
      </c>
      <c r="AL55" s="5">
        <f t="shared" si="21"/>
        <v>0</v>
      </c>
      <c r="AM55" s="5">
        <f t="shared" si="22"/>
        <v>0</v>
      </c>
      <c r="AN55" s="5">
        <f t="shared" si="23"/>
        <v>0</v>
      </c>
    </row>
    <row r="56" spans="1:40" ht="55.5" customHeight="1" x14ac:dyDescent="0.2">
      <c r="A56" s="1" t="s">
        <v>21</v>
      </c>
      <c r="B56" s="2" t="s">
        <v>21</v>
      </c>
      <c r="C56" s="3" t="s">
        <v>21</v>
      </c>
      <c r="D56" s="3" t="s">
        <v>69</v>
      </c>
      <c r="E56" s="2" t="s">
        <v>70</v>
      </c>
      <c r="F56" s="2" t="s">
        <v>68</v>
      </c>
      <c r="G56" s="3" t="s">
        <v>21</v>
      </c>
      <c r="H56" s="4" t="s">
        <v>21</v>
      </c>
      <c r="I56" s="32">
        <f t="shared" si="24"/>
        <v>1250</v>
      </c>
      <c r="J56" s="5">
        <v>1250</v>
      </c>
      <c r="K56" s="5">
        <v>0</v>
      </c>
      <c r="L56" s="5">
        <v>0</v>
      </c>
      <c r="M56" s="5">
        <v>0</v>
      </c>
      <c r="N56" s="5">
        <v>0</v>
      </c>
      <c r="O56" s="2" t="s">
        <v>21</v>
      </c>
      <c r="P56" s="3" t="s">
        <v>21</v>
      </c>
      <c r="Q56" s="3" t="s">
        <v>69</v>
      </c>
      <c r="R56" s="2" t="s">
        <v>70</v>
      </c>
      <c r="S56" s="2" t="s">
        <v>68</v>
      </c>
      <c r="T56" s="3" t="s">
        <v>21</v>
      </c>
      <c r="U56" s="4" t="s">
        <v>21</v>
      </c>
      <c r="V56" s="5">
        <f t="shared" si="0"/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2" t="s">
        <v>21</v>
      </c>
      <c r="AC56" s="3" t="s">
        <v>21</v>
      </c>
      <c r="AD56" s="3" t="s">
        <v>69</v>
      </c>
      <c r="AE56" s="2" t="s">
        <v>70</v>
      </c>
      <c r="AF56" s="2" t="s">
        <v>68</v>
      </c>
      <c r="AG56" s="3" t="s">
        <v>21</v>
      </c>
      <c r="AH56" s="4" t="s">
        <v>21</v>
      </c>
      <c r="AI56" s="5">
        <f t="shared" si="18"/>
        <v>1250</v>
      </c>
      <c r="AJ56" s="5">
        <f t="shared" si="19"/>
        <v>1250</v>
      </c>
      <c r="AK56" s="5">
        <f t="shared" si="20"/>
        <v>0</v>
      </c>
      <c r="AL56" s="5">
        <f t="shared" si="21"/>
        <v>0</v>
      </c>
      <c r="AM56" s="5">
        <f t="shared" si="22"/>
        <v>0</v>
      </c>
      <c r="AN56" s="5">
        <f t="shared" si="23"/>
        <v>0</v>
      </c>
    </row>
    <row r="57" spans="1:40" ht="42" x14ac:dyDescent="0.2">
      <c r="A57" s="1" t="s">
        <v>75</v>
      </c>
      <c r="B57" s="2" t="s">
        <v>72</v>
      </c>
      <c r="C57" s="3" t="s">
        <v>76</v>
      </c>
      <c r="D57" s="3" t="s">
        <v>21</v>
      </c>
      <c r="E57" s="2" t="s">
        <v>21</v>
      </c>
      <c r="F57" s="2" t="s">
        <v>68</v>
      </c>
      <c r="G57" s="3" t="s">
        <v>74</v>
      </c>
      <c r="H57" s="5">
        <v>3800000</v>
      </c>
      <c r="I57" s="32">
        <f t="shared" si="24"/>
        <v>1250</v>
      </c>
      <c r="J57" s="5">
        <v>1250</v>
      </c>
      <c r="K57" s="5">
        <v>0</v>
      </c>
      <c r="L57" s="5">
        <v>0</v>
      </c>
      <c r="M57" s="5">
        <v>0</v>
      </c>
      <c r="N57" s="5">
        <v>0</v>
      </c>
      <c r="O57" s="2" t="s">
        <v>72</v>
      </c>
      <c r="P57" s="3" t="s">
        <v>76</v>
      </c>
      <c r="Q57" s="3" t="s">
        <v>21</v>
      </c>
      <c r="R57" s="2" t="s">
        <v>21</v>
      </c>
      <c r="S57" s="2" t="s">
        <v>68</v>
      </c>
      <c r="T57" s="3"/>
      <c r="U57" s="5"/>
      <c r="V57" s="5">
        <f t="shared" si="0"/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2" t="s">
        <v>72</v>
      </c>
      <c r="AC57" s="3" t="s">
        <v>76</v>
      </c>
      <c r="AD57" s="3" t="s">
        <v>21</v>
      </c>
      <c r="AE57" s="2" t="s">
        <v>21</v>
      </c>
      <c r="AF57" s="2" t="s">
        <v>68</v>
      </c>
      <c r="AG57" s="3" t="s">
        <v>74</v>
      </c>
      <c r="AH57" s="5">
        <v>3800000</v>
      </c>
      <c r="AI57" s="5">
        <f t="shared" si="18"/>
        <v>1250</v>
      </c>
      <c r="AJ57" s="5">
        <f t="shared" si="19"/>
        <v>1250</v>
      </c>
      <c r="AK57" s="5">
        <f t="shared" si="20"/>
        <v>0</v>
      </c>
      <c r="AL57" s="5">
        <f t="shared" si="21"/>
        <v>0</v>
      </c>
      <c r="AM57" s="5">
        <f t="shared" si="22"/>
        <v>0</v>
      </c>
      <c r="AN57" s="5">
        <f t="shared" si="23"/>
        <v>0</v>
      </c>
    </row>
    <row r="58" spans="1:40" ht="63" x14ac:dyDescent="0.2">
      <c r="A58" s="1" t="s">
        <v>21</v>
      </c>
      <c r="B58" s="2" t="s">
        <v>21</v>
      </c>
      <c r="C58" s="3" t="s">
        <v>21</v>
      </c>
      <c r="D58" s="3" t="s">
        <v>69</v>
      </c>
      <c r="E58" s="2" t="s">
        <v>70</v>
      </c>
      <c r="F58" s="2" t="s">
        <v>68</v>
      </c>
      <c r="G58" s="3" t="s">
        <v>21</v>
      </c>
      <c r="H58" s="4" t="s">
        <v>21</v>
      </c>
      <c r="I58" s="32">
        <f t="shared" si="24"/>
        <v>1250</v>
      </c>
      <c r="J58" s="5">
        <v>1250</v>
      </c>
      <c r="K58" s="5">
        <v>0</v>
      </c>
      <c r="L58" s="5">
        <v>0</v>
      </c>
      <c r="M58" s="5">
        <v>0</v>
      </c>
      <c r="N58" s="5">
        <v>0</v>
      </c>
      <c r="O58" s="2" t="s">
        <v>21</v>
      </c>
      <c r="P58" s="3" t="s">
        <v>21</v>
      </c>
      <c r="Q58" s="3" t="s">
        <v>69</v>
      </c>
      <c r="R58" s="2" t="s">
        <v>70</v>
      </c>
      <c r="S58" s="2" t="s">
        <v>68</v>
      </c>
      <c r="T58" s="3" t="s">
        <v>21</v>
      </c>
      <c r="U58" s="4" t="s">
        <v>21</v>
      </c>
      <c r="V58" s="5">
        <f t="shared" si="0"/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2" t="s">
        <v>21</v>
      </c>
      <c r="AC58" s="3" t="s">
        <v>21</v>
      </c>
      <c r="AD58" s="3" t="s">
        <v>69</v>
      </c>
      <c r="AE58" s="2" t="s">
        <v>70</v>
      </c>
      <c r="AF58" s="2" t="s">
        <v>68</v>
      </c>
      <c r="AG58" s="3" t="s">
        <v>21</v>
      </c>
      <c r="AH58" s="4" t="s">
        <v>21</v>
      </c>
      <c r="AI58" s="5">
        <f t="shared" si="18"/>
        <v>1250</v>
      </c>
      <c r="AJ58" s="5">
        <f t="shared" si="19"/>
        <v>1250</v>
      </c>
      <c r="AK58" s="5">
        <f t="shared" si="20"/>
        <v>0</v>
      </c>
      <c r="AL58" s="5">
        <f t="shared" si="21"/>
        <v>0</v>
      </c>
      <c r="AM58" s="5">
        <f t="shared" si="22"/>
        <v>0</v>
      </c>
      <c r="AN58" s="5">
        <f t="shared" si="23"/>
        <v>0</v>
      </c>
    </row>
    <row r="59" spans="1:40" ht="42" x14ac:dyDescent="0.2">
      <c r="A59" s="1" t="s">
        <v>77</v>
      </c>
      <c r="B59" s="2" t="s">
        <v>72</v>
      </c>
      <c r="C59" s="3" t="s">
        <v>78</v>
      </c>
      <c r="D59" s="3" t="s">
        <v>21</v>
      </c>
      <c r="E59" s="2" t="s">
        <v>21</v>
      </c>
      <c r="F59" s="2" t="s">
        <v>68</v>
      </c>
      <c r="G59" s="3" t="s">
        <v>74</v>
      </c>
      <c r="H59" s="5">
        <v>3800000</v>
      </c>
      <c r="I59" s="32">
        <f t="shared" si="24"/>
        <v>1250</v>
      </c>
      <c r="J59" s="5">
        <v>1250</v>
      </c>
      <c r="K59" s="5">
        <v>0</v>
      </c>
      <c r="L59" s="5">
        <v>0</v>
      </c>
      <c r="M59" s="5">
        <v>0</v>
      </c>
      <c r="N59" s="5">
        <v>0</v>
      </c>
      <c r="O59" s="2" t="s">
        <v>72</v>
      </c>
      <c r="P59" s="3" t="s">
        <v>78</v>
      </c>
      <c r="Q59" s="3" t="s">
        <v>21</v>
      </c>
      <c r="R59" s="2" t="s">
        <v>21</v>
      </c>
      <c r="S59" s="2" t="s">
        <v>68</v>
      </c>
      <c r="T59" s="3"/>
      <c r="U59" s="5"/>
      <c r="V59" s="5">
        <f t="shared" si="0"/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2" t="s">
        <v>72</v>
      </c>
      <c r="AC59" s="3" t="s">
        <v>78</v>
      </c>
      <c r="AD59" s="3" t="s">
        <v>21</v>
      </c>
      <c r="AE59" s="2" t="s">
        <v>21</v>
      </c>
      <c r="AF59" s="2" t="s">
        <v>68</v>
      </c>
      <c r="AG59" s="3" t="s">
        <v>74</v>
      </c>
      <c r="AH59" s="5">
        <v>3800000</v>
      </c>
      <c r="AI59" s="5">
        <f t="shared" si="18"/>
        <v>1250</v>
      </c>
      <c r="AJ59" s="5">
        <f t="shared" si="19"/>
        <v>1250</v>
      </c>
      <c r="AK59" s="5">
        <f t="shared" si="20"/>
        <v>0</v>
      </c>
      <c r="AL59" s="5">
        <f t="shared" si="21"/>
        <v>0</v>
      </c>
      <c r="AM59" s="5">
        <f t="shared" si="22"/>
        <v>0</v>
      </c>
      <c r="AN59" s="5">
        <f t="shared" si="23"/>
        <v>0</v>
      </c>
    </row>
    <row r="60" spans="1:40" ht="55.5" customHeight="1" x14ac:dyDescent="0.2">
      <c r="A60" s="1" t="s">
        <v>21</v>
      </c>
      <c r="B60" s="2" t="s">
        <v>21</v>
      </c>
      <c r="C60" s="3" t="s">
        <v>21</v>
      </c>
      <c r="D60" s="3" t="s">
        <v>69</v>
      </c>
      <c r="E60" s="2" t="s">
        <v>70</v>
      </c>
      <c r="F60" s="2" t="s">
        <v>68</v>
      </c>
      <c r="G60" s="3" t="s">
        <v>21</v>
      </c>
      <c r="H60" s="4" t="s">
        <v>21</v>
      </c>
      <c r="I60" s="32">
        <f t="shared" si="24"/>
        <v>1250</v>
      </c>
      <c r="J60" s="5">
        <v>1250</v>
      </c>
      <c r="K60" s="5">
        <v>0</v>
      </c>
      <c r="L60" s="5">
        <v>0</v>
      </c>
      <c r="M60" s="5">
        <v>0</v>
      </c>
      <c r="N60" s="5">
        <v>0</v>
      </c>
      <c r="O60" s="2" t="s">
        <v>21</v>
      </c>
      <c r="P60" s="3" t="s">
        <v>21</v>
      </c>
      <c r="Q60" s="3" t="s">
        <v>69</v>
      </c>
      <c r="R60" s="2" t="s">
        <v>70</v>
      </c>
      <c r="S60" s="2" t="s">
        <v>68</v>
      </c>
      <c r="T60" s="3" t="s">
        <v>21</v>
      </c>
      <c r="U60" s="4" t="s">
        <v>21</v>
      </c>
      <c r="V60" s="5">
        <f t="shared" si="0"/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2" t="s">
        <v>21</v>
      </c>
      <c r="AC60" s="3" t="s">
        <v>21</v>
      </c>
      <c r="AD60" s="3" t="s">
        <v>69</v>
      </c>
      <c r="AE60" s="2" t="s">
        <v>70</v>
      </c>
      <c r="AF60" s="2" t="s">
        <v>68</v>
      </c>
      <c r="AG60" s="3" t="s">
        <v>21</v>
      </c>
      <c r="AH60" s="4" t="s">
        <v>21</v>
      </c>
      <c r="AI60" s="5">
        <f t="shared" si="18"/>
        <v>1250</v>
      </c>
      <c r="AJ60" s="5">
        <f t="shared" si="19"/>
        <v>1250</v>
      </c>
      <c r="AK60" s="5">
        <f t="shared" si="20"/>
        <v>0</v>
      </c>
      <c r="AL60" s="5">
        <f t="shared" si="21"/>
        <v>0</v>
      </c>
      <c r="AM60" s="5">
        <f t="shared" si="22"/>
        <v>0</v>
      </c>
      <c r="AN60" s="5">
        <f t="shared" si="23"/>
        <v>0</v>
      </c>
    </row>
    <row r="61" spans="1:40" ht="42" x14ac:dyDescent="0.2">
      <c r="A61" s="1" t="s">
        <v>79</v>
      </c>
      <c r="B61" s="2" t="s">
        <v>72</v>
      </c>
      <c r="C61" s="3" t="s">
        <v>80</v>
      </c>
      <c r="D61" s="3" t="s">
        <v>21</v>
      </c>
      <c r="E61" s="2" t="s">
        <v>21</v>
      </c>
      <c r="F61" s="2" t="s">
        <v>68</v>
      </c>
      <c r="G61" s="3" t="s">
        <v>74</v>
      </c>
      <c r="H61" s="5">
        <v>3800000</v>
      </c>
      <c r="I61" s="32">
        <f t="shared" si="24"/>
        <v>1250</v>
      </c>
      <c r="J61" s="5">
        <v>1250</v>
      </c>
      <c r="K61" s="5">
        <v>0</v>
      </c>
      <c r="L61" s="5">
        <v>0</v>
      </c>
      <c r="M61" s="5">
        <v>0</v>
      </c>
      <c r="N61" s="5">
        <v>0</v>
      </c>
      <c r="O61" s="2" t="s">
        <v>72</v>
      </c>
      <c r="P61" s="3" t="s">
        <v>80</v>
      </c>
      <c r="Q61" s="3" t="s">
        <v>21</v>
      </c>
      <c r="R61" s="2" t="s">
        <v>21</v>
      </c>
      <c r="S61" s="2" t="s">
        <v>68</v>
      </c>
      <c r="T61" s="3"/>
      <c r="U61" s="5"/>
      <c r="V61" s="5">
        <f t="shared" si="0"/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2" t="s">
        <v>72</v>
      </c>
      <c r="AC61" s="3" t="s">
        <v>80</v>
      </c>
      <c r="AD61" s="3" t="s">
        <v>21</v>
      </c>
      <c r="AE61" s="2" t="s">
        <v>21</v>
      </c>
      <c r="AF61" s="2" t="s">
        <v>68</v>
      </c>
      <c r="AG61" s="3" t="s">
        <v>74</v>
      </c>
      <c r="AH61" s="5">
        <v>3800000</v>
      </c>
      <c r="AI61" s="5">
        <f t="shared" si="18"/>
        <v>1250</v>
      </c>
      <c r="AJ61" s="5">
        <f t="shared" si="19"/>
        <v>1250</v>
      </c>
      <c r="AK61" s="5">
        <f t="shared" si="20"/>
        <v>0</v>
      </c>
      <c r="AL61" s="5">
        <f t="shared" si="21"/>
        <v>0</v>
      </c>
      <c r="AM61" s="5">
        <f t="shared" si="22"/>
        <v>0</v>
      </c>
      <c r="AN61" s="5">
        <f t="shared" si="23"/>
        <v>0</v>
      </c>
    </row>
    <row r="62" spans="1:40" ht="57" customHeight="1" x14ac:dyDescent="0.2">
      <c r="A62" s="1" t="s">
        <v>21</v>
      </c>
      <c r="B62" s="2" t="s">
        <v>21</v>
      </c>
      <c r="C62" s="3" t="s">
        <v>21</v>
      </c>
      <c r="D62" s="3" t="s">
        <v>69</v>
      </c>
      <c r="E62" s="2" t="s">
        <v>70</v>
      </c>
      <c r="F62" s="2" t="s">
        <v>68</v>
      </c>
      <c r="G62" s="3" t="s">
        <v>21</v>
      </c>
      <c r="H62" s="4" t="s">
        <v>21</v>
      </c>
      <c r="I62" s="32">
        <f t="shared" si="24"/>
        <v>1250</v>
      </c>
      <c r="J62" s="5">
        <v>1250</v>
      </c>
      <c r="K62" s="5">
        <v>0</v>
      </c>
      <c r="L62" s="5">
        <v>0</v>
      </c>
      <c r="M62" s="5">
        <v>0</v>
      </c>
      <c r="N62" s="5">
        <v>0</v>
      </c>
      <c r="O62" s="2" t="s">
        <v>21</v>
      </c>
      <c r="P62" s="3" t="s">
        <v>21</v>
      </c>
      <c r="Q62" s="3" t="s">
        <v>69</v>
      </c>
      <c r="R62" s="2" t="s">
        <v>70</v>
      </c>
      <c r="S62" s="2" t="s">
        <v>68</v>
      </c>
      <c r="T62" s="3" t="s">
        <v>21</v>
      </c>
      <c r="U62" s="4" t="s">
        <v>21</v>
      </c>
      <c r="V62" s="5">
        <f t="shared" si="0"/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2" t="s">
        <v>21</v>
      </c>
      <c r="AC62" s="3" t="s">
        <v>21</v>
      </c>
      <c r="AD62" s="3" t="s">
        <v>69</v>
      </c>
      <c r="AE62" s="2" t="s">
        <v>70</v>
      </c>
      <c r="AF62" s="2" t="s">
        <v>68</v>
      </c>
      <c r="AG62" s="3" t="s">
        <v>21</v>
      </c>
      <c r="AH62" s="4" t="s">
        <v>21</v>
      </c>
      <c r="AI62" s="5">
        <f t="shared" si="18"/>
        <v>1250</v>
      </c>
      <c r="AJ62" s="5">
        <f t="shared" si="19"/>
        <v>1250</v>
      </c>
      <c r="AK62" s="5">
        <f t="shared" si="20"/>
        <v>0</v>
      </c>
      <c r="AL62" s="5">
        <f t="shared" si="21"/>
        <v>0</v>
      </c>
      <c r="AM62" s="5">
        <f t="shared" si="22"/>
        <v>0</v>
      </c>
      <c r="AN62" s="5">
        <f t="shared" si="23"/>
        <v>0</v>
      </c>
    </row>
    <row r="63" spans="1:40" ht="42" x14ac:dyDescent="0.2">
      <c r="A63" s="1" t="s">
        <v>171</v>
      </c>
      <c r="B63" s="2" t="s">
        <v>139</v>
      </c>
      <c r="C63" s="3" t="s">
        <v>140</v>
      </c>
      <c r="D63" s="3" t="s">
        <v>21</v>
      </c>
      <c r="E63" s="2" t="s">
        <v>21</v>
      </c>
      <c r="F63" s="2" t="s">
        <v>68</v>
      </c>
      <c r="G63" s="3" t="s">
        <v>26</v>
      </c>
      <c r="H63" s="3">
        <v>7050000</v>
      </c>
      <c r="I63" s="32">
        <f t="shared" si="24"/>
        <v>11250</v>
      </c>
      <c r="J63" s="5">
        <v>11250</v>
      </c>
      <c r="K63" s="5">
        <v>0</v>
      </c>
      <c r="L63" s="5">
        <v>0</v>
      </c>
      <c r="M63" s="5">
        <v>0</v>
      </c>
      <c r="N63" s="5">
        <v>0</v>
      </c>
      <c r="O63" s="2" t="s">
        <v>139</v>
      </c>
      <c r="P63" s="3" t="s">
        <v>140</v>
      </c>
      <c r="Q63" s="3" t="s">
        <v>21</v>
      </c>
      <c r="R63" s="2" t="s">
        <v>21</v>
      </c>
      <c r="S63" s="2" t="s">
        <v>68</v>
      </c>
      <c r="T63" s="3"/>
      <c r="U63" s="3"/>
      <c r="V63" s="5">
        <f t="shared" si="0"/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2" t="s">
        <v>139</v>
      </c>
      <c r="AC63" s="3" t="s">
        <v>140</v>
      </c>
      <c r="AD63" s="3" t="s">
        <v>21</v>
      </c>
      <c r="AE63" s="2" t="s">
        <v>21</v>
      </c>
      <c r="AF63" s="2" t="s">
        <v>68</v>
      </c>
      <c r="AG63" s="3" t="s">
        <v>26</v>
      </c>
      <c r="AH63" s="5">
        <v>7050000</v>
      </c>
      <c r="AI63" s="5">
        <f t="shared" si="18"/>
        <v>11250</v>
      </c>
      <c r="AJ63" s="5">
        <f t="shared" si="19"/>
        <v>11250</v>
      </c>
      <c r="AK63" s="5">
        <f t="shared" si="20"/>
        <v>0</v>
      </c>
      <c r="AL63" s="5">
        <f t="shared" si="21"/>
        <v>0</v>
      </c>
      <c r="AM63" s="5">
        <f t="shared" si="22"/>
        <v>0</v>
      </c>
      <c r="AN63" s="5">
        <f t="shared" si="23"/>
        <v>0</v>
      </c>
    </row>
    <row r="64" spans="1:40" ht="57.75" customHeight="1" x14ac:dyDescent="0.2">
      <c r="A64" s="1" t="s">
        <v>21</v>
      </c>
      <c r="B64" s="2" t="s">
        <v>21</v>
      </c>
      <c r="C64" s="3" t="s">
        <v>21</v>
      </c>
      <c r="D64" s="3" t="s">
        <v>69</v>
      </c>
      <c r="E64" s="2" t="s">
        <v>70</v>
      </c>
      <c r="F64" s="2" t="s">
        <v>68</v>
      </c>
      <c r="G64" s="3" t="s">
        <v>21</v>
      </c>
      <c r="H64" s="4" t="s">
        <v>21</v>
      </c>
      <c r="I64" s="32">
        <f t="shared" si="24"/>
        <v>11250</v>
      </c>
      <c r="J64" s="5">
        <v>11250</v>
      </c>
      <c r="K64" s="5">
        <v>0</v>
      </c>
      <c r="L64" s="5">
        <v>0</v>
      </c>
      <c r="M64" s="5">
        <v>0</v>
      </c>
      <c r="N64" s="5">
        <v>0</v>
      </c>
      <c r="O64" s="2" t="s">
        <v>21</v>
      </c>
      <c r="P64" s="3" t="s">
        <v>21</v>
      </c>
      <c r="Q64" s="3" t="s">
        <v>69</v>
      </c>
      <c r="R64" s="2" t="s">
        <v>70</v>
      </c>
      <c r="S64" s="2" t="s">
        <v>68</v>
      </c>
      <c r="T64" s="3" t="s">
        <v>21</v>
      </c>
      <c r="U64" s="4" t="s">
        <v>21</v>
      </c>
      <c r="V64" s="5">
        <f t="shared" si="0"/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2" t="s">
        <v>21</v>
      </c>
      <c r="AC64" s="3" t="s">
        <v>21</v>
      </c>
      <c r="AD64" s="3" t="s">
        <v>69</v>
      </c>
      <c r="AE64" s="2" t="s">
        <v>70</v>
      </c>
      <c r="AF64" s="2" t="s">
        <v>68</v>
      </c>
      <c r="AG64" s="3" t="s">
        <v>21</v>
      </c>
      <c r="AH64" s="4" t="s">
        <v>21</v>
      </c>
      <c r="AI64" s="5">
        <f t="shared" si="18"/>
        <v>11250</v>
      </c>
      <c r="AJ64" s="5">
        <f t="shared" si="19"/>
        <v>11250</v>
      </c>
      <c r="AK64" s="5">
        <f t="shared" si="20"/>
        <v>0</v>
      </c>
      <c r="AL64" s="5">
        <f t="shared" si="21"/>
        <v>0</v>
      </c>
      <c r="AM64" s="5">
        <f t="shared" si="22"/>
        <v>0</v>
      </c>
      <c r="AN64" s="5">
        <f t="shared" si="23"/>
        <v>0</v>
      </c>
    </row>
    <row r="65" spans="1:40" ht="52.5" x14ac:dyDescent="0.2">
      <c r="A65" s="1" t="s">
        <v>170</v>
      </c>
      <c r="B65" s="2" t="s">
        <v>141</v>
      </c>
      <c r="C65" s="3" t="s">
        <v>142</v>
      </c>
      <c r="D65" s="3" t="s">
        <v>21</v>
      </c>
      <c r="E65" s="2" t="s">
        <v>21</v>
      </c>
      <c r="F65" s="2" t="s">
        <v>68</v>
      </c>
      <c r="G65" s="3" t="s">
        <v>26</v>
      </c>
      <c r="H65" s="3">
        <v>7050000</v>
      </c>
      <c r="I65" s="32">
        <f t="shared" si="24"/>
        <v>11250</v>
      </c>
      <c r="J65" s="5">
        <v>11250</v>
      </c>
      <c r="K65" s="5">
        <v>0</v>
      </c>
      <c r="L65" s="5">
        <v>0</v>
      </c>
      <c r="M65" s="5">
        <v>0</v>
      </c>
      <c r="N65" s="5">
        <v>0</v>
      </c>
      <c r="O65" s="2" t="s">
        <v>141</v>
      </c>
      <c r="P65" s="3" t="s">
        <v>142</v>
      </c>
      <c r="Q65" s="3" t="s">
        <v>21</v>
      </c>
      <c r="R65" s="2" t="s">
        <v>21</v>
      </c>
      <c r="S65" s="2" t="s">
        <v>68</v>
      </c>
      <c r="T65" s="3"/>
      <c r="U65" s="3"/>
      <c r="V65" s="5">
        <f t="shared" si="0"/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2" t="s">
        <v>141</v>
      </c>
      <c r="AC65" s="3" t="s">
        <v>142</v>
      </c>
      <c r="AD65" s="3" t="s">
        <v>21</v>
      </c>
      <c r="AE65" s="2" t="s">
        <v>21</v>
      </c>
      <c r="AF65" s="2" t="s">
        <v>68</v>
      </c>
      <c r="AG65" s="3" t="s">
        <v>26</v>
      </c>
      <c r="AH65" s="5">
        <v>7050000</v>
      </c>
      <c r="AI65" s="5">
        <f t="shared" si="18"/>
        <v>11250</v>
      </c>
      <c r="AJ65" s="5">
        <f t="shared" si="19"/>
        <v>11250</v>
      </c>
      <c r="AK65" s="5">
        <f t="shared" si="20"/>
        <v>0</v>
      </c>
      <c r="AL65" s="5">
        <f t="shared" si="21"/>
        <v>0</v>
      </c>
      <c r="AM65" s="5">
        <f t="shared" si="22"/>
        <v>0</v>
      </c>
      <c r="AN65" s="5">
        <f t="shared" si="23"/>
        <v>0</v>
      </c>
    </row>
    <row r="66" spans="1:40" ht="57.75" customHeight="1" x14ac:dyDescent="0.2">
      <c r="A66" s="1" t="s">
        <v>21</v>
      </c>
      <c r="B66" s="2" t="s">
        <v>21</v>
      </c>
      <c r="C66" s="3" t="s">
        <v>21</v>
      </c>
      <c r="D66" s="3" t="s">
        <v>69</v>
      </c>
      <c r="E66" s="2" t="s">
        <v>70</v>
      </c>
      <c r="F66" s="2" t="s">
        <v>68</v>
      </c>
      <c r="G66" s="3" t="s">
        <v>21</v>
      </c>
      <c r="H66" s="4" t="s">
        <v>21</v>
      </c>
      <c r="I66" s="32">
        <f t="shared" si="24"/>
        <v>11250</v>
      </c>
      <c r="J66" s="5">
        <v>11250</v>
      </c>
      <c r="K66" s="5">
        <v>0</v>
      </c>
      <c r="L66" s="5">
        <v>0</v>
      </c>
      <c r="M66" s="5">
        <v>0</v>
      </c>
      <c r="N66" s="5">
        <v>0</v>
      </c>
      <c r="O66" s="2" t="s">
        <v>21</v>
      </c>
      <c r="P66" s="3" t="s">
        <v>21</v>
      </c>
      <c r="Q66" s="3" t="s">
        <v>69</v>
      </c>
      <c r="R66" s="2" t="s">
        <v>70</v>
      </c>
      <c r="S66" s="2" t="s">
        <v>68</v>
      </c>
      <c r="T66" s="3" t="s">
        <v>21</v>
      </c>
      <c r="U66" s="4" t="s">
        <v>21</v>
      </c>
      <c r="V66" s="5">
        <f t="shared" si="0"/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2" t="s">
        <v>21</v>
      </c>
      <c r="AC66" s="3" t="s">
        <v>21</v>
      </c>
      <c r="AD66" s="3" t="s">
        <v>69</v>
      </c>
      <c r="AE66" s="2" t="s">
        <v>70</v>
      </c>
      <c r="AF66" s="2" t="s">
        <v>68</v>
      </c>
      <c r="AG66" s="3" t="s">
        <v>21</v>
      </c>
      <c r="AH66" s="4" t="s">
        <v>21</v>
      </c>
      <c r="AI66" s="5">
        <f t="shared" si="18"/>
        <v>11250</v>
      </c>
      <c r="AJ66" s="5">
        <f t="shared" si="19"/>
        <v>11250</v>
      </c>
      <c r="AK66" s="5">
        <f t="shared" si="20"/>
        <v>0</v>
      </c>
      <c r="AL66" s="5">
        <f t="shared" si="21"/>
        <v>0</v>
      </c>
      <c r="AM66" s="5">
        <f t="shared" si="22"/>
        <v>0</v>
      </c>
      <c r="AN66" s="5">
        <f t="shared" si="23"/>
        <v>0</v>
      </c>
    </row>
    <row r="67" spans="1:40" ht="42" x14ac:dyDescent="0.2">
      <c r="A67" s="30" t="s">
        <v>165</v>
      </c>
      <c r="B67" s="35" t="s">
        <v>129</v>
      </c>
      <c r="C67" s="3" t="s">
        <v>136</v>
      </c>
      <c r="D67" s="3" t="s">
        <v>21</v>
      </c>
      <c r="E67" s="3" t="s">
        <v>21</v>
      </c>
      <c r="F67" s="2" t="s">
        <v>68</v>
      </c>
      <c r="G67" s="3"/>
      <c r="H67" s="32">
        <f>H68+H69</f>
        <v>262050</v>
      </c>
      <c r="I67" s="32">
        <f t="shared" si="24"/>
        <v>262050</v>
      </c>
      <c r="J67" s="32">
        <f t="shared" ref="J67:N67" si="51">J68+J69</f>
        <v>26205</v>
      </c>
      <c r="K67" s="32">
        <f t="shared" si="51"/>
        <v>235845</v>
      </c>
      <c r="L67" s="32">
        <f t="shared" si="51"/>
        <v>0</v>
      </c>
      <c r="M67" s="32">
        <f t="shared" si="51"/>
        <v>0</v>
      </c>
      <c r="N67" s="32">
        <f t="shared" si="51"/>
        <v>0</v>
      </c>
      <c r="O67" s="35" t="s">
        <v>129</v>
      </c>
      <c r="P67" s="3" t="s">
        <v>136</v>
      </c>
      <c r="Q67" s="3" t="s">
        <v>21</v>
      </c>
      <c r="R67" s="3" t="s">
        <v>21</v>
      </c>
      <c r="S67" s="2" t="s">
        <v>68</v>
      </c>
      <c r="T67" s="3"/>
      <c r="U67" s="32">
        <v>0</v>
      </c>
      <c r="V67" s="5">
        <f t="shared" si="0"/>
        <v>0</v>
      </c>
      <c r="W67" s="32">
        <v>0</v>
      </c>
      <c r="X67" s="32">
        <v>0</v>
      </c>
      <c r="Y67" s="32">
        <f t="shared" ref="Y67" si="52">Y68+Y69</f>
        <v>0</v>
      </c>
      <c r="Z67" s="32">
        <f t="shared" ref="Z67" si="53">Z68+Z69</f>
        <v>0</v>
      </c>
      <c r="AA67" s="32">
        <f t="shared" ref="AA67" si="54">AA68+AA69</f>
        <v>0</v>
      </c>
      <c r="AB67" s="35" t="s">
        <v>129</v>
      </c>
      <c r="AC67" s="3" t="s">
        <v>136</v>
      </c>
      <c r="AD67" s="3" t="s">
        <v>21</v>
      </c>
      <c r="AE67" s="3" t="s">
        <v>21</v>
      </c>
      <c r="AF67" s="2" t="s">
        <v>68</v>
      </c>
      <c r="AG67" s="3"/>
      <c r="AH67" s="32">
        <f>AH68+AH69</f>
        <v>262050</v>
      </c>
      <c r="AI67" s="5">
        <f t="shared" si="18"/>
        <v>262050</v>
      </c>
      <c r="AJ67" s="5">
        <f t="shared" si="19"/>
        <v>26205</v>
      </c>
      <c r="AK67" s="5">
        <f t="shared" si="20"/>
        <v>235845</v>
      </c>
      <c r="AL67" s="5">
        <f t="shared" si="21"/>
        <v>0</v>
      </c>
      <c r="AM67" s="5">
        <f t="shared" si="22"/>
        <v>0</v>
      </c>
      <c r="AN67" s="5">
        <f t="shared" si="23"/>
        <v>0</v>
      </c>
    </row>
    <row r="68" spans="1:40" ht="94.5" x14ac:dyDescent="0.2">
      <c r="A68" s="30" t="s">
        <v>166</v>
      </c>
      <c r="B68" s="3" t="s">
        <v>21</v>
      </c>
      <c r="C68" s="3" t="s">
        <v>21</v>
      </c>
      <c r="D68" s="46" t="s">
        <v>179</v>
      </c>
      <c r="E68" s="33" t="s">
        <v>120</v>
      </c>
      <c r="F68" s="2" t="s">
        <v>68</v>
      </c>
      <c r="G68" s="3">
        <v>2026</v>
      </c>
      <c r="H68" s="34">
        <v>26205</v>
      </c>
      <c r="I68" s="32">
        <f t="shared" si="24"/>
        <v>26205</v>
      </c>
      <c r="J68" s="5">
        <v>26205</v>
      </c>
      <c r="K68" s="5">
        <v>0</v>
      </c>
      <c r="L68" s="5">
        <v>0</v>
      </c>
      <c r="M68" s="5">
        <v>0</v>
      </c>
      <c r="N68" s="5">
        <v>0</v>
      </c>
      <c r="O68" s="3" t="s">
        <v>21</v>
      </c>
      <c r="P68" s="3" t="s">
        <v>21</v>
      </c>
      <c r="Q68" s="46" t="s">
        <v>179</v>
      </c>
      <c r="R68" s="33" t="s">
        <v>120</v>
      </c>
      <c r="S68" s="2" t="s">
        <v>68</v>
      </c>
      <c r="T68" s="3"/>
      <c r="U68" s="34">
        <v>0</v>
      </c>
      <c r="V68" s="5">
        <f t="shared" si="0"/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3" t="s">
        <v>21</v>
      </c>
      <c r="AC68" s="3" t="s">
        <v>21</v>
      </c>
      <c r="AD68" s="46" t="s">
        <v>179</v>
      </c>
      <c r="AE68" s="33" t="s">
        <v>120</v>
      </c>
      <c r="AF68" s="2" t="s">
        <v>68</v>
      </c>
      <c r="AG68" s="3">
        <v>2026</v>
      </c>
      <c r="AH68" s="34">
        <v>26205</v>
      </c>
      <c r="AI68" s="5">
        <f t="shared" si="18"/>
        <v>26205</v>
      </c>
      <c r="AJ68" s="5">
        <f t="shared" si="19"/>
        <v>26205</v>
      </c>
      <c r="AK68" s="5">
        <f t="shared" si="20"/>
        <v>0</v>
      </c>
      <c r="AL68" s="5">
        <f t="shared" si="21"/>
        <v>0</v>
      </c>
      <c r="AM68" s="5">
        <f t="shared" si="22"/>
        <v>0</v>
      </c>
      <c r="AN68" s="5">
        <f t="shared" si="23"/>
        <v>0</v>
      </c>
    </row>
    <row r="69" spans="1:40" ht="84" x14ac:dyDescent="0.2">
      <c r="A69" s="30" t="s">
        <v>167</v>
      </c>
      <c r="B69" s="3" t="s">
        <v>21</v>
      </c>
      <c r="C69" s="3" t="s">
        <v>21</v>
      </c>
      <c r="D69" s="46" t="s">
        <v>178</v>
      </c>
      <c r="E69" s="33" t="s">
        <v>121</v>
      </c>
      <c r="F69" s="2" t="s">
        <v>68</v>
      </c>
      <c r="G69" s="3">
        <v>2026</v>
      </c>
      <c r="H69" s="34">
        <v>235845</v>
      </c>
      <c r="I69" s="32">
        <f t="shared" si="24"/>
        <v>235845</v>
      </c>
      <c r="J69" s="5">
        <v>0</v>
      </c>
      <c r="K69" s="5">
        <v>235845</v>
      </c>
      <c r="L69" s="5">
        <v>0</v>
      </c>
      <c r="M69" s="5">
        <v>0</v>
      </c>
      <c r="N69" s="5">
        <v>0</v>
      </c>
      <c r="O69" s="3" t="s">
        <v>21</v>
      </c>
      <c r="P69" s="3" t="s">
        <v>21</v>
      </c>
      <c r="Q69" s="46" t="s">
        <v>178</v>
      </c>
      <c r="R69" s="33" t="s">
        <v>121</v>
      </c>
      <c r="S69" s="2" t="s">
        <v>68</v>
      </c>
      <c r="T69" s="3"/>
      <c r="U69" s="34">
        <v>0</v>
      </c>
      <c r="V69" s="5">
        <f t="shared" si="0"/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3" t="s">
        <v>21</v>
      </c>
      <c r="AC69" s="3" t="s">
        <v>21</v>
      </c>
      <c r="AD69" s="46" t="s">
        <v>178</v>
      </c>
      <c r="AE69" s="33" t="s">
        <v>121</v>
      </c>
      <c r="AF69" s="2" t="s">
        <v>68</v>
      </c>
      <c r="AG69" s="3">
        <v>2026</v>
      </c>
      <c r="AH69" s="34">
        <v>235845</v>
      </c>
      <c r="AI69" s="5">
        <f t="shared" si="18"/>
        <v>235845</v>
      </c>
      <c r="AJ69" s="5">
        <f t="shared" si="19"/>
        <v>0</v>
      </c>
      <c r="AK69" s="5">
        <f t="shared" si="20"/>
        <v>235845</v>
      </c>
      <c r="AL69" s="5">
        <f t="shared" si="21"/>
        <v>0</v>
      </c>
      <c r="AM69" s="5">
        <f t="shared" si="22"/>
        <v>0</v>
      </c>
      <c r="AN69" s="5">
        <f t="shared" si="23"/>
        <v>0</v>
      </c>
    </row>
    <row r="70" spans="1:40" ht="42" x14ac:dyDescent="0.2">
      <c r="A70" s="1" t="s">
        <v>81</v>
      </c>
      <c r="B70" s="2" t="s">
        <v>82</v>
      </c>
      <c r="C70" s="3" t="s">
        <v>83</v>
      </c>
      <c r="D70" s="3" t="s">
        <v>21</v>
      </c>
      <c r="E70" s="2" t="s">
        <v>21</v>
      </c>
      <c r="F70" s="2" t="s">
        <v>68</v>
      </c>
      <c r="G70" s="3" t="s">
        <v>26</v>
      </c>
      <c r="H70" s="5">
        <v>5795000</v>
      </c>
      <c r="I70" s="32">
        <f t="shared" si="24"/>
        <v>5000</v>
      </c>
      <c r="J70" s="5">
        <v>5000</v>
      </c>
      <c r="K70" s="5">
        <v>0</v>
      </c>
      <c r="L70" s="5">
        <v>0</v>
      </c>
      <c r="M70" s="5">
        <v>0</v>
      </c>
      <c r="N70" s="5">
        <v>0</v>
      </c>
      <c r="O70" s="2" t="s">
        <v>82</v>
      </c>
      <c r="P70" s="3" t="s">
        <v>83</v>
      </c>
      <c r="Q70" s="3" t="s">
        <v>21</v>
      </c>
      <c r="R70" s="2" t="s">
        <v>21</v>
      </c>
      <c r="S70" s="2" t="s">
        <v>68</v>
      </c>
      <c r="T70" s="3"/>
      <c r="U70" s="5"/>
      <c r="V70" s="5">
        <f t="shared" si="0"/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2" t="s">
        <v>82</v>
      </c>
      <c r="AC70" s="3" t="s">
        <v>83</v>
      </c>
      <c r="AD70" s="3" t="s">
        <v>21</v>
      </c>
      <c r="AE70" s="2" t="s">
        <v>21</v>
      </c>
      <c r="AF70" s="2" t="s">
        <v>68</v>
      </c>
      <c r="AG70" s="3" t="s">
        <v>26</v>
      </c>
      <c r="AH70" s="5">
        <v>5795000</v>
      </c>
      <c r="AI70" s="5">
        <f t="shared" si="18"/>
        <v>5000</v>
      </c>
      <c r="AJ70" s="5">
        <f t="shared" si="19"/>
        <v>5000</v>
      </c>
      <c r="AK70" s="5">
        <f t="shared" si="20"/>
        <v>0</v>
      </c>
      <c r="AL70" s="5">
        <f t="shared" si="21"/>
        <v>0</v>
      </c>
      <c r="AM70" s="5">
        <f t="shared" si="22"/>
        <v>0</v>
      </c>
      <c r="AN70" s="5">
        <f t="shared" si="23"/>
        <v>0</v>
      </c>
    </row>
    <row r="71" spans="1:40" ht="56.25" customHeight="1" x14ac:dyDescent="0.2">
      <c r="A71" s="1" t="s">
        <v>21</v>
      </c>
      <c r="B71" s="2" t="s">
        <v>21</v>
      </c>
      <c r="C71" s="3" t="s">
        <v>21</v>
      </c>
      <c r="D71" s="3" t="s">
        <v>69</v>
      </c>
      <c r="E71" s="2" t="s">
        <v>70</v>
      </c>
      <c r="F71" s="2" t="s">
        <v>68</v>
      </c>
      <c r="G71" s="3" t="s">
        <v>21</v>
      </c>
      <c r="H71" s="4" t="s">
        <v>21</v>
      </c>
      <c r="I71" s="32">
        <f t="shared" si="24"/>
        <v>5000</v>
      </c>
      <c r="J71" s="5">
        <v>5000</v>
      </c>
      <c r="K71" s="5">
        <v>0</v>
      </c>
      <c r="L71" s="5">
        <v>0</v>
      </c>
      <c r="M71" s="5">
        <v>0</v>
      </c>
      <c r="N71" s="5">
        <v>0</v>
      </c>
      <c r="O71" s="2" t="s">
        <v>21</v>
      </c>
      <c r="P71" s="3" t="s">
        <v>21</v>
      </c>
      <c r="Q71" s="3" t="s">
        <v>69</v>
      </c>
      <c r="R71" s="2" t="s">
        <v>70</v>
      </c>
      <c r="S71" s="2" t="s">
        <v>68</v>
      </c>
      <c r="T71" s="3" t="s">
        <v>21</v>
      </c>
      <c r="U71" s="4" t="s">
        <v>21</v>
      </c>
      <c r="V71" s="5">
        <f t="shared" si="0"/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2" t="s">
        <v>21</v>
      </c>
      <c r="AC71" s="3" t="s">
        <v>21</v>
      </c>
      <c r="AD71" s="3" t="s">
        <v>69</v>
      </c>
      <c r="AE71" s="2" t="s">
        <v>70</v>
      </c>
      <c r="AF71" s="2" t="s">
        <v>68</v>
      </c>
      <c r="AG71" s="3" t="s">
        <v>21</v>
      </c>
      <c r="AH71" s="4" t="s">
        <v>21</v>
      </c>
      <c r="AI71" s="5">
        <f t="shared" si="18"/>
        <v>5000</v>
      </c>
      <c r="AJ71" s="5">
        <f t="shared" si="19"/>
        <v>5000</v>
      </c>
      <c r="AK71" s="5">
        <f t="shared" si="20"/>
        <v>0</v>
      </c>
      <c r="AL71" s="5">
        <f t="shared" si="21"/>
        <v>0</v>
      </c>
      <c r="AM71" s="5">
        <f t="shared" si="22"/>
        <v>0</v>
      </c>
      <c r="AN71" s="5">
        <f t="shared" si="23"/>
        <v>0</v>
      </c>
    </row>
    <row r="72" spans="1:40" ht="52.5" x14ac:dyDescent="0.2">
      <c r="A72" s="1" t="s">
        <v>84</v>
      </c>
      <c r="B72" s="2" t="s">
        <v>85</v>
      </c>
      <c r="C72" s="3" t="s">
        <v>86</v>
      </c>
      <c r="D72" s="3" t="s">
        <v>21</v>
      </c>
      <c r="E72" s="2" t="s">
        <v>21</v>
      </c>
      <c r="F72" s="2" t="s">
        <v>68</v>
      </c>
      <c r="G72" s="3" t="s">
        <v>37</v>
      </c>
      <c r="H72" s="5">
        <v>7785000</v>
      </c>
      <c r="I72" s="32">
        <f t="shared" si="24"/>
        <v>5000</v>
      </c>
      <c r="J72" s="5">
        <v>5000</v>
      </c>
      <c r="K72" s="5">
        <v>0</v>
      </c>
      <c r="L72" s="5">
        <v>0</v>
      </c>
      <c r="M72" s="5">
        <v>0</v>
      </c>
      <c r="N72" s="5">
        <v>0</v>
      </c>
      <c r="O72" s="2" t="s">
        <v>85</v>
      </c>
      <c r="P72" s="3" t="s">
        <v>86</v>
      </c>
      <c r="Q72" s="3" t="s">
        <v>21</v>
      </c>
      <c r="R72" s="2" t="s">
        <v>21</v>
      </c>
      <c r="S72" s="2" t="s">
        <v>68</v>
      </c>
      <c r="T72" s="3"/>
      <c r="U72" s="5"/>
      <c r="V72" s="5">
        <f t="shared" si="0"/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2" t="s">
        <v>85</v>
      </c>
      <c r="AC72" s="3" t="s">
        <v>86</v>
      </c>
      <c r="AD72" s="3" t="s">
        <v>21</v>
      </c>
      <c r="AE72" s="2" t="s">
        <v>21</v>
      </c>
      <c r="AF72" s="2" t="s">
        <v>68</v>
      </c>
      <c r="AG72" s="3" t="s">
        <v>37</v>
      </c>
      <c r="AH72" s="5">
        <v>7785000</v>
      </c>
      <c r="AI72" s="5">
        <f t="shared" si="18"/>
        <v>5000</v>
      </c>
      <c r="AJ72" s="5">
        <f t="shared" si="19"/>
        <v>5000</v>
      </c>
      <c r="AK72" s="5">
        <f t="shared" si="20"/>
        <v>0</v>
      </c>
      <c r="AL72" s="5">
        <f t="shared" si="21"/>
        <v>0</v>
      </c>
      <c r="AM72" s="5">
        <f t="shared" si="22"/>
        <v>0</v>
      </c>
      <c r="AN72" s="5">
        <f t="shared" si="23"/>
        <v>0</v>
      </c>
    </row>
    <row r="73" spans="1:40" ht="63" x14ac:dyDescent="0.2">
      <c r="A73" s="1" t="s">
        <v>21</v>
      </c>
      <c r="B73" s="2" t="s">
        <v>21</v>
      </c>
      <c r="C73" s="3" t="s">
        <v>21</v>
      </c>
      <c r="D73" s="3" t="s">
        <v>69</v>
      </c>
      <c r="E73" s="2" t="s">
        <v>70</v>
      </c>
      <c r="F73" s="2" t="s">
        <v>68</v>
      </c>
      <c r="G73" s="3" t="s">
        <v>21</v>
      </c>
      <c r="H73" s="4" t="s">
        <v>21</v>
      </c>
      <c r="I73" s="32">
        <f t="shared" si="24"/>
        <v>5000</v>
      </c>
      <c r="J73" s="5">
        <v>5000</v>
      </c>
      <c r="K73" s="5">
        <v>0</v>
      </c>
      <c r="L73" s="5">
        <v>0</v>
      </c>
      <c r="M73" s="5">
        <v>0</v>
      </c>
      <c r="N73" s="5">
        <v>0</v>
      </c>
      <c r="O73" s="2" t="s">
        <v>21</v>
      </c>
      <c r="P73" s="3" t="s">
        <v>21</v>
      </c>
      <c r="Q73" s="3" t="s">
        <v>69</v>
      </c>
      <c r="R73" s="2" t="s">
        <v>70</v>
      </c>
      <c r="S73" s="2" t="s">
        <v>68</v>
      </c>
      <c r="T73" s="3" t="s">
        <v>21</v>
      </c>
      <c r="U73" s="4" t="s">
        <v>21</v>
      </c>
      <c r="V73" s="5">
        <f t="shared" ref="V73:V76" si="55">W73+X73+Y73+Z73+AA73</f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2" t="s">
        <v>21</v>
      </c>
      <c r="AC73" s="3" t="s">
        <v>21</v>
      </c>
      <c r="AD73" s="3" t="s">
        <v>69</v>
      </c>
      <c r="AE73" s="2" t="s">
        <v>70</v>
      </c>
      <c r="AF73" s="2" t="s">
        <v>68</v>
      </c>
      <c r="AG73" s="3" t="s">
        <v>21</v>
      </c>
      <c r="AH73" s="4" t="s">
        <v>21</v>
      </c>
      <c r="AI73" s="5">
        <f t="shared" si="18"/>
        <v>5000</v>
      </c>
      <c r="AJ73" s="5">
        <f t="shared" si="19"/>
        <v>5000</v>
      </c>
      <c r="AK73" s="5">
        <f t="shared" si="20"/>
        <v>0</v>
      </c>
      <c r="AL73" s="5">
        <f t="shared" si="21"/>
        <v>0</v>
      </c>
      <c r="AM73" s="5">
        <f t="shared" si="22"/>
        <v>0</v>
      </c>
      <c r="AN73" s="5">
        <f t="shared" si="23"/>
        <v>0</v>
      </c>
    </row>
    <row r="74" spans="1:40" ht="63" x14ac:dyDescent="0.2">
      <c r="A74" s="1" t="s">
        <v>87</v>
      </c>
      <c r="B74" s="2" t="s">
        <v>88</v>
      </c>
      <c r="C74" s="3" t="s">
        <v>89</v>
      </c>
      <c r="D74" s="3" t="s">
        <v>21</v>
      </c>
      <c r="E74" s="2" t="s">
        <v>21</v>
      </c>
      <c r="F74" s="2" t="s">
        <v>68</v>
      </c>
      <c r="G74" s="3" t="s">
        <v>37</v>
      </c>
      <c r="H74" s="5">
        <v>1496469</v>
      </c>
      <c r="I74" s="32">
        <f t="shared" si="24"/>
        <v>5000</v>
      </c>
      <c r="J74" s="5">
        <v>5000</v>
      </c>
      <c r="K74" s="5">
        <v>0</v>
      </c>
      <c r="L74" s="5">
        <v>0</v>
      </c>
      <c r="M74" s="5">
        <v>0</v>
      </c>
      <c r="N74" s="5">
        <v>0</v>
      </c>
      <c r="O74" s="2" t="s">
        <v>88</v>
      </c>
      <c r="P74" s="3" t="s">
        <v>89</v>
      </c>
      <c r="Q74" s="3" t="s">
        <v>21</v>
      </c>
      <c r="R74" s="2" t="s">
        <v>21</v>
      </c>
      <c r="S74" s="2" t="s">
        <v>68</v>
      </c>
      <c r="T74" s="3"/>
      <c r="U74" s="5"/>
      <c r="V74" s="5">
        <f t="shared" si="55"/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2" t="s">
        <v>88</v>
      </c>
      <c r="AC74" s="3" t="s">
        <v>89</v>
      </c>
      <c r="AD74" s="3" t="s">
        <v>21</v>
      </c>
      <c r="AE74" s="2" t="s">
        <v>21</v>
      </c>
      <c r="AF74" s="2" t="s">
        <v>68</v>
      </c>
      <c r="AG74" s="3" t="s">
        <v>37</v>
      </c>
      <c r="AH74" s="5">
        <v>1496469</v>
      </c>
      <c r="AI74" s="5">
        <f t="shared" ref="AI74:AI83" si="56">I74+V74</f>
        <v>5000</v>
      </c>
      <c r="AJ74" s="5">
        <f t="shared" ref="AJ74:AJ83" si="57">J74+W74</f>
        <v>5000</v>
      </c>
      <c r="AK74" s="5">
        <f t="shared" ref="AK74:AK83" si="58">K74+X74</f>
        <v>0</v>
      </c>
      <c r="AL74" s="5">
        <f t="shared" ref="AL74:AL83" si="59">L74+Y74</f>
        <v>0</v>
      </c>
      <c r="AM74" s="5">
        <f t="shared" ref="AM74:AM83" si="60">M74+Z74</f>
        <v>0</v>
      </c>
      <c r="AN74" s="5">
        <f t="shared" ref="AN74:AN83" si="61">N74+AA74</f>
        <v>0</v>
      </c>
    </row>
    <row r="75" spans="1:40" ht="56.25" customHeight="1" x14ac:dyDescent="0.2">
      <c r="A75" s="1" t="s">
        <v>21</v>
      </c>
      <c r="B75" s="2" t="s">
        <v>21</v>
      </c>
      <c r="C75" s="3" t="s">
        <v>21</v>
      </c>
      <c r="D75" s="3" t="s">
        <v>69</v>
      </c>
      <c r="E75" s="2" t="s">
        <v>70</v>
      </c>
      <c r="F75" s="2" t="s">
        <v>68</v>
      </c>
      <c r="G75" s="3" t="s">
        <v>21</v>
      </c>
      <c r="H75" s="4" t="s">
        <v>21</v>
      </c>
      <c r="I75" s="32">
        <f t="shared" si="24"/>
        <v>5000</v>
      </c>
      <c r="J75" s="5">
        <v>5000</v>
      </c>
      <c r="K75" s="5">
        <v>0</v>
      </c>
      <c r="L75" s="5">
        <v>0</v>
      </c>
      <c r="M75" s="5">
        <v>0</v>
      </c>
      <c r="N75" s="5">
        <v>0</v>
      </c>
      <c r="O75" s="2" t="s">
        <v>21</v>
      </c>
      <c r="P75" s="3" t="s">
        <v>21</v>
      </c>
      <c r="Q75" s="3" t="s">
        <v>69</v>
      </c>
      <c r="R75" s="2" t="s">
        <v>70</v>
      </c>
      <c r="S75" s="2" t="s">
        <v>68</v>
      </c>
      <c r="T75" s="3" t="s">
        <v>21</v>
      </c>
      <c r="U75" s="4" t="s">
        <v>21</v>
      </c>
      <c r="V75" s="5">
        <f t="shared" si="55"/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2" t="s">
        <v>21</v>
      </c>
      <c r="AC75" s="3" t="s">
        <v>21</v>
      </c>
      <c r="AD75" s="3" t="s">
        <v>69</v>
      </c>
      <c r="AE75" s="2" t="s">
        <v>70</v>
      </c>
      <c r="AF75" s="2" t="s">
        <v>68</v>
      </c>
      <c r="AG75" s="3" t="s">
        <v>21</v>
      </c>
      <c r="AH75" s="4" t="s">
        <v>21</v>
      </c>
      <c r="AI75" s="5">
        <f t="shared" si="56"/>
        <v>5000</v>
      </c>
      <c r="AJ75" s="5">
        <f t="shared" si="57"/>
        <v>5000</v>
      </c>
      <c r="AK75" s="5">
        <f t="shared" si="58"/>
        <v>0</v>
      </c>
      <c r="AL75" s="5">
        <f t="shared" si="59"/>
        <v>0</v>
      </c>
      <c r="AM75" s="5">
        <f t="shared" si="60"/>
        <v>0</v>
      </c>
      <c r="AN75" s="5">
        <f t="shared" si="61"/>
        <v>0</v>
      </c>
    </row>
    <row r="76" spans="1:40" ht="168" x14ac:dyDescent="0.2">
      <c r="A76" s="1" t="s">
        <v>168</v>
      </c>
      <c r="B76" s="2" t="s">
        <v>175</v>
      </c>
      <c r="C76" s="3" t="s">
        <v>144</v>
      </c>
      <c r="D76" s="3" t="s">
        <v>21</v>
      </c>
      <c r="E76" s="2" t="s">
        <v>21</v>
      </c>
      <c r="F76" s="2" t="s">
        <v>68</v>
      </c>
      <c r="G76" s="3">
        <v>2026</v>
      </c>
      <c r="H76" s="5">
        <v>1190400</v>
      </c>
      <c r="I76" s="32">
        <f t="shared" si="24"/>
        <v>30000</v>
      </c>
      <c r="J76" s="5">
        <f>J77+J78</f>
        <v>30000</v>
      </c>
      <c r="K76" s="5">
        <v>0</v>
      </c>
      <c r="L76" s="5">
        <v>0</v>
      </c>
      <c r="M76" s="5">
        <v>0</v>
      </c>
      <c r="N76" s="5">
        <v>0</v>
      </c>
      <c r="O76" s="2" t="s">
        <v>175</v>
      </c>
      <c r="P76" s="3" t="s">
        <v>144</v>
      </c>
      <c r="Q76" s="3" t="s">
        <v>21</v>
      </c>
      <c r="R76" s="2" t="s">
        <v>21</v>
      </c>
      <c r="S76" s="2" t="s">
        <v>68</v>
      </c>
      <c r="T76" s="3">
        <v>2026</v>
      </c>
      <c r="U76" s="5">
        <v>1310622</v>
      </c>
      <c r="V76" s="5">
        <f t="shared" si="55"/>
        <v>239772</v>
      </c>
      <c r="W76" s="5">
        <f>W77+W78</f>
        <v>239772</v>
      </c>
      <c r="X76" s="5">
        <f t="shared" ref="X76:AA76" si="62">X77</f>
        <v>0</v>
      </c>
      <c r="Y76" s="5">
        <f t="shared" si="62"/>
        <v>0</v>
      </c>
      <c r="Z76" s="5">
        <f t="shared" si="62"/>
        <v>0</v>
      </c>
      <c r="AA76" s="5">
        <f t="shared" si="62"/>
        <v>0</v>
      </c>
      <c r="AB76" s="2" t="s">
        <v>175</v>
      </c>
      <c r="AC76" s="3" t="s">
        <v>144</v>
      </c>
      <c r="AD76" s="3" t="s">
        <v>21</v>
      </c>
      <c r="AE76" s="2" t="s">
        <v>21</v>
      </c>
      <c r="AF76" s="2" t="s">
        <v>68</v>
      </c>
      <c r="AG76" s="3" t="s">
        <v>37</v>
      </c>
      <c r="AH76" s="5">
        <v>1310622</v>
      </c>
      <c r="AI76" s="5">
        <f>I76+V76</f>
        <v>269772</v>
      </c>
      <c r="AJ76" s="5">
        <f t="shared" si="57"/>
        <v>269772</v>
      </c>
      <c r="AK76" s="5">
        <f t="shared" si="58"/>
        <v>0</v>
      </c>
      <c r="AL76" s="5">
        <f t="shared" si="59"/>
        <v>0</v>
      </c>
      <c r="AM76" s="5">
        <f t="shared" si="60"/>
        <v>0</v>
      </c>
      <c r="AN76" s="5">
        <f t="shared" si="61"/>
        <v>0</v>
      </c>
    </row>
    <row r="77" spans="1:40" ht="63" x14ac:dyDescent="0.2">
      <c r="A77" s="1" t="s">
        <v>21</v>
      </c>
      <c r="B77" s="2" t="s">
        <v>21</v>
      </c>
      <c r="C77" s="3" t="s">
        <v>21</v>
      </c>
      <c r="D77" s="3" t="s">
        <v>69</v>
      </c>
      <c r="E77" s="2" t="s">
        <v>70</v>
      </c>
      <c r="F77" s="59" t="s">
        <v>68</v>
      </c>
      <c r="G77" s="3" t="s">
        <v>21</v>
      </c>
      <c r="H77" s="4" t="s">
        <v>21</v>
      </c>
      <c r="I77" s="32">
        <f t="shared" si="24"/>
        <v>30000</v>
      </c>
      <c r="J77" s="5">
        <v>30000</v>
      </c>
      <c r="K77" s="5">
        <v>0</v>
      </c>
      <c r="L77" s="5">
        <v>0</v>
      </c>
      <c r="M77" s="5">
        <v>0</v>
      </c>
      <c r="N77" s="5">
        <v>0</v>
      </c>
      <c r="O77" s="2" t="s">
        <v>21</v>
      </c>
      <c r="P77" s="3" t="s">
        <v>21</v>
      </c>
      <c r="Q77" s="3" t="s">
        <v>69</v>
      </c>
      <c r="R77" s="2" t="s">
        <v>70</v>
      </c>
      <c r="S77" s="59" t="s">
        <v>68</v>
      </c>
      <c r="T77" s="3" t="s">
        <v>21</v>
      </c>
      <c r="U77" s="4" t="s">
        <v>21</v>
      </c>
      <c r="V77" s="5">
        <v>-30000</v>
      </c>
      <c r="W77" s="5">
        <v>-30000</v>
      </c>
      <c r="X77" s="5">
        <v>0</v>
      </c>
      <c r="Y77" s="5">
        <v>0</v>
      </c>
      <c r="Z77" s="5">
        <v>0</v>
      </c>
      <c r="AA77" s="5">
        <v>0</v>
      </c>
      <c r="AB77" s="2" t="s">
        <v>21</v>
      </c>
      <c r="AC77" s="3" t="s">
        <v>21</v>
      </c>
      <c r="AD77" s="3" t="s">
        <v>69</v>
      </c>
      <c r="AE77" s="2" t="s">
        <v>70</v>
      </c>
      <c r="AF77" s="59" t="s">
        <v>68</v>
      </c>
      <c r="AG77" s="3" t="s">
        <v>21</v>
      </c>
      <c r="AH77" s="4" t="s">
        <v>21</v>
      </c>
      <c r="AI77" s="5">
        <f t="shared" si="56"/>
        <v>0</v>
      </c>
      <c r="AJ77" s="5">
        <f t="shared" si="57"/>
        <v>0</v>
      </c>
      <c r="AK77" s="5">
        <f t="shared" si="58"/>
        <v>0</v>
      </c>
      <c r="AL77" s="5">
        <f t="shared" si="59"/>
        <v>0</v>
      </c>
      <c r="AM77" s="5">
        <f t="shared" si="60"/>
        <v>0</v>
      </c>
      <c r="AN77" s="5">
        <f t="shared" si="61"/>
        <v>0</v>
      </c>
    </row>
    <row r="78" spans="1:40" ht="133.5" customHeight="1" x14ac:dyDescent="0.2">
      <c r="A78" s="1"/>
      <c r="B78" s="3" t="s">
        <v>21</v>
      </c>
      <c r="C78" s="4" t="s">
        <v>21</v>
      </c>
      <c r="D78" s="46" t="s">
        <v>180</v>
      </c>
      <c r="E78" s="45" t="s">
        <v>177</v>
      </c>
      <c r="F78" s="60"/>
      <c r="G78" s="3" t="s">
        <v>21</v>
      </c>
      <c r="H78" s="4" t="s">
        <v>21</v>
      </c>
      <c r="I78" s="32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2" t="s">
        <v>176</v>
      </c>
      <c r="P78" s="3" t="s">
        <v>176</v>
      </c>
      <c r="Q78" s="46" t="s">
        <v>180</v>
      </c>
      <c r="R78" s="45" t="s">
        <v>177</v>
      </c>
      <c r="S78" s="60"/>
      <c r="T78" s="3" t="s">
        <v>176</v>
      </c>
      <c r="U78" s="4" t="s">
        <v>176</v>
      </c>
      <c r="V78" s="5">
        <v>269772</v>
      </c>
      <c r="W78" s="5">
        <v>269772</v>
      </c>
      <c r="X78" s="5"/>
      <c r="Y78" s="5"/>
      <c r="Z78" s="5"/>
      <c r="AA78" s="5"/>
      <c r="AB78" s="2" t="s">
        <v>21</v>
      </c>
      <c r="AC78" s="3" t="s">
        <v>21</v>
      </c>
      <c r="AD78" s="46" t="s">
        <v>180</v>
      </c>
      <c r="AE78" s="45" t="s">
        <v>177</v>
      </c>
      <c r="AF78" s="60"/>
      <c r="AG78" s="3" t="s">
        <v>21</v>
      </c>
      <c r="AH78" s="4" t="s">
        <v>21</v>
      </c>
      <c r="AI78" s="5">
        <f t="shared" si="56"/>
        <v>269772</v>
      </c>
      <c r="AJ78" s="5">
        <f t="shared" si="57"/>
        <v>269772</v>
      </c>
      <c r="AK78" s="5"/>
      <c r="AL78" s="5"/>
      <c r="AM78" s="5"/>
      <c r="AN78" s="5"/>
    </row>
    <row r="79" spans="1:40" ht="52.5" x14ac:dyDescent="0.2">
      <c r="A79" s="1" t="s">
        <v>169</v>
      </c>
      <c r="B79" s="2" t="s">
        <v>143</v>
      </c>
      <c r="C79" s="3" t="s">
        <v>142</v>
      </c>
      <c r="D79" s="3" t="s">
        <v>21</v>
      </c>
      <c r="E79" s="2" t="s">
        <v>21</v>
      </c>
      <c r="F79" s="2" t="s">
        <v>68</v>
      </c>
      <c r="G79" s="3" t="s">
        <v>26</v>
      </c>
      <c r="H79" s="3">
        <v>7050000</v>
      </c>
      <c r="I79" s="32">
        <f t="shared" si="24"/>
        <v>11250</v>
      </c>
      <c r="J79" s="5">
        <v>11250</v>
      </c>
      <c r="K79" s="5">
        <v>0</v>
      </c>
      <c r="L79" s="5">
        <v>0</v>
      </c>
      <c r="M79" s="5">
        <v>0</v>
      </c>
      <c r="N79" s="5">
        <v>0</v>
      </c>
      <c r="O79" s="2" t="s">
        <v>143</v>
      </c>
      <c r="P79" s="3" t="s">
        <v>142</v>
      </c>
      <c r="Q79" s="3" t="s">
        <v>21</v>
      </c>
      <c r="R79" s="2" t="s">
        <v>21</v>
      </c>
      <c r="S79" s="2" t="s">
        <v>68</v>
      </c>
      <c r="T79" s="3"/>
      <c r="U79" s="3"/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2" t="s">
        <v>143</v>
      </c>
      <c r="AC79" s="3" t="s">
        <v>142</v>
      </c>
      <c r="AD79" s="3" t="s">
        <v>21</v>
      </c>
      <c r="AE79" s="2" t="s">
        <v>21</v>
      </c>
      <c r="AF79" s="2" t="s">
        <v>68</v>
      </c>
      <c r="AG79" s="3" t="s">
        <v>26</v>
      </c>
      <c r="AH79" s="5">
        <v>7050000</v>
      </c>
      <c r="AI79" s="5">
        <f t="shared" si="56"/>
        <v>11250</v>
      </c>
      <c r="AJ79" s="5">
        <f t="shared" si="57"/>
        <v>11250</v>
      </c>
      <c r="AK79" s="5">
        <f t="shared" si="58"/>
        <v>0</v>
      </c>
      <c r="AL79" s="5">
        <f t="shared" si="59"/>
        <v>0</v>
      </c>
      <c r="AM79" s="5">
        <f t="shared" si="60"/>
        <v>0</v>
      </c>
      <c r="AN79" s="5">
        <f t="shared" si="61"/>
        <v>0</v>
      </c>
    </row>
    <row r="80" spans="1:40" ht="57.75" customHeight="1" x14ac:dyDescent="0.2">
      <c r="A80" s="1" t="s">
        <v>21</v>
      </c>
      <c r="B80" s="2" t="s">
        <v>21</v>
      </c>
      <c r="C80" s="3" t="s">
        <v>21</v>
      </c>
      <c r="D80" s="3" t="s">
        <v>69</v>
      </c>
      <c r="E80" s="2" t="s">
        <v>70</v>
      </c>
      <c r="F80" s="2" t="s">
        <v>68</v>
      </c>
      <c r="G80" s="3" t="s">
        <v>21</v>
      </c>
      <c r="H80" s="4" t="s">
        <v>21</v>
      </c>
      <c r="I80" s="32">
        <f t="shared" si="24"/>
        <v>11250</v>
      </c>
      <c r="J80" s="5">
        <v>11250</v>
      </c>
      <c r="K80" s="5">
        <v>0</v>
      </c>
      <c r="L80" s="5">
        <v>0</v>
      </c>
      <c r="M80" s="5">
        <v>0</v>
      </c>
      <c r="N80" s="5">
        <v>0</v>
      </c>
      <c r="O80" s="2" t="s">
        <v>21</v>
      </c>
      <c r="P80" s="3" t="s">
        <v>21</v>
      </c>
      <c r="Q80" s="3" t="s">
        <v>69</v>
      </c>
      <c r="R80" s="2" t="s">
        <v>70</v>
      </c>
      <c r="S80" s="2" t="s">
        <v>68</v>
      </c>
      <c r="T80" s="3" t="s">
        <v>21</v>
      </c>
      <c r="U80" s="4" t="s">
        <v>21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2" t="s">
        <v>21</v>
      </c>
      <c r="AC80" s="3" t="s">
        <v>21</v>
      </c>
      <c r="AD80" s="3" t="s">
        <v>69</v>
      </c>
      <c r="AE80" s="2" t="s">
        <v>70</v>
      </c>
      <c r="AF80" s="2" t="s">
        <v>68</v>
      </c>
      <c r="AG80" s="3" t="s">
        <v>21</v>
      </c>
      <c r="AH80" s="4" t="s">
        <v>21</v>
      </c>
      <c r="AI80" s="5">
        <f t="shared" si="56"/>
        <v>11250</v>
      </c>
      <c r="AJ80" s="5">
        <f t="shared" si="57"/>
        <v>11250</v>
      </c>
      <c r="AK80" s="5">
        <f t="shared" si="58"/>
        <v>0</v>
      </c>
      <c r="AL80" s="5">
        <f t="shared" si="59"/>
        <v>0</v>
      </c>
      <c r="AM80" s="5">
        <f t="shared" si="60"/>
        <v>0</v>
      </c>
      <c r="AN80" s="5">
        <f t="shared" si="61"/>
        <v>0</v>
      </c>
    </row>
    <row r="81" spans="1:40" ht="77.25" customHeight="1" x14ac:dyDescent="0.2">
      <c r="A81" s="30" t="s">
        <v>94</v>
      </c>
      <c r="B81" s="2" t="s">
        <v>93</v>
      </c>
      <c r="C81" s="3" t="s">
        <v>95</v>
      </c>
      <c r="D81" s="3" t="s">
        <v>21</v>
      </c>
      <c r="E81" s="2" t="s">
        <v>21</v>
      </c>
      <c r="F81" s="2" t="s">
        <v>68</v>
      </c>
      <c r="G81" s="3" t="s">
        <v>46</v>
      </c>
      <c r="H81" s="5">
        <v>1753178</v>
      </c>
      <c r="I81" s="32">
        <f t="shared" si="24"/>
        <v>1613141</v>
      </c>
      <c r="J81" s="5">
        <v>513141</v>
      </c>
      <c r="K81" s="5">
        <v>1100000</v>
      </c>
      <c r="L81" s="5">
        <v>0</v>
      </c>
      <c r="M81" s="5">
        <v>0</v>
      </c>
      <c r="N81" s="5">
        <v>0</v>
      </c>
      <c r="O81" s="2" t="s">
        <v>93</v>
      </c>
      <c r="P81" s="3" t="s">
        <v>95</v>
      </c>
      <c r="Q81" s="3" t="s">
        <v>21</v>
      </c>
      <c r="R81" s="2" t="s">
        <v>21</v>
      </c>
      <c r="S81" s="2" t="s">
        <v>68</v>
      </c>
      <c r="T81" s="3"/>
      <c r="U81" s="5"/>
      <c r="V81" s="5">
        <f>W81+X81+Y81+Z81+AA81</f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2" t="s">
        <v>93</v>
      </c>
      <c r="AC81" s="3" t="s">
        <v>95</v>
      </c>
      <c r="AD81" s="3" t="s">
        <v>21</v>
      </c>
      <c r="AE81" s="2" t="s">
        <v>21</v>
      </c>
      <c r="AF81" s="2" t="s">
        <v>68</v>
      </c>
      <c r="AG81" s="3" t="s">
        <v>46</v>
      </c>
      <c r="AH81" s="5">
        <v>1753178</v>
      </c>
      <c r="AI81" s="5">
        <f t="shared" si="56"/>
        <v>1613141</v>
      </c>
      <c r="AJ81" s="5">
        <f t="shared" si="57"/>
        <v>513141</v>
      </c>
      <c r="AK81" s="5">
        <f t="shared" si="58"/>
        <v>1100000</v>
      </c>
      <c r="AL81" s="5">
        <f t="shared" si="59"/>
        <v>0</v>
      </c>
      <c r="AM81" s="5">
        <f t="shared" si="60"/>
        <v>0</v>
      </c>
      <c r="AN81" s="5">
        <f t="shared" si="61"/>
        <v>0</v>
      </c>
    </row>
    <row r="82" spans="1:40" ht="42" x14ac:dyDescent="0.2">
      <c r="A82" s="1" t="s">
        <v>21</v>
      </c>
      <c r="B82" s="2" t="s">
        <v>21</v>
      </c>
      <c r="C82" s="3" t="s">
        <v>21</v>
      </c>
      <c r="D82" s="46" t="s">
        <v>181</v>
      </c>
      <c r="E82" s="2" t="s">
        <v>96</v>
      </c>
      <c r="F82" s="2" t="s">
        <v>68</v>
      </c>
      <c r="G82" s="3" t="s">
        <v>21</v>
      </c>
      <c r="H82" s="4" t="s">
        <v>21</v>
      </c>
      <c r="I82" s="32">
        <f t="shared" si="24"/>
        <v>1613141</v>
      </c>
      <c r="J82" s="5">
        <v>513141</v>
      </c>
      <c r="K82" s="5">
        <v>1100000</v>
      </c>
      <c r="L82" s="5"/>
      <c r="M82" s="5"/>
      <c r="N82" s="5"/>
      <c r="O82" s="2" t="s">
        <v>21</v>
      </c>
      <c r="P82" s="3" t="s">
        <v>21</v>
      </c>
      <c r="Q82" s="46" t="s">
        <v>181</v>
      </c>
      <c r="R82" s="2" t="s">
        <v>96</v>
      </c>
      <c r="S82" s="2" t="s">
        <v>68</v>
      </c>
      <c r="T82" s="3" t="s">
        <v>21</v>
      </c>
      <c r="U82" s="4" t="s">
        <v>21</v>
      </c>
      <c r="V82" s="5">
        <f>W82+X82+Y82+Z82+AA82</f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2" t="s">
        <v>21</v>
      </c>
      <c r="AC82" s="3" t="s">
        <v>21</v>
      </c>
      <c r="AD82" s="46" t="s">
        <v>181</v>
      </c>
      <c r="AE82" s="2" t="s">
        <v>96</v>
      </c>
      <c r="AF82" s="2" t="s">
        <v>68</v>
      </c>
      <c r="AG82" s="3" t="s">
        <v>21</v>
      </c>
      <c r="AH82" s="4" t="s">
        <v>21</v>
      </c>
      <c r="AI82" s="5">
        <f t="shared" si="56"/>
        <v>1613141</v>
      </c>
      <c r="AJ82" s="5">
        <f t="shared" si="57"/>
        <v>513141</v>
      </c>
      <c r="AK82" s="5">
        <f t="shared" si="58"/>
        <v>1100000</v>
      </c>
      <c r="AL82" s="5">
        <f t="shared" si="59"/>
        <v>0</v>
      </c>
      <c r="AM82" s="5">
        <f t="shared" si="60"/>
        <v>0</v>
      </c>
      <c r="AN82" s="5">
        <f t="shared" si="61"/>
        <v>0</v>
      </c>
    </row>
    <row r="83" spans="1:40" x14ac:dyDescent="0.2">
      <c r="A83" s="1" t="s">
        <v>21</v>
      </c>
      <c r="B83" s="2" t="s">
        <v>21</v>
      </c>
      <c r="C83" s="3" t="s">
        <v>21</v>
      </c>
      <c r="D83" s="3" t="s">
        <v>21</v>
      </c>
      <c r="E83" s="2" t="s">
        <v>21</v>
      </c>
      <c r="F83" s="2" t="s">
        <v>21</v>
      </c>
      <c r="G83" s="3" t="s">
        <v>21</v>
      </c>
      <c r="H83" s="4" t="s">
        <v>90</v>
      </c>
      <c r="I83" s="5">
        <f t="shared" ref="I83:N83" si="63">I9+I14+I23+I28+I31</f>
        <v>4977941</v>
      </c>
      <c r="J83" s="5">
        <f t="shared" si="63"/>
        <v>2305641</v>
      </c>
      <c r="K83" s="5">
        <f t="shared" si="63"/>
        <v>2672300</v>
      </c>
      <c r="L83" s="5">
        <f t="shared" si="63"/>
        <v>0</v>
      </c>
      <c r="M83" s="5">
        <f t="shared" si="63"/>
        <v>0</v>
      </c>
      <c r="N83" s="5">
        <f t="shared" si="63"/>
        <v>0</v>
      </c>
      <c r="O83" s="2" t="s">
        <v>21</v>
      </c>
      <c r="P83" s="3" t="s">
        <v>21</v>
      </c>
      <c r="Q83" s="3" t="s">
        <v>21</v>
      </c>
      <c r="R83" s="2" t="s">
        <v>21</v>
      </c>
      <c r="S83" s="2" t="s">
        <v>21</v>
      </c>
      <c r="T83" s="3" t="s">
        <v>21</v>
      </c>
      <c r="U83" s="4" t="s">
        <v>90</v>
      </c>
      <c r="V83" s="5">
        <f t="shared" ref="V83:AA83" si="64">V9+V14+V23+V28+V31</f>
        <v>239772</v>
      </c>
      <c r="W83" s="5">
        <f t="shared" si="64"/>
        <v>239772</v>
      </c>
      <c r="X83" s="5">
        <f t="shared" si="64"/>
        <v>0</v>
      </c>
      <c r="Y83" s="5">
        <f t="shared" si="64"/>
        <v>0</v>
      </c>
      <c r="Z83" s="5">
        <f t="shared" si="64"/>
        <v>0</v>
      </c>
      <c r="AA83" s="5">
        <f t="shared" si="64"/>
        <v>0</v>
      </c>
      <c r="AB83" s="2" t="s">
        <v>21</v>
      </c>
      <c r="AC83" s="3" t="s">
        <v>21</v>
      </c>
      <c r="AD83" s="3" t="s">
        <v>21</v>
      </c>
      <c r="AE83" s="2" t="s">
        <v>21</v>
      </c>
      <c r="AF83" s="2" t="s">
        <v>21</v>
      </c>
      <c r="AG83" s="3" t="s">
        <v>21</v>
      </c>
      <c r="AH83" s="4" t="s">
        <v>90</v>
      </c>
      <c r="AI83" s="5">
        <f t="shared" si="56"/>
        <v>5217713</v>
      </c>
      <c r="AJ83" s="5">
        <f t="shared" si="57"/>
        <v>2545413</v>
      </c>
      <c r="AK83" s="5">
        <f t="shared" si="58"/>
        <v>2672300</v>
      </c>
      <c r="AL83" s="5">
        <f t="shared" si="59"/>
        <v>0</v>
      </c>
      <c r="AM83" s="5">
        <f t="shared" si="60"/>
        <v>0</v>
      </c>
      <c r="AN83" s="5">
        <f t="shared" si="61"/>
        <v>0</v>
      </c>
    </row>
    <row r="85" spans="1:40" x14ac:dyDescent="0.2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</row>
    <row r="86" spans="1:40" s="41" customFormat="1" ht="24" customHeight="1" x14ac:dyDescent="0.3">
      <c r="A86" s="38"/>
      <c r="B86" s="39"/>
      <c r="C86" s="39"/>
      <c r="D86" s="39"/>
      <c r="E86" s="39"/>
      <c r="F86" s="39"/>
      <c r="G86" s="39"/>
      <c r="H86" s="40"/>
      <c r="I86" s="40"/>
      <c r="J86" s="40"/>
      <c r="K86" s="40"/>
      <c r="L86" s="40"/>
      <c r="M86" s="40"/>
      <c r="N86" s="40"/>
      <c r="AB86" s="39" t="s">
        <v>91</v>
      </c>
      <c r="AC86" s="39"/>
      <c r="AD86" s="39"/>
      <c r="AE86" s="39"/>
      <c r="AF86" s="39"/>
      <c r="AG86" s="39"/>
      <c r="AH86" s="40"/>
      <c r="AI86" s="40"/>
      <c r="AJ86" s="40"/>
      <c r="AK86" s="40" t="s">
        <v>92</v>
      </c>
    </row>
  </sheetData>
  <mergeCells count="37">
    <mergeCell ref="S77:S78"/>
    <mergeCell ref="AF77:AF78"/>
    <mergeCell ref="AH6:AH7"/>
    <mergeCell ref="AI6:AI7"/>
    <mergeCell ref="AJ6:AN6"/>
    <mergeCell ref="S6:S7"/>
    <mergeCell ref="AB5:AN5"/>
    <mergeCell ref="O5:AA5"/>
    <mergeCell ref="AC6:AC7"/>
    <mergeCell ref="AD6:AD7"/>
    <mergeCell ref="AE6:AE7"/>
    <mergeCell ref="AF6:AF7"/>
    <mergeCell ref="AG6:AG7"/>
    <mergeCell ref="T6:T7"/>
    <mergeCell ref="U6:U7"/>
    <mergeCell ref="V6:V7"/>
    <mergeCell ref="W6:AA6"/>
    <mergeCell ref="AB6:AB7"/>
    <mergeCell ref="O6:O7"/>
    <mergeCell ref="P6:P7"/>
    <mergeCell ref="Q6:Q7"/>
    <mergeCell ref="R6:R7"/>
    <mergeCell ref="B2:N2"/>
    <mergeCell ref="A85:N85"/>
    <mergeCell ref="L1:N1"/>
    <mergeCell ref="G6:G7"/>
    <mergeCell ref="H6:H7"/>
    <mergeCell ref="I6:I7"/>
    <mergeCell ref="J6:N6"/>
    <mergeCell ref="B6:B7"/>
    <mergeCell ref="C6:C7"/>
    <mergeCell ref="D6:D7"/>
    <mergeCell ref="E6:E7"/>
    <mergeCell ref="F6:F7"/>
    <mergeCell ref="B5:N5"/>
    <mergeCell ref="A5:A7"/>
    <mergeCell ref="F77:F78"/>
  </mergeCells>
  <conditionalFormatting sqref="A9:A83">
    <cfRule type="expression" dxfId="291" priority="659" stopIfTrue="1">
      <formula>#REF!=1</formula>
    </cfRule>
  </conditionalFormatting>
  <conditionalFormatting sqref="O9:O83 AB9:AB83">
    <cfRule type="expression" dxfId="290" priority="660" stopIfTrue="1">
      <formula>M9=1</formula>
    </cfRule>
  </conditionalFormatting>
  <conditionalFormatting sqref="P9:P83 AC9:AC83">
    <cfRule type="expression" dxfId="289" priority="661" stopIfTrue="1">
      <formula>M9=1</formula>
    </cfRule>
  </conditionalFormatting>
  <conditionalFormatting sqref="Q9:Q83 AD9:AD83">
    <cfRule type="expression" dxfId="288" priority="662" stopIfTrue="1">
      <formula>M9=1</formula>
    </cfRule>
  </conditionalFormatting>
  <conditionalFormatting sqref="R9:R83 AE9:AE83">
    <cfRule type="expression" dxfId="287" priority="663" stopIfTrue="1">
      <formula>M9=1</formula>
    </cfRule>
  </conditionalFormatting>
  <conditionalFormatting sqref="S9:S83 AF9:AF83">
    <cfRule type="expression" dxfId="286" priority="664" stopIfTrue="1">
      <formula>M9=1</formula>
    </cfRule>
  </conditionalFormatting>
  <conditionalFormatting sqref="T35:U35 AG35:AH35 T38:U38 AG38:AH38 U32 T9:T83 AG9:AG83">
    <cfRule type="expression" dxfId="285" priority="665" stopIfTrue="1">
      <formula>M9=1</formula>
    </cfRule>
  </conditionalFormatting>
  <conditionalFormatting sqref="U9:U83 AH9:AH83">
    <cfRule type="expression" dxfId="284" priority="666" stopIfTrue="1">
      <formula>M9=1</formula>
    </cfRule>
  </conditionalFormatting>
  <conditionalFormatting sqref="J83:N83 V83:AA83 V31:AA31 I31:N31 V9:V83 AI9:AN83">
    <cfRule type="expression" dxfId="283" priority="667" stopIfTrue="1">
      <formula>XFD9=1</formula>
    </cfRule>
  </conditionalFormatting>
  <conditionalFormatting sqref="L83 N83 Y83 AA83 AL83 AN83 Y31 AA31 W9:W83 AJ9:AJ83 L31 N31 J31 X76:AA76">
    <cfRule type="expression" dxfId="282" priority="668" stopIfTrue="1">
      <formula>XFD9=1</formula>
    </cfRule>
  </conditionalFormatting>
  <conditionalFormatting sqref="X9:X83 AK9:AK83">
    <cfRule type="expression" dxfId="281" priority="669" stopIfTrue="1">
      <formula>M9=1</formula>
    </cfRule>
  </conditionalFormatting>
  <conditionalFormatting sqref="Y9:Y83 AL9:AL83">
    <cfRule type="expression" dxfId="280" priority="670" stopIfTrue="1">
      <formula>M9=1</formula>
    </cfRule>
  </conditionalFormatting>
  <conditionalFormatting sqref="Z9:Z83 AM9:AM83">
    <cfRule type="expression" dxfId="279" priority="671" stopIfTrue="1">
      <formula>M9=1</formula>
    </cfRule>
  </conditionalFormatting>
  <conditionalFormatting sqref="AA9:AA83 AN9:AN83">
    <cfRule type="expression" dxfId="278" priority="672" stopIfTrue="1">
      <formula>M9=1</formula>
    </cfRule>
  </conditionalFormatting>
  <conditionalFormatting sqref="W83:X83">
    <cfRule type="expression" dxfId="277" priority="651" stopIfTrue="1">
      <formula>N83=1</formula>
    </cfRule>
  </conditionalFormatting>
  <conditionalFormatting sqref="AN81:AN82">
    <cfRule type="expression" dxfId="276" priority="592" stopIfTrue="1">
      <formula>Z81=1</formula>
    </cfRule>
  </conditionalFormatting>
  <conditionalFormatting sqref="O81:O82">
    <cfRule type="expression" dxfId="275" priority="632" stopIfTrue="1">
      <formula>M81=1</formula>
    </cfRule>
  </conditionalFormatting>
  <conditionalFormatting sqref="P81:P82">
    <cfRule type="expression" dxfId="274" priority="631" stopIfTrue="1">
      <formula>M81=1</formula>
    </cfRule>
  </conditionalFormatting>
  <conditionalFormatting sqref="Q81:Q82">
    <cfRule type="expression" dxfId="273" priority="630" stopIfTrue="1">
      <formula>M81=1</formula>
    </cfRule>
  </conditionalFormatting>
  <conditionalFormatting sqref="R81:R82">
    <cfRule type="expression" dxfId="272" priority="629" stopIfTrue="1">
      <formula>M81=1</formula>
    </cfRule>
  </conditionalFormatting>
  <conditionalFormatting sqref="S81:S82">
    <cfRule type="expression" dxfId="271" priority="628" stopIfTrue="1">
      <formula>M81=1</formula>
    </cfRule>
  </conditionalFormatting>
  <conditionalFormatting sqref="T81:T82">
    <cfRule type="expression" dxfId="270" priority="627" stopIfTrue="1">
      <formula>M81=1</formula>
    </cfRule>
  </conditionalFormatting>
  <conditionalFormatting sqref="U81:U82">
    <cfRule type="expression" dxfId="269" priority="626" stopIfTrue="1">
      <formula>M81=1</formula>
    </cfRule>
  </conditionalFormatting>
  <conditionalFormatting sqref="V81:V82">
    <cfRule type="expression" dxfId="268" priority="625" stopIfTrue="1">
      <formula>M81=1</formula>
    </cfRule>
  </conditionalFormatting>
  <conditionalFormatting sqref="W81:W82">
    <cfRule type="expression" dxfId="267" priority="624" stopIfTrue="1">
      <formula>M81=1</formula>
    </cfRule>
  </conditionalFormatting>
  <conditionalFormatting sqref="X81:X82">
    <cfRule type="expression" dxfId="266" priority="623" stopIfTrue="1">
      <formula>M81=1</formula>
    </cfRule>
  </conditionalFormatting>
  <conditionalFormatting sqref="Y81:Y82">
    <cfRule type="expression" dxfId="265" priority="622" stopIfTrue="1">
      <formula>M81=1</formula>
    </cfRule>
  </conditionalFormatting>
  <conditionalFormatting sqref="Z81:Z82">
    <cfRule type="expression" dxfId="264" priority="621" stopIfTrue="1">
      <formula>M81=1</formula>
    </cfRule>
  </conditionalFormatting>
  <conditionalFormatting sqref="AA81:AA82">
    <cfRule type="expression" dxfId="263" priority="620" stopIfTrue="1">
      <formula>M81=1</formula>
    </cfRule>
  </conditionalFormatting>
  <conditionalFormatting sqref="B68:C69 O38:O41 AB38:AB41 C39:C40 O35 AB35 O32 AB32 B9:B83">
    <cfRule type="expression" dxfId="262" priority="619" stopIfTrue="1">
      <formula>#REF!=1</formula>
    </cfRule>
  </conditionalFormatting>
  <conditionalFormatting sqref="B81">
    <cfRule type="expression" dxfId="261" priority="618" stopIfTrue="1">
      <formula>#REF!=1</formula>
    </cfRule>
  </conditionalFormatting>
  <conditionalFormatting sqref="AB81:AB83">
    <cfRule type="expression" dxfId="260" priority="617" stopIfTrue="1">
      <formula>Z81=1</formula>
    </cfRule>
  </conditionalFormatting>
  <conditionalFormatting sqref="AC81:AC83">
    <cfRule type="expression" dxfId="259" priority="616" stopIfTrue="1">
      <formula>Z81=1</formula>
    </cfRule>
  </conditionalFormatting>
  <conditionalFormatting sqref="AD81:AD83">
    <cfRule type="expression" dxfId="258" priority="615" stopIfTrue="1">
      <formula>Z81=1</formula>
    </cfRule>
  </conditionalFormatting>
  <conditionalFormatting sqref="AE81:AE83">
    <cfRule type="expression" dxfId="257" priority="614" stopIfTrue="1">
      <formula>Z81=1</formula>
    </cfRule>
  </conditionalFormatting>
  <conditionalFormatting sqref="AF81:AF83">
    <cfRule type="expression" dxfId="256" priority="613" stopIfTrue="1">
      <formula>Z81=1</formula>
    </cfRule>
  </conditionalFormatting>
  <conditionalFormatting sqref="AG81:AG83">
    <cfRule type="expression" dxfId="255" priority="612" stopIfTrue="1">
      <formula>Z81=1</formula>
    </cfRule>
  </conditionalFormatting>
  <conditionalFormatting sqref="AH81:AH83">
    <cfRule type="expression" dxfId="254" priority="611" stopIfTrue="1">
      <formula>Z81=1</formula>
    </cfRule>
  </conditionalFormatting>
  <conditionalFormatting sqref="AI81:AI83 AJ83:AK83">
    <cfRule type="expression" dxfId="253" priority="610" stopIfTrue="1">
      <formula>Z81=1</formula>
    </cfRule>
  </conditionalFormatting>
  <conditionalFormatting sqref="AJ81:AJ83">
    <cfRule type="expression" dxfId="252" priority="609" stopIfTrue="1">
      <formula>Z81=1</formula>
    </cfRule>
  </conditionalFormatting>
  <conditionalFormatting sqref="AK81:AK83">
    <cfRule type="expression" dxfId="251" priority="608" stopIfTrue="1">
      <formula>Z81=1</formula>
    </cfRule>
  </conditionalFormatting>
  <conditionalFormatting sqref="AL81:AL83">
    <cfRule type="expression" dxfId="250" priority="607" stopIfTrue="1">
      <formula>Z81=1</formula>
    </cfRule>
  </conditionalFormatting>
  <conditionalFormatting sqref="AM81:AM83">
    <cfRule type="expression" dxfId="249" priority="606" stopIfTrue="1">
      <formula>Z81=1</formula>
    </cfRule>
  </conditionalFormatting>
  <conditionalFormatting sqref="AN81:AN83">
    <cfRule type="expression" dxfId="248" priority="605" stopIfTrue="1">
      <formula>Z81=1</formula>
    </cfRule>
  </conditionalFormatting>
  <conditionalFormatting sqref="AB81:AB82">
    <cfRule type="expression" dxfId="247" priority="604" stopIfTrue="1">
      <formula>Z81=1</formula>
    </cfRule>
  </conditionalFormatting>
  <conditionalFormatting sqref="AC81:AC82">
    <cfRule type="expression" dxfId="246" priority="603" stopIfTrue="1">
      <formula>Z81=1</formula>
    </cfRule>
  </conditionalFormatting>
  <conditionalFormatting sqref="AD81:AD82">
    <cfRule type="expression" dxfId="245" priority="602" stopIfTrue="1">
      <formula>Z81=1</formula>
    </cfRule>
  </conditionalFormatting>
  <conditionalFormatting sqref="AE81:AE82">
    <cfRule type="expression" dxfId="244" priority="601" stopIfTrue="1">
      <formula>Z81=1</formula>
    </cfRule>
  </conditionalFormatting>
  <conditionalFormatting sqref="AF81:AF82">
    <cfRule type="expression" dxfId="243" priority="600" stopIfTrue="1">
      <formula>Z81=1</formula>
    </cfRule>
  </conditionalFormatting>
  <conditionalFormatting sqref="AG81:AG82">
    <cfRule type="expression" dxfId="242" priority="599" stopIfTrue="1">
      <formula>Z81=1</formula>
    </cfRule>
  </conditionalFormatting>
  <conditionalFormatting sqref="AH81:AH82">
    <cfRule type="expression" dxfId="241" priority="598" stopIfTrue="1">
      <formula>Z81=1</formula>
    </cfRule>
  </conditionalFormatting>
  <conditionalFormatting sqref="AI81:AI82">
    <cfRule type="expression" dxfId="240" priority="597" stopIfTrue="1">
      <formula>Z81=1</formula>
    </cfRule>
  </conditionalFormatting>
  <conditionalFormatting sqref="AJ81:AJ82">
    <cfRule type="expression" dxfId="239" priority="596" stopIfTrue="1">
      <formula>Z81=1</formula>
    </cfRule>
  </conditionalFormatting>
  <conditionalFormatting sqref="AK81:AK82">
    <cfRule type="expression" dxfId="238" priority="595" stopIfTrue="1">
      <formula>Z81=1</formula>
    </cfRule>
  </conditionalFormatting>
  <conditionalFormatting sqref="AL81:AL82">
    <cfRule type="expression" dxfId="237" priority="594" stopIfTrue="1">
      <formula>Z81=1</formula>
    </cfRule>
  </conditionalFormatting>
  <conditionalFormatting sqref="AM81:AM82">
    <cfRule type="expression" dxfId="236" priority="593" stopIfTrue="1">
      <formula>Z81=1</formula>
    </cfRule>
  </conditionalFormatting>
  <conditionalFormatting sqref="T81">
    <cfRule type="expression" dxfId="235" priority="584" stopIfTrue="1">
      <formula>M81=1</formula>
    </cfRule>
  </conditionalFormatting>
  <conditionalFormatting sqref="U81">
    <cfRule type="expression" dxfId="234" priority="583" stopIfTrue="1">
      <formula>M81=1</formula>
    </cfRule>
  </conditionalFormatting>
  <conditionalFormatting sqref="T81">
    <cfRule type="expression" dxfId="233" priority="582" stopIfTrue="1">
      <formula>M81=1</formula>
    </cfRule>
  </conditionalFormatting>
  <conditionalFormatting sqref="U81">
    <cfRule type="expression" dxfId="232" priority="581" stopIfTrue="1">
      <formula>M81=1</formula>
    </cfRule>
  </conditionalFormatting>
  <conditionalFormatting sqref="O39:O40 AB39:AB40 B39:C40 B36:B37 T35:AA35 AG35:AN35 AE35 Q35:R35 T38:AA38 AG38:AN38 R38 AE38 T41:AA41 AG41:AN41 Q41:R41 AD41:AE41 H44:N44 H47:N47 H50:N50 H67:N67 B33:B34 T32:AA32 AG32:AN32 O33:P34 AB33:AC34 P32:R32 AC32:AE32 G32:N32 G35:N35 G38:N38 G41:N41 I33:I82 G9:H83 C9:E83 B78:C78">
    <cfRule type="expression" dxfId="231" priority="580" stopIfTrue="1">
      <formula>#REF!=1</formula>
    </cfRule>
  </conditionalFormatting>
  <conditionalFormatting sqref="C81">
    <cfRule type="expression" dxfId="230" priority="579" stopIfTrue="1">
      <formula>#REF!=1</formula>
    </cfRule>
  </conditionalFormatting>
  <conditionalFormatting sqref="V35:AA35 AI35:AN35 S35 AF35 V38:AA38 AI38:AN38 S38 AF38 V41:AA41 AI41:AN41 S41 AF41 Q50:AA50 F9:F83 AI32:AN32 S32 AF32 G50:N50 V31:AA32 I9:N83">
    <cfRule type="expression" dxfId="229" priority="576" stopIfTrue="1">
      <formula>#REF!=1</formula>
    </cfRule>
  </conditionalFormatting>
  <conditionalFormatting sqref="G81">
    <cfRule type="expression" dxfId="228" priority="570" stopIfTrue="1">
      <formula>#REF!=1</formula>
    </cfRule>
  </conditionalFormatting>
  <conditionalFormatting sqref="H81">
    <cfRule type="expression" dxfId="227" priority="569" stopIfTrue="1">
      <formula>#REF!=1</formula>
    </cfRule>
  </conditionalFormatting>
  <conditionalFormatting sqref="I81">
    <cfRule type="expression" dxfId="226" priority="568" stopIfTrue="1">
      <formula>#REF!=1</formula>
    </cfRule>
  </conditionalFormatting>
  <conditionalFormatting sqref="J81">
    <cfRule type="expression" dxfId="225" priority="567" stopIfTrue="1">
      <formula>#REF!=1</formula>
    </cfRule>
  </conditionalFormatting>
  <conditionalFormatting sqref="K81">
    <cfRule type="expression" dxfId="224" priority="566" stopIfTrue="1">
      <formula>#REF!=1</formula>
    </cfRule>
  </conditionalFormatting>
  <conditionalFormatting sqref="L81">
    <cfRule type="expression" dxfId="223" priority="565" stopIfTrue="1">
      <formula>#REF!=1</formula>
    </cfRule>
  </conditionalFormatting>
  <conditionalFormatting sqref="M81">
    <cfRule type="expression" dxfId="222" priority="564" stopIfTrue="1">
      <formula>#REF!=1</formula>
    </cfRule>
  </conditionalFormatting>
  <conditionalFormatting sqref="N81">
    <cfRule type="expression" dxfId="221" priority="563" stopIfTrue="1">
      <formula>#REF!=1</formula>
    </cfRule>
  </conditionalFormatting>
  <conditionalFormatting sqref="G81">
    <cfRule type="expression" dxfId="220" priority="562" stopIfTrue="1">
      <formula>#REF!=1</formula>
    </cfRule>
  </conditionalFormatting>
  <conditionalFormatting sqref="H81">
    <cfRule type="expression" dxfId="219" priority="561" stopIfTrue="1">
      <formula>#REF!=1</formula>
    </cfRule>
  </conditionalFormatting>
  <conditionalFormatting sqref="G81">
    <cfRule type="expression" dxfId="218" priority="560" stopIfTrue="1">
      <formula>#REF!=1</formula>
    </cfRule>
  </conditionalFormatting>
  <conditionalFormatting sqref="H81">
    <cfRule type="expression" dxfId="217" priority="559" stopIfTrue="1">
      <formula>#REF!=1</formula>
    </cfRule>
  </conditionalFormatting>
  <conditionalFormatting sqref="G81">
    <cfRule type="expression" dxfId="216" priority="558" stopIfTrue="1">
      <formula>#REF!=1</formula>
    </cfRule>
  </conditionalFormatting>
  <conditionalFormatting sqref="H81">
    <cfRule type="expression" dxfId="215" priority="557" stopIfTrue="1">
      <formula>#REF!=1</formula>
    </cfRule>
  </conditionalFormatting>
  <conditionalFormatting sqref="B45:B46 Q44:AB44 AD44:AN44 B48:B49 Q47:AB47 AD47:AN47 B51:B52 Q50 U50:AB50 AD50:AN50 B68:C69 O68:P69 Q67:AB67 AD67:AN67 AB68:AC69 G44:O44 G47:O47 H50:O50 G67:O67 V31:AA31">
    <cfRule type="expression" dxfId="214" priority="547" stopIfTrue="1">
      <formula>#REF!=1</formula>
    </cfRule>
  </conditionalFormatting>
  <conditionalFormatting sqref="U53">
    <cfRule type="expression" dxfId="213" priority="538" stopIfTrue="1">
      <formula>N53=1</formula>
    </cfRule>
  </conditionalFormatting>
  <conditionalFormatting sqref="V53">
    <cfRule type="expression" dxfId="212" priority="537" stopIfTrue="1">
      <formula>N53=1</formula>
    </cfRule>
  </conditionalFormatting>
  <conditionalFormatting sqref="U63">
    <cfRule type="expression" dxfId="211" priority="534" stopIfTrue="1">
      <formula>N63=1</formula>
    </cfRule>
  </conditionalFormatting>
  <conditionalFormatting sqref="V63">
    <cfRule type="expression" dxfId="210" priority="533" stopIfTrue="1">
      <formula>N63=1</formula>
    </cfRule>
  </conditionalFormatting>
  <conditionalFormatting sqref="U65">
    <cfRule type="expression" dxfId="209" priority="529" stopIfTrue="1">
      <formula>N65=1</formula>
    </cfRule>
  </conditionalFormatting>
  <conditionalFormatting sqref="V65">
    <cfRule type="expression" dxfId="208" priority="528" stopIfTrue="1">
      <formula>N65=1</formula>
    </cfRule>
  </conditionalFormatting>
  <conditionalFormatting sqref="U65">
    <cfRule type="expression" dxfId="207" priority="527" stopIfTrue="1">
      <formula>N65=1</formula>
    </cfRule>
  </conditionalFormatting>
  <conditionalFormatting sqref="V65">
    <cfRule type="expression" dxfId="206" priority="526" stopIfTrue="1">
      <formula>N65=1</formula>
    </cfRule>
  </conditionalFormatting>
  <conditionalFormatting sqref="U79">
    <cfRule type="expression" dxfId="205" priority="522" stopIfTrue="1">
      <formula>N79=1</formula>
    </cfRule>
  </conditionalFormatting>
  <conditionalFormatting sqref="V79">
    <cfRule type="expression" dxfId="204" priority="521" stopIfTrue="1">
      <formula>N79=1</formula>
    </cfRule>
  </conditionalFormatting>
  <conditionalFormatting sqref="U79">
    <cfRule type="expression" dxfId="203" priority="520" stopIfTrue="1">
      <formula>N79=1</formula>
    </cfRule>
  </conditionalFormatting>
  <conditionalFormatting sqref="V79">
    <cfRule type="expression" dxfId="202" priority="519" stopIfTrue="1">
      <formula>N79=1</formula>
    </cfRule>
  </conditionalFormatting>
  <conditionalFormatting sqref="P33:P34">
    <cfRule type="expression" dxfId="201" priority="489" stopIfTrue="1">
      <formula>L33=1</formula>
    </cfRule>
  </conditionalFormatting>
  <conditionalFormatting sqref="AC33:AC34">
    <cfRule type="expression" dxfId="200" priority="487" stopIfTrue="1">
      <formula>Y33=1</formula>
    </cfRule>
  </conditionalFormatting>
  <conditionalFormatting sqref="O33">
    <cfRule type="expression" dxfId="199" priority="485" stopIfTrue="1">
      <formula>L33=1</formula>
    </cfRule>
  </conditionalFormatting>
  <conditionalFormatting sqref="O33">
    <cfRule type="expression" dxfId="198" priority="484" stopIfTrue="1">
      <formula>K33=1</formula>
    </cfRule>
  </conditionalFormatting>
  <conditionalFormatting sqref="O34">
    <cfRule type="expression" dxfId="197" priority="482" stopIfTrue="1">
      <formula>L34=1</formula>
    </cfRule>
  </conditionalFormatting>
  <conditionalFormatting sqref="O34">
    <cfRule type="expression" dxfId="196" priority="481" stopIfTrue="1">
      <formula>K34=1</formula>
    </cfRule>
  </conditionalFormatting>
  <conditionalFormatting sqref="AB33">
    <cfRule type="expression" dxfId="195" priority="479" stopIfTrue="1">
      <formula>Y33=1</formula>
    </cfRule>
  </conditionalFormatting>
  <conditionalFormatting sqref="AB33">
    <cfRule type="expression" dxfId="194" priority="478" stopIfTrue="1">
      <formula>X33=1</formula>
    </cfRule>
  </conditionalFormatting>
  <conditionalFormatting sqref="AB34">
    <cfRule type="expression" dxfId="193" priority="476" stopIfTrue="1">
      <formula>Y34=1</formula>
    </cfRule>
  </conditionalFormatting>
  <conditionalFormatting sqref="AB34">
    <cfRule type="expression" dxfId="192" priority="475" stopIfTrue="1">
      <formula>X34=1</formula>
    </cfRule>
  </conditionalFormatting>
  <conditionalFormatting sqref="O36:O37">
    <cfRule type="expression" dxfId="191" priority="461" stopIfTrue="1">
      <formula>L36=1</formula>
    </cfRule>
  </conditionalFormatting>
  <conditionalFormatting sqref="AB36:AB37">
    <cfRule type="expression" dxfId="190" priority="449" stopIfTrue="1">
      <formula>Y36=1</formula>
    </cfRule>
  </conditionalFormatting>
  <conditionalFormatting sqref="Q38">
    <cfRule type="expression" dxfId="189" priority="443" stopIfTrue="1">
      <formula>N38=1</formula>
    </cfRule>
  </conditionalFormatting>
  <conditionalFormatting sqref="Q35">
    <cfRule type="expression" dxfId="188" priority="429" stopIfTrue="1">
      <formula>L35=1</formula>
    </cfRule>
  </conditionalFormatting>
  <conditionalFormatting sqref="AD38">
    <cfRule type="expression" dxfId="187" priority="426" stopIfTrue="1">
      <formula>AA38=1</formula>
    </cfRule>
  </conditionalFormatting>
  <conditionalFormatting sqref="AD38">
    <cfRule type="expression" dxfId="186" priority="411" stopIfTrue="1">
      <formula>AA38=1</formula>
    </cfRule>
  </conditionalFormatting>
  <conditionalFormatting sqref="O42:O43">
    <cfRule type="expression" dxfId="185" priority="393" stopIfTrue="1">
      <formula>L42=1</formula>
    </cfRule>
  </conditionalFormatting>
  <conditionalFormatting sqref="AB42:AB43">
    <cfRule type="expression" dxfId="184" priority="380" stopIfTrue="1">
      <formula>Y42=1</formula>
    </cfRule>
  </conditionalFormatting>
  <conditionalFormatting sqref="O45:O46">
    <cfRule type="expression" dxfId="183" priority="366" stopIfTrue="1">
      <formula>L45=1</formula>
    </cfRule>
  </conditionalFormatting>
  <conditionalFormatting sqref="AB45:AB46">
    <cfRule type="expression" dxfId="182" priority="353" stopIfTrue="1">
      <formula>Y45=1</formula>
    </cfRule>
  </conditionalFormatting>
  <conditionalFormatting sqref="O48:O49">
    <cfRule type="expression" dxfId="181" priority="338" stopIfTrue="1">
      <formula>L48=1</formula>
    </cfRule>
  </conditionalFormatting>
  <conditionalFormatting sqref="AB48:AB49">
    <cfRule type="expression" dxfId="180" priority="313" stopIfTrue="1">
      <formula>Y48=1</formula>
    </cfRule>
  </conditionalFormatting>
  <conditionalFormatting sqref="AB48:AB49">
    <cfRule type="expression" dxfId="179" priority="289" stopIfTrue="1">
      <formula>Y48=1</formula>
    </cfRule>
  </conditionalFormatting>
  <conditionalFormatting sqref="O51:O52">
    <cfRule type="expression" dxfId="178" priority="241" stopIfTrue="1">
      <formula>L51=1</formula>
    </cfRule>
  </conditionalFormatting>
  <conditionalFormatting sqref="AI50:AN50 AD50:AF50">
    <cfRule type="expression" dxfId="177" priority="226" stopIfTrue="1">
      <formula>#REF!=1</formula>
    </cfRule>
  </conditionalFormatting>
  <conditionalFormatting sqref="AB51:AB52">
    <cfRule type="expression" dxfId="176" priority="217" stopIfTrue="1">
      <formula>Y51=1</formula>
    </cfRule>
  </conditionalFormatting>
  <conditionalFormatting sqref="H32 G32:G34">
    <cfRule type="expression" dxfId="175" priority="180" stopIfTrue="1">
      <formula>XFD32=1</formula>
    </cfRule>
  </conditionalFormatting>
  <conditionalFormatting sqref="H32:H34">
    <cfRule type="expression" dxfId="174" priority="179" stopIfTrue="1">
      <formula>XFD32=1</formula>
    </cfRule>
  </conditionalFormatting>
  <conditionalFormatting sqref="I32:I82">
    <cfRule type="expression" dxfId="173" priority="178" stopIfTrue="1">
      <formula>XFD32=1</formula>
    </cfRule>
  </conditionalFormatting>
  <conditionalFormatting sqref="J32:J34">
    <cfRule type="expression" dxfId="172" priority="177" stopIfTrue="1">
      <formula>XFD32=1</formula>
    </cfRule>
  </conditionalFormatting>
  <conditionalFormatting sqref="K32:K34">
    <cfRule type="expression" dxfId="171" priority="176" stopIfTrue="1">
      <formula>XFD32=1</formula>
    </cfRule>
  </conditionalFormatting>
  <conditionalFormatting sqref="L32:L34">
    <cfRule type="expression" dxfId="170" priority="175" stopIfTrue="1">
      <formula>XFD32=1</formula>
    </cfRule>
  </conditionalFormatting>
  <conditionalFormatting sqref="M32:M34">
    <cfRule type="expression" dxfId="169" priority="174" stopIfTrue="1">
      <formula>XFD32=1</formula>
    </cfRule>
  </conditionalFormatting>
  <conditionalFormatting sqref="N32:N34">
    <cfRule type="expression" dxfId="168" priority="173" stopIfTrue="1">
      <formula>XFD32=1</formula>
    </cfRule>
  </conditionalFormatting>
  <conditionalFormatting sqref="G35:H35 G36:G37">
    <cfRule type="expression" dxfId="167" priority="172" stopIfTrue="1">
      <formula>XFD35=1</formula>
    </cfRule>
  </conditionalFormatting>
  <conditionalFormatting sqref="H35:H37">
    <cfRule type="expression" dxfId="166" priority="171" stopIfTrue="1">
      <formula>XFD35=1</formula>
    </cfRule>
  </conditionalFormatting>
  <conditionalFormatting sqref="I35:I37">
    <cfRule type="expression" dxfId="165" priority="170" stopIfTrue="1">
      <formula>XFD35=1</formula>
    </cfRule>
  </conditionalFormatting>
  <conditionalFormatting sqref="J35:J37">
    <cfRule type="expression" dxfId="164" priority="169" stopIfTrue="1">
      <formula>XFD35=1</formula>
    </cfRule>
  </conditionalFormatting>
  <conditionalFormatting sqref="K35:K37">
    <cfRule type="expression" dxfId="163" priority="168" stopIfTrue="1">
      <formula>XFD35=1</formula>
    </cfRule>
  </conditionalFormatting>
  <conditionalFormatting sqref="L35:L37">
    <cfRule type="expression" dxfId="162" priority="167" stopIfTrue="1">
      <formula>XFD35=1</formula>
    </cfRule>
  </conditionalFormatting>
  <conditionalFormatting sqref="M35:M37">
    <cfRule type="expression" dxfId="161" priority="166" stopIfTrue="1">
      <formula>XFD35=1</formula>
    </cfRule>
  </conditionalFormatting>
  <conditionalFormatting sqref="N35:N37">
    <cfRule type="expression" dxfId="160" priority="165" stopIfTrue="1">
      <formula>XFD35=1</formula>
    </cfRule>
  </conditionalFormatting>
  <conditionalFormatting sqref="G38:H38 G39:G40">
    <cfRule type="expression" dxfId="159" priority="164" stopIfTrue="1">
      <formula>XFD38=1</formula>
    </cfRule>
  </conditionalFormatting>
  <conditionalFormatting sqref="H38:H40">
    <cfRule type="expression" dxfId="158" priority="163" stopIfTrue="1">
      <formula>XFD38=1</formula>
    </cfRule>
  </conditionalFormatting>
  <conditionalFormatting sqref="I38:I40">
    <cfRule type="expression" dxfId="157" priority="162" stopIfTrue="1">
      <formula>XFD38=1</formula>
    </cfRule>
  </conditionalFormatting>
  <conditionalFormatting sqref="J38:J40">
    <cfRule type="expression" dxfId="156" priority="161" stopIfTrue="1">
      <formula>XFD38=1</formula>
    </cfRule>
  </conditionalFormatting>
  <conditionalFormatting sqref="K38:K40">
    <cfRule type="expression" dxfId="155" priority="160" stopIfTrue="1">
      <formula>XFD38=1</formula>
    </cfRule>
  </conditionalFormatting>
  <conditionalFormatting sqref="L38:L40">
    <cfRule type="expression" dxfId="154" priority="159" stopIfTrue="1">
      <formula>XFD38=1</formula>
    </cfRule>
  </conditionalFormatting>
  <conditionalFormatting sqref="M38:M40">
    <cfRule type="expression" dxfId="153" priority="158" stopIfTrue="1">
      <formula>XFD38=1</formula>
    </cfRule>
  </conditionalFormatting>
  <conditionalFormatting sqref="N38:N40">
    <cfRule type="expression" dxfId="152" priority="157" stopIfTrue="1">
      <formula>XFD38=1</formula>
    </cfRule>
  </conditionalFormatting>
  <conditionalFormatting sqref="G41:G43">
    <cfRule type="expression" dxfId="151" priority="156" stopIfTrue="1">
      <formula>XFD41=1</formula>
    </cfRule>
  </conditionalFormatting>
  <conditionalFormatting sqref="H41:H43">
    <cfRule type="expression" dxfId="150" priority="155" stopIfTrue="1">
      <formula>XFD41=1</formula>
    </cfRule>
  </conditionalFormatting>
  <conditionalFormatting sqref="I41:I43">
    <cfRule type="expression" dxfId="149" priority="154" stopIfTrue="1">
      <formula>XFD41=1</formula>
    </cfRule>
  </conditionalFormatting>
  <conditionalFormatting sqref="J41:J43">
    <cfRule type="expression" dxfId="148" priority="153" stopIfTrue="1">
      <formula>XFD41=1</formula>
    </cfRule>
  </conditionalFormatting>
  <conditionalFormatting sqref="K41:K43">
    <cfRule type="expression" dxfId="147" priority="152" stopIfTrue="1">
      <formula>XFD41=1</formula>
    </cfRule>
  </conditionalFormatting>
  <conditionalFormatting sqref="L41:L43">
    <cfRule type="expression" dxfId="146" priority="151" stopIfTrue="1">
      <formula>XFD41=1</formula>
    </cfRule>
  </conditionalFormatting>
  <conditionalFormatting sqref="M41:M43">
    <cfRule type="expression" dxfId="145" priority="150" stopIfTrue="1">
      <formula>XFD41=1</formula>
    </cfRule>
  </conditionalFormatting>
  <conditionalFormatting sqref="N41:N43">
    <cfRule type="expression" dxfId="144" priority="149" stopIfTrue="1">
      <formula>XFD41=1</formula>
    </cfRule>
  </conditionalFormatting>
  <conditionalFormatting sqref="G44:G46">
    <cfRule type="expression" dxfId="143" priority="148" stopIfTrue="1">
      <formula>XFD44=1</formula>
    </cfRule>
  </conditionalFormatting>
  <conditionalFormatting sqref="H44:H46">
    <cfRule type="expression" dxfId="142" priority="147" stopIfTrue="1">
      <formula>XFD44=1</formula>
    </cfRule>
  </conditionalFormatting>
  <conditionalFormatting sqref="I44:I46">
    <cfRule type="expression" dxfId="141" priority="146" stopIfTrue="1">
      <formula>XFD44=1</formula>
    </cfRule>
  </conditionalFormatting>
  <conditionalFormatting sqref="J44:J46">
    <cfRule type="expression" dxfId="140" priority="145" stopIfTrue="1">
      <formula>XFD44=1</formula>
    </cfRule>
  </conditionalFormatting>
  <conditionalFormatting sqref="K44:K46">
    <cfRule type="expression" dxfId="139" priority="144" stopIfTrue="1">
      <formula>XFD44=1</formula>
    </cfRule>
  </conditionalFormatting>
  <conditionalFormatting sqref="L44:L46">
    <cfRule type="expression" dxfId="138" priority="143" stopIfTrue="1">
      <formula>XFD44=1</formula>
    </cfRule>
  </conditionalFormatting>
  <conditionalFormatting sqref="M44:M46">
    <cfRule type="expression" dxfId="137" priority="142" stopIfTrue="1">
      <formula>XFD44=1</formula>
    </cfRule>
  </conditionalFormatting>
  <conditionalFormatting sqref="N44:N46">
    <cfRule type="expression" dxfId="136" priority="141" stopIfTrue="1">
      <formula>XFD44=1</formula>
    </cfRule>
  </conditionalFormatting>
  <conditionalFormatting sqref="G47:G49">
    <cfRule type="expression" dxfId="135" priority="139" stopIfTrue="1">
      <formula>XFD47=1</formula>
    </cfRule>
  </conditionalFormatting>
  <conditionalFormatting sqref="H47:H49">
    <cfRule type="expression" dxfId="134" priority="138" stopIfTrue="1">
      <formula>XFD47=1</formula>
    </cfRule>
  </conditionalFormatting>
  <conditionalFormatting sqref="I47:I49">
    <cfRule type="expression" dxfId="133" priority="137" stopIfTrue="1">
      <formula>XFD47=1</formula>
    </cfRule>
  </conditionalFormatting>
  <conditionalFormatting sqref="J47:J49">
    <cfRule type="expression" dxfId="132" priority="136" stopIfTrue="1">
      <formula>XFD47=1</formula>
    </cfRule>
  </conditionalFormatting>
  <conditionalFormatting sqref="K47:K49">
    <cfRule type="expression" dxfId="131" priority="135" stopIfTrue="1">
      <formula>XFD47=1</formula>
    </cfRule>
  </conditionalFormatting>
  <conditionalFormatting sqref="L47:L49">
    <cfRule type="expression" dxfId="130" priority="134" stopIfTrue="1">
      <formula>XFD47=1</formula>
    </cfRule>
  </conditionalFormatting>
  <conditionalFormatting sqref="M47:M49">
    <cfRule type="expression" dxfId="129" priority="133" stopIfTrue="1">
      <formula>XFD47=1</formula>
    </cfRule>
  </conditionalFormatting>
  <conditionalFormatting sqref="N47:N49">
    <cfRule type="expression" dxfId="128" priority="132" stopIfTrue="1">
      <formula>XFD47=1</formula>
    </cfRule>
  </conditionalFormatting>
  <conditionalFormatting sqref="G50:G52">
    <cfRule type="expression" dxfId="127" priority="130" stopIfTrue="1">
      <formula>XFD50=1</formula>
    </cfRule>
  </conditionalFormatting>
  <conditionalFormatting sqref="H50:H52">
    <cfRule type="expression" dxfId="126" priority="129" stopIfTrue="1">
      <formula>XFD50=1</formula>
    </cfRule>
  </conditionalFormatting>
  <conditionalFormatting sqref="I50:I52">
    <cfRule type="expression" dxfId="125" priority="128" stopIfTrue="1">
      <formula>XFD50=1</formula>
    </cfRule>
  </conditionalFormatting>
  <conditionalFormatting sqref="J50:J52">
    <cfRule type="expression" dxfId="124" priority="127" stopIfTrue="1">
      <formula>XFD50=1</formula>
    </cfRule>
  </conditionalFormatting>
  <conditionalFormatting sqref="K50:K52">
    <cfRule type="expression" dxfId="123" priority="126" stopIfTrue="1">
      <formula>XFD50=1</formula>
    </cfRule>
  </conditionalFormatting>
  <conditionalFormatting sqref="L50:L52">
    <cfRule type="expression" dxfId="122" priority="125" stopIfTrue="1">
      <formula>XFD50=1</formula>
    </cfRule>
  </conditionalFormatting>
  <conditionalFormatting sqref="M50:M52">
    <cfRule type="expression" dxfId="121" priority="124" stopIfTrue="1">
      <formula>XFD50=1</formula>
    </cfRule>
  </conditionalFormatting>
  <conditionalFormatting sqref="N50:N52">
    <cfRule type="expression" dxfId="120" priority="123" stopIfTrue="1">
      <formula>XFD50=1</formula>
    </cfRule>
  </conditionalFormatting>
  <conditionalFormatting sqref="G53:G54">
    <cfRule type="expression" dxfId="119" priority="121" stopIfTrue="1">
      <formula>XFD53=1</formula>
    </cfRule>
  </conditionalFormatting>
  <conditionalFormatting sqref="H53:H54">
    <cfRule type="expression" dxfId="118" priority="120" stopIfTrue="1">
      <formula>XFD53=1</formula>
    </cfRule>
  </conditionalFormatting>
  <conditionalFormatting sqref="I53:I54">
    <cfRule type="expression" dxfId="117" priority="119" stopIfTrue="1">
      <formula>XFD53=1</formula>
    </cfRule>
  </conditionalFormatting>
  <conditionalFormatting sqref="J53:J54">
    <cfRule type="expression" dxfId="116" priority="118" stopIfTrue="1">
      <formula>XFD53=1</formula>
    </cfRule>
  </conditionalFormatting>
  <conditionalFormatting sqref="K53:K54">
    <cfRule type="expression" dxfId="115" priority="117" stopIfTrue="1">
      <formula>XFD53=1</formula>
    </cfRule>
  </conditionalFormatting>
  <conditionalFormatting sqref="L53:L54">
    <cfRule type="expression" dxfId="114" priority="116" stopIfTrue="1">
      <formula>XFD53=1</formula>
    </cfRule>
  </conditionalFormatting>
  <conditionalFormatting sqref="M53:M54">
    <cfRule type="expression" dxfId="113" priority="115" stopIfTrue="1">
      <formula>XFD53=1</formula>
    </cfRule>
  </conditionalFormatting>
  <conditionalFormatting sqref="N53:N54">
    <cfRule type="expression" dxfId="112" priority="114" stopIfTrue="1">
      <formula>XFD53=1</formula>
    </cfRule>
  </conditionalFormatting>
  <conditionalFormatting sqref="H53">
    <cfRule type="expression" dxfId="111" priority="113" stopIfTrue="1">
      <formula>A53=1</formula>
    </cfRule>
  </conditionalFormatting>
  <conditionalFormatting sqref="I53">
    <cfRule type="expression" dxfId="110" priority="112" stopIfTrue="1">
      <formula>A53=1</formula>
    </cfRule>
  </conditionalFormatting>
  <conditionalFormatting sqref="G63:G64">
    <cfRule type="expression" dxfId="109" priority="111" stopIfTrue="1">
      <formula>XFD63=1</formula>
    </cfRule>
  </conditionalFormatting>
  <conditionalFormatting sqref="H63:H64">
    <cfRule type="expression" dxfId="108" priority="110" stopIfTrue="1">
      <formula>XFD63=1</formula>
    </cfRule>
  </conditionalFormatting>
  <conditionalFormatting sqref="I63:I64">
    <cfRule type="expression" dxfId="107" priority="109" stopIfTrue="1">
      <formula>XFD63=1</formula>
    </cfRule>
  </conditionalFormatting>
  <conditionalFormatting sqref="J63:J64">
    <cfRule type="expression" dxfId="106" priority="108" stopIfTrue="1">
      <formula>XFD63=1</formula>
    </cfRule>
  </conditionalFormatting>
  <conditionalFormatting sqref="K63:K64">
    <cfRule type="expression" dxfId="105" priority="107" stopIfTrue="1">
      <formula>XFD63=1</formula>
    </cfRule>
  </conditionalFormatting>
  <conditionalFormatting sqref="L63:L64">
    <cfRule type="expression" dxfId="104" priority="106" stopIfTrue="1">
      <formula>XFD63=1</formula>
    </cfRule>
  </conditionalFormatting>
  <conditionalFormatting sqref="M63:M64">
    <cfRule type="expression" dxfId="103" priority="105" stopIfTrue="1">
      <formula>XFD63=1</formula>
    </cfRule>
  </conditionalFormatting>
  <conditionalFormatting sqref="N63:N64">
    <cfRule type="expression" dxfId="102" priority="104" stopIfTrue="1">
      <formula>XFD63=1</formula>
    </cfRule>
  </conditionalFormatting>
  <conditionalFormatting sqref="H63">
    <cfRule type="expression" dxfId="101" priority="103" stopIfTrue="1">
      <formula>A63=1</formula>
    </cfRule>
  </conditionalFormatting>
  <conditionalFormatting sqref="I63">
    <cfRule type="expression" dxfId="100" priority="102" stopIfTrue="1">
      <formula>A63=1</formula>
    </cfRule>
  </conditionalFormatting>
  <conditionalFormatting sqref="G65:G66">
    <cfRule type="expression" dxfId="99" priority="101" stopIfTrue="1">
      <formula>XFD65=1</formula>
    </cfRule>
  </conditionalFormatting>
  <conditionalFormatting sqref="H65:H66">
    <cfRule type="expression" dxfId="98" priority="100" stopIfTrue="1">
      <formula>XFD65=1</formula>
    </cfRule>
  </conditionalFormatting>
  <conditionalFormatting sqref="I65:I66">
    <cfRule type="expression" dxfId="97" priority="99" stopIfTrue="1">
      <formula>XFD65=1</formula>
    </cfRule>
  </conditionalFormatting>
  <conditionalFormatting sqref="J65:J66">
    <cfRule type="expression" dxfId="96" priority="98" stopIfTrue="1">
      <formula>XFD65=1</formula>
    </cfRule>
  </conditionalFormatting>
  <conditionalFormatting sqref="K65:K66">
    <cfRule type="expression" dxfId="95" priority="97" stopIfTrue="1">
      <formula>XFD65=1</formula>
    </cfRule>
  </conditionalFormatting>
  <conditionalFormatting sqref="L65:L66">
    <cfRule type="expression" dxfId="94" priority="96" stopIfTrue="1">
      <formula>XFD65=1</formula>
    </cfRule>
  </conditionalFormatting>
  <conditionalFormatting sqref="M65:M66">
    <cfRule type="expression" dxfId="93" priority="95" stopIfTrue="1">
      <formula>XFD65=1</formula>
    </cfRule>
  </conditionalFormatting>
  <conditionalFormatting sqref="N65:N66">
    <cfRule type="expression" dxfId="92" priority="94" stopIfTrue="1">
      <formula>XFD65=1</formula>
    </cfRule>
  </conditionalFormatting>
  <conditionalFormatting sqref="H65">
    <cfRule type="expression" dxfId="91" priority="93" stopIfTrue="1">
      <formula>A65=1</formula>
    </cfRule>
  </conditionalFormatting>
  <conditionalFormatting sqref="I65">
    <cfRule type="expression" dxfId="90" priority="92" stopIfTrue="1">
      <formula>A65=1</formula>
    </cfRule>
  </conditionalFormatting>
  <conditionalFormatting sqref="H65">
    <cfRule type="expression" dxfId="89" priority="91" stopIfTrue="1">
      <formula>A65=1</formula>
    </cfRule>
  </conditionalFormatting>
  <conditionalFormatting sqref="I65">
    <cfRule type="expression" dxfId="88" priority="90" stopIfTrue="1">
      <formula>A65=1</formula>
    </cfRule>
  </conditionalFormatting>
  <conditionalFormatting sqref="G67:G69">
    <cfRule type="expression" dxfId="87" priority="89" stopIfTrue="1">
      <formula>XFD67=1</formula>
    </cfRule>
  </conditionalFormatting>
  <conditionalFormatting sqref="H67:H69">
    <cfRule type="expression" dxfId="86" priority="88" stopIfTrue="1">
      <formula>XFD67=1</formula>
    </cfRule>
  </conditionalFormatting>
  <conditionalFormatting sqref="I67:I69">
    <cfRule type="expression" dxfId="85" priority="87" stopIfTrue="1">
      <formula>XFD67=1</formula>
    </cfRule>
  </conditionalFormatting>
  <conditionalFormatting sqref="J67:J69">
    <cfRule type="expression" dxfId="84" priority="86" stopIfTrue="1">
      <formula>XFD67=1</formula>
    </cfRule>
  </conditionalFormatting>
  <conditionalFormatting sqref="K67:K69">
    <cfRule type="expression" dxfId="83" priority="85" stopIfTrue="1">
      <formula>XFD67=1</formula>
    </cfRule>
  </conditionalFormatting>
  <conditionalFormatting sqref="L67:L69">
    <cfRule type="expression" dxfId="82" priority="84" stopIfTrue="1">
      <formula>XFD67=1</formula>
    </cfRule>
  </conditionalFormatting>
  <conditionalFormatting sqref="M67:M69">
    <cfRule type="expression" dxfId="81" priority="83" stopIfTrue="1">
      <formula>XFD67=1</formula>
    </cfRule>
  </conditionalFormatting>
  <conditionalFormatting sqref="N67:N69">
    <cfRule type="expression" dxfId="80" priority="82" stopIfTrue="1">
      <formula>XFD67=1</formula>
    </cfRule>
  </conditionalFormatting>
  <conditionalFormatting sqref="G76:G78">
    <cfRule type="expression" dxfId="79" priority="80" stopIfTrue="1">
      <formula>XFD76=1</formula>
    </cfRule>
  </conditionalFormatting>
  <conditionalFormatting sqref="H76:H78">
    <cfRule type="expression" dxfId="78" priority="79" stopIfTrue="1">
      <formula>XFD76=1</formula>
    </cfRule>
  </conditionalFormatting>
  <conditionalFormatting sqref="I76:I78">
    <cfRule type="expression" dxfId="77" priority="78" stopIfTrue="1">
      <formula>XFD76=1</formula>
    </cfRule>
  </conditionalFormatting>
  <conditionalFormatting sqref="J76:J78">
    <cfRule type="expression" dxfId="76" priority="77" stopIfTrue="1">
      <formula>XFD76=1</formula>
    </cfRule>
  </conditionalFormatting>
  <conditionalFormatting sqref="K76:K78">
    <cfRule type="expression" dxfId="75" priority="76" stopIfTrue="1">
      <formula>XFD76=1</formula>
    </cfRule>
  </conditionalFormatting>
  <conditionalFormatting sqref="L76:L78">
    <cfRule type="expression" dxfId="74" priority="75" stopIfTrue="1">
      <formula>XFD76=1</formula>
    </cfRule>
  </conditionalFormatting>
  <conditionalFormatting sqref="M76:M78">
    <cfRule type="expression" dxfId="73" priority="74" stopIfTrue="1">
      <formula>XFD76=1</formula>
    </cfRule>
  </conditionalFormatting>
  <conditionalFormatting sqref="N76:N78">
    <cfRule type="expression" dxfId="72" priority="73" stopIfTrue="1">
      <formula>XFD76=1</formula>
    </cfRule>
  </conditionalFormatting>
  <conditionalFormatting sqref="G79:G80">
    <cfRule type="expression" dxfId="71" priority="72" stopIfTrue="1">
      <formula>XFD79=1</formula>
    </cfRule>
  </conditionalFormatting>
  <conditionalFormatting sqref="H79:H80">
    <cfRule type="expression" dxfId="70" priority="71" stopIfTrue="1">
      <formula>XFD79=1</formula>
    </cfRule>
  </conditionalFormatting>
  <conditionalFormatting sqref="I79:I80">
    <cfRule type="expression" dxfId="69" priority="70" stopIfTrue="1">
      <formula>XFD79=1</formula>
    </cfRule>
  </conditionalFormatting>
  <conditionalFormatting sqref="J79:J80">
    <cfRule type="expression" dxfId="68" priority="69" stopIfTrue="1">
      <formula>XFD79=1</formula>
    </cfRule>
  </conditionalFormatting>
  <conditionalFormatting sqref="K79:K80">
    <cfRule type="expression" dxfId="67" priority="68" stopIfTrue="1">
      <formula>XFD79=1</formula>
    </cfRule>
  </conditionalFormatting>
  <conditionalFormatting sqref="L79:L80">
    <cfRule type="expression" dxfId="66" priority="67" stopIfTrue="1">
      <formula>XFD79=1</formula>
    </cfRule>
  </conditionalFormatting>
  <conditionalFormatting sqref="M79:M80">
    <cfRule type="expression" dxfId="65" priority="66" stopIfTrue="1">
      <formula>XFD79=1</formula>
    </cfRule>
  </conditionalFormatting>
  <conditionalFormatting sqref="N79:N80">
    <cfRule type="expression" dxfId="64" priority="65" stopIfTrue="1">
      <formula>XFD79=1</formula>
    </cfRule>
  </conditionalFormatting>
  <conditionalFormatting sqref="H79">
    <cfRule type="expression" dxfId="63" priority="64" stopIfTrue="1">
      <formula>A79=1</formula>
    </cfRule>
  </conditionalFormatting>
  <conditionalFormatting sqref="I79">
    <cfRule type="expression" dxfId="62" priority="63" stopIfTrue="1">
      <formula>A79=1</formula>
    </cfRule>
  </conditionalFormatting>
  <conditionalFormatting sqref="H79">
    <cfRule type="expression" dxfId="61" priority="62" stopIfTrue="1">
      <formula>A79=1</formula>
    </cfRule>
  </conditionalFormatting>
  <conditionalFormatting sqref="I79">
    <cfRule type="expression" dxfId="60" priority="61" stopIfTrue="1">
      <formula>A79=1</formula>
    </cfRule>
  </conditionalFormatting>
  <conditionalFormatting sqref="K31">
    <cfRule type="expression" dxfId="59" priority="60" stopIfTrue="1">
      <formula>XFD31=1</formula>
    </cfRule>
  </conditionalFormatting>
  <conditionalFormatting sqref="L31">
    <cfRule type="expression" dxfId="58" priority="59" stopIfTrue="1">
      <formula>XFD31=1</formula>
    </cfRule>
  </conditionalFormatting>
  <conditionalFormatting sqref="M31">
    <cfRule type="expression" dxfId="57" priority="58" stopIfTrue="1">
      <formula>XFD31=1</formula>
    </cfRule>
  </conditionalFormatting>
  <conditionalFormatting sqref="N31">
    <cfRule type="expression" dxfId="56" priority="57" stopIfTrue="1">
      <formula>XFD31=1</formula>
    </cfRule>
  </conditionalFormatting>
  <conditionalFormatting sqref="I31:N31">
    <cfRule type="expression" dxfId="55" priority="56" stopIfTrue="1">
      <formula>#REF!=1</formula>
    </cfRule>
  </conditionalFormatting>
  <conditionalFormatting sqref="D82">
    <cfRule type="expression" dxfId="54" priority="55" stopIfTrue="1">
      <formula>XFD82=1</formula>
    </cfRule>
  </conditionalFormatting>
  <conditionalFormatting sqref="E82">
    <cfRule type="expression" dxfId="53" priority="54" stopIfTrue="1">
      <formula>XFD82=1</formula>
    </cfRule>
  </conditionalFormatting>
  <conditionalFormatting sqref="F82">
    <cfRule type="expression" dxfId="52" priority="53" stopIfTrue="1">
      <formula>XFD82=1</formula>
    </cfRule>
  </conditionalFormatting>
  <conditionalFormatting sqref="D82">
    <cfRule type="expression" dxfId="51" priority="52" stopIfTrue="1">
      <formula>XFD82=1</formula>
    </cfRule>
  </conditionalFormatting>
  <conditionalFormatting sqref="E82">
    <cfRule type="expression" dxfId="50" priority="51" stopIfTrue="1">
      <formula>XFD82=1</formula>
    </cfRule>
  </conditionalFormatting>
  <conditionalFormatting sqref="F82">
    <cfRule type="expression" dxfId="49" priority="50" stopIfTrue="1">
      <formula>XFD82=1</formula>
    </cfRule>
  </conditionalFormatting>
  <conditionalFormatting sqref="G82">
    <cfRule type="expression" dxfId="48" priority="49" stopIfTrue="1">
      <formula>XFD82=1</formula>
    </cfRule>
  </conditionalFormatting>
  <conditionalFormatting sqref="H82">
    <cfRule type="expression" dxfId="47" priority="48" stopIfTrue="1">
      <formula>XFD82=1</formula>
    </cfRule>
  </conditionalFormatting>
  <conditionalFormatting sqref="C63">
    <cfRule type="expression" dxfId="46" priority="47" stopIfTrue="1">
      <formula>XFD63=1</formula>
    </cfRule>
  </conditionalFormatting>
  <conditionalFormatting sqref="C65">
    <cfRule type="expression" dxfId="45" priority="46" stopIfTrue="1">
      <formula>XFD65=1</formula>
    </cfRule>
  </conditionalFormatting>
  <conditionalFormatting sqref="C67">
    <cfRule type="expression" dxfId="44" priority="45" stopIfTrue="1">
      <formula>XFD67=1</formula>
    </cfRule>
  </conditionalFormatting>
  <conditionalFormatting sqref="C76">
    <cfRule type="expression" dxfId="43" priority="44" stopIfTrue="1">
      <formula>XFD76=1</formula>
    </cfRule>
  </conditionalFormatting>
  <conditionalFormatting sqref="C79">
    <cfRule type="expression" dxfId="42" priority="43" stopIfTrue="1">
      <formula>XFD79=1</formula>
    </cfRule>
  </conditionalFormatting>
  <conditionalFormatting sqref="C53">
    <cfRule type="expression" dxfId="41" priority="42" stopIfTrue="1">
      <formula>XFD53=1</formula>
    </cfRule>
  </conditionalFormatting>
  <conditionalFormatting sqref="C50">
    <cfRule type="expression" dxfId="40" priority="41" stopIfTrue="1">
      <formula>XFD50=1</formula>
    </cfRule>
  </conditionalFormatting>
  <conditionalFormatting sqref="C47">
    <cfRule type="expression" dxfId="39" priority="40" stopIfTrue="1">
      <formula>XFD47=1</formula>
    </cfRule>
  </conditionalFormatting>
  <conditionalFormatting sqref="C44">
    <cfRule type="expression" dxfId="38" priority="39" stopIfTrue="1">
      <formula>XFD44=1</formula>
    </cfRule>
  </conditionalFormatting>
  <conditionalFormatting sqref="C41">
    <cfRule type="expression" dxfId="37" priority="38" stopIfTrue="1">
      <formula>XFD41=1</formula>
    </cfRule>
  </conditionalFormatting>
  <conditionalFormatting sqref="C38">
    <cfRule type="expression" dxfId="36" priority="37" stopIfTrue="1">
      <formula>XFD38=1</formula>
    </cfRule>
  </conditionalFormatting>
  <conditionalFormatting sqref="C35">
    <cfRule type="expression" dxfId="35" priority="36" stopIfTrue="1">
      <formula>XFD35=1</formula>
    </cfRule>
  </conditionalFormatting>
  <conditionalFormatting sqref="C32">
    <cfRule type="expression" dxfId="34" priority="35" stopIfTrue="1">
      <formula>XFD32=1</formula>
    </cfRule>
  </conditionalFormatting>
  <conditionalFormatting sqref="O76">
    <cfRule type="expression" dxfId="33" priority="34" stopIfTrue="1">
      <formula>#REF!=1</formula>
    </cfRule>
  </conditionalFormatting>
  <conditionalFormatting sqref="AB76">
    <cfRule type="expression" dxfId="32" priority="33" stopIfTrue="1">
      <formula>#REF!=1</formula>
    </cfRule>
  </conditionalFormatting>
  <conditionalFormatting sqref="R78">
    <cfRule type="expression" dxfId="31" priority="32" stopIfTrue="1">
      <formula>#REF!=1</formula>
    </cfRule>
  </conditionalFormatting>
  <conditionalFormatting sqref="AE78">
    <cfRule type="expression" dxfId="30" priority="31" stopIfTrue="1">
      <formula>#REF!=1</formula>
    </cfRule>
  </conditionalFormatting>
  <conditionalFormatting sqref="D78">
    <cfRule type="expression" dxfId="29" priority="30" stopIfTrue="1">
      <formula>XFD78=1</formula>
    </cfRule>
  </conditionalFormatting>
  <conditionalFormatting sqref="B78">
    <cfRule type="expression" dxfId="28" priority="29" stopIfTrue="1">
      <formula>XEY78=1</formula>
    </cfRule>
  </conditionalFormatting>
  <conditionalFormatting sqref="C78">
    <cfRule type="expression" dxfId="27" priority="28" stopIfTrue="1">
      <formula>XEY78=1</formula>
    </cfRule>
  </conditionalFormatting>
  <conditionalFormatting sqref="AD78">
    <cfRule type="expression" dxfId="26" priority="27" stopIfTrue="1">
      <formula>#REF!=1</formula>
    </cfRule>
  </conditionalFormatting>
  <conditionalFormatting sqref="AD78">
    <cfRule type="expression" dxfId="25" priority="26" stopIfTrue="1">
      <formula>Z78=1</formula>
    </cfRule>
  </conditionalFormatting>
  <conditionalFormatting sqref="Q82">
    <cfRule type="expression" dxfId="24" priority="25" stopIfTrue="1">
      <formula>#REF!=1</formula>
    </cfRule>
  </conditionalFormatting>
  <conditionalFormatting sqref="Q82">
    <cfRule type="expression" dxfId="23" priority="24" stopIfTrue="1">
      <formula>M82=1</formula>
    </cfRule>
  </conditionalFormatting>
  <conditionalFormatting sqref="Q82">
    <cfRule type="expression" dxfId="22" priority="23" stopIfTrue="1">
      <formula>M82=1</formula>
    </cfRule>
  </conditionalFormatting>
  <conditionalFormatting sqref="AD82">
    <cfRule type="expression" dxfId="21" priority="22" stopIfTrue="1">
      <formula>#REF!=1</formula>
    </cfRule>
  </conditionalFormatting>
  <conditionalFormatting sqref="AD82">
    <cfRule type="expression" dxfId="20" priority="21" stopIfTrue="1">
      <formula>Z82=1</formula>
    </cfRule>
  </conditionalFormatting>
  <conditionalFormatting sqref="AD82">
    <cfRule type="expression" dxfId="19" priority="20" stopIfTrue="1">
      <formula>Z82=1</formula>
    </cfRule>
  </conditionalFormatting>
  <conditionalFormatting sqref="AD82">
    <cfRule type="expression" dxfId="18" priority="19" stopIfTrue="1">
      <formula>#REF!=1</formula>
    </cfRule>
  </conditionalFormatting>
  <conditionalFormatting sqref="AD82">
    <cfRule type="expression" dxfId="17" priority="18" stopIfTrue="1">
      <formula>Z82=1</formula>
    </cfRule>
  </conditionalFormatting>
  <conditionalFormatting sqref="AD82">
    <cfRule type="expression" dxfId="16" priority="17" stopIfTrue="1">
      <formula>Z82=1</formula>
    </cfRule>
  </conditionalFormatting>
  <conditionalFormatting sqref="Q33:Q34">
    <cfRule type="expression" dxfId="15" priority="16" stopIfTrue="1">
      <formula>#REF!=1</formula>
    </cfRule>
  </conditionalFormatting>
  <conditionalFormatting sqref="AD33:AD34">
    <cfRule type="expression" dxfId="14" priority="15" stopIfTrue="1">
      <formula>#REF!=1</formula>
    </cfRule>
  </conditionalFormatting>
  <conditionalFormatting sqref="AD36:AD37">
    <cfRule type="expression" dxfId="13" priority="14" stopIfTrue="1">
      <formula>#REF!=1</formula>
    </cfRule>
  </conditionalFormatting>
  <conditionalFormatting sqref="Q36:Q37">
    <cfRule type="expression" dxfId="12" priority="13" stopIfTrue="1">
      <formula>#REF!=1</formula>
    </cfRule>
  </conditionalFormatting>
  <conditionalFormatting sqref="Q39:Q40">
    <cfRule type="expression" dxfId="11" priority="12" stopIfTrue="1">
      <formula>#REF!=1</formula>
    </cfRule>
  </conditionalFormatting>
  <conditionalFormatting sqref="AD39:AD40">
    <cfRule type="expression" dxfId="10" priority="11" stopIfTrue="1">
      <formula>#REF!=1</formula>
    </cfRule>
  </conditionalFormatting>
  <conditionalFormatting sqref="AD42:AD43">
    <cfRule type="expression" dxfId="9" priority="10" stopIfTrue="1">
      <formula>#REF!=1</formula>
    </cfRule>
  </conditionalFormatting>
  <conditionalFormatting sqref="Q42:Q43">
    <cfRule type="expression" dxfId="8" priority="9" stopIfTrue="1">
      <formula>#REF!=1</formula>
    </cfRule>
  </conditionalFormatting>
  <conditionalFormatting sqref="Q45:Q46">
    <cfRule type="expression" dxfId="7" priority="8" stopIfTrue="1">
      <formula>#REF!=1</formula>
    </cfRule>
  </conditionalFormatting>
  <conditionalFormatting sqref="AD45:AD46">
    <cfRule type="expression" dxfId="6" priority="7" stopIfTrue="1">
      <formula>#REF!=1</formula>
    </cfRule>
  </conditionalFormatting>
  <conditionalFormatting sqref="AD48:AD49">
    <cfRule type="expression" dxfId="5" priority="6" stopIfTrue="1">
      <formula>#REF!=1</formula>
    </cfRule>
  </conditionalFormatting>
  <conditionalFormatting sqref="Q48:Q49">
    <cfRule type="expression" dxfId="4" priority="5" stopIfTrue="1">
      <formula>#REF!=1</formula>
    </cfRule>
  </conditionalFormatting>
  <conditionalFormatting sqref="Q51:Q52">
    <cfRule type="expression" dxfId="3" priority="4" stopIfTrue="1">
      <formula>#REF!=1</formula>
    </cfRule>
  </conditionalFormatting>
  <conditionalFormatting sqref="AD51:AD52">
    <cfRule type="expression" dxfId="2" priority="3" stopIfTrue="1">
      <formula>#REF!=1</formula>
    </cfRule>
  </conditionalFormatting>
  <conditionalFormatting sqref="AD68:AD69">
    <cfRule type="expression" dxfId="1" priority="2" stopIfTrue="1">
      <formula>#REF!=1</formula>
    </cfRule>
  </conditionalFormatting>
  <conditionalFormatting sqref="Q68:Q69">
    <cfRule type="expression" dxfId="0" priority="1" stopIfTrue="1">
      <formula>#REF!=1</formula>
    </cfRule>
  </conditionalFormatting>
  <pageMargins left="0.59055118110236227" right="0.35433070866141736" top="0.78740157480314965" bottom="0.43307086614173229" header="0.31496062992125984" footer="0.23622047244094491"/>
  <pageSetup paperSize="9" scale="82" orientation="landscape" verticalDpi="0" r:id="rId1"/>
  <headerFooter differentFirst="1" alignWithMargins="0">
    <oddHeader>&amp;R&amp;9продовження додатку 5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rish_dod_6</vt:lpstr>
      <vt:lpstr>Лист1</vt:lpstr>
      <vt:lpstr>rish_dod_6!Заголовки_для_печати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2026-05-07T10:46:15Z</cp:lastPrinted>
  <dcterms:created xsi:type="dcterms:W3CDTF">2025-12-23T07:16:22Z</dcterms:created>
  <dcterms:modified xsi:type="dcterms:W3CDTF">2026-05-07T10:52:21Z</dcterms:modified>
</cp:coreProperties>
</file>