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Документи Галя\На сайт\2026\Виконком\ВИКОНКОМ 26.06.2026\№200\"/>
    </mc:Choice>
  </mc:AlternateContent>
  <xr:revisionPtr revIDLastSave="0" documentId="13_ncr:1_{F33F5B7A-5A5C-4DC9-B1AC-22B8C577A788}" xr6:coauthVersionLast="47" xr6:coauthVersionMax="47" xr10:uidLastSave="{00000000-0000-0000-0000-000000000000}"/>
  <bookViews>
    <workbookView xWindow="-120" yWindow="-120" windowWidth="29040" windowHeight="15840" tabRatio="500" xr2:uid="{00000000-000D-0000-FFFF-FFFF00000000}"/>
  </bookViews>
  <sheets>
    <sheet name="Лист1" sheetId="1" r:id="rId1"/>
  </sheets>
  <definedNames>
    <definedName name="_xlnm.Print_Titles" localSheetId="0">Лист1!$96:$96</definedName>
    <definedName name="_xlnm.Print_Area" localSheetId="0">Лист1!$A$1:$F$158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104" i="1" l="1"/>
  <c r="D104" i="1"/>
  <c r="F116" i="1"/>
  <c r="E115" i="1"/>
  <c r="D115" i="1"/>
  <c r="F115" i="1" l="1"/>
  <c r="F70" i="1"/>
  <c r="E69" i="1"/>
  <c r="F69" i="1" s="1"/>
  <c r="F62" i="1" l="1"/>
  <c r="F60" i="1"/>
  <c r="D37" i="1" l="1"/>
  <c r="F17" i="1" l="1"/>
  <c r="F19" i="1"/>
  <c r="F21" i="1"/>
  <c r="F23" i="1"/>
  <c r="F25" i="1"/>
  <c r="F27" i="1"/>
  <c r="F29" i="1"/>
  <c r="F31" i="1"/>
  <c r="F33" i="1"/>
  <c r="F35" i="1"/>
  <c r="F75" i="1"/>
  <c r="F39" i="1"/>
  <c r="F42" i="1"/>
  <c r="F43" i="1"/>
  <c r="F45" i="1"/>
  <c r="F48" i="1"/>
  <c r="F49" i="1"/>
  <c r="F51" i="1"/>
  <c r="F52" i="1"/>
  <c r="F53" i="1"/>
  <c r="F54" i="1"/>
  <c r="F55" i="1"/>
  <c r="F56" i="1"/>
  <c r="F57" i="1"/>
  <c r="F58" i="1"/>
  <c r="F59" i="1"/>
  <c r="F65" i="1"/>
  <c r="F68" i="1"/>
  <c r="F72" i="1"/>
  <c r="F73" i="1"/>
  <c r="F77" i="1"/>
  <c r="F80" i="1"/>
  <c r="F81" i="1"/>
  <c r="F83" i="1"/>
  <c r="F85" i="1"/>
  <c r="F87" i="1"/>
  <c r="F89" i="1"/>
  <c r="E37" i="1"/>
  <c r="F37" i="1" s="1"/>
  <c r="D22" i="1" l="1"/>
  <c r="F22" i="1" s="1"/>
  <c r="D63" i="1" l="1"/>
  <c r="D74" i="1" l="1"/>
  <c r="F152" i="1" l="1"/>
  <c r="F151" i="1" s="1"/>
  <c r="E151" i="1"/>
  <c r="D151" i="1"/>
  <c r="F150" i="1"/>
  <c r="F149" i="1" s="1"/>
  <c r="F141" i="1" s="1"/>
  <c r="E149" i="1"/>
  <c r="E141" i="1" s="1"/>
  <c r="D149" i="1"/>
  <c r="D141" i="1" s="1"/>
  <c r="F148" i="1"/>
  <c r="F147" i="1" s="1"/>
  <c r="F140" i="1" s="1"/>
  <c r="E147" i="1"/>
  <c r="E140" i="1" s="1"/>
  <c r="D147" i="1"/>
  <c r="D140" i="1" s="1"/>
  <c r="F146" i="1"/>
  <c r="F145" i="1" s="1"/>
  <c r="E145" i="1"/>
  <c r="D145" i="1"/>
  <c r="F144" i="1"/>
  <c r="F143" i="1" s="1"/>
  <c r="E143" i="1"/>
  <c r="D143" i="1"/>
  <c r="E139" i="1"/>
  <c r="D139" i="1"/>
  <c r="F136" i="1"/>
  <c r="F135" i="1" s="1"/>
  <c r="E135" i="1"/>
  <c r="D135" i="1"/>
  <c r="F134" i="1"/>
  <c r="E133" i="1"/>
  <c r="D133" i="1"/>
  <c r="F132" i="1"/>
  <c r="F107" i="1" s="1"/>
  <c r="E131" i="1"/>
  <c r="D131" i="1"/>
  <c r="F130" i="1"/>
  <c r="E129" i="1"/>
  <c r="D129" i="1"/>
  <c r="F128" i="1"/>
  <c r="E127" i="1"/>
  <c r="D127" i="1"/>
  <c r="F126" i="1"/>
  <c r="E125" i="1"/>
  <c r="E105" i="1" s="1"/>
  <c r="D125" i="1"/>
  <c r="D105" i="1" s="1"/>
  <c r="F124" i="1"/>
  <c r="E123" i="1"/>
  <c r="D123" i="1"/>
  <c r="F122" i="1"/>
  <c r="E121" i="1"/>
  <c r="D121" i="1"/>
  <c r="F120" i="1"/>
  <c r="E119" i="1"/>
  <c r="D119" i="1"/>
  <c r="F118" i="1"/>
  <c r="E117" i="1"/>
  <c r="D117" i="1"/>
  <c r="F114" i="1"/>
  <c r="E113" i="1"/>
  <c r="D113" i="1"/>
  <c r="F112" i="1"/>
  <c r="E111" i="1"/>
  <c r="D111" i="1"/>
  <c r="F110" i="1"/>
  <c r="E109" i="1"/>
  <c r="D109" i="1"/>
  <c r="E107" i="1"/>
  <c r="D107" i="1"/>
  <c r="E106" i="1"/>
  <c r="D106" i="1"/>
  <c r="F102" i="1"/>
  <c r="E101" i="1"/>
  <c r="E99" i="1" s="1"/>
  <c r="E98" i="1" s="1"/>
  <c r="D101" i="1"/>
  <c r="E88" i="1"/>
  <c r="D88" i="1"/>
  <c r="D92" i="1" s="1"/>
  <c r="E86" i="1"/>
  <c r="D86" i="1"/>
  <c r="E84" i="1"/>
  <c r="F84" i="1" s="1"/>
  <c r="E82" i="1"/>
  <c r="D82" i="1"/>
  <c r="E79" i="1"/>
  <c r="D79" i="1"/>
  <c r="E76" i="1"/>
  <c r="D76" i="1"/>
  <c r="E71" i="1"/>
  <c r="D71" i="1"/>
  <c r="E66" i="1"/>
  <c r="D66" i="1"/>
  <c r="D50" i="1" s="1"/>
  <c r="E63" i="1"/>
  <c r="E47" i="1"/>
  <c r="E46" i="1" s="1"/>
  <c r="D47" i="1"/>
  <c r="E44" i="1"/>
  <c r="D44" i="1"/>
  <c r="E41" i="1"/>
  <c r="E40" i="1" s="1"/>
  <c r="D41" i="1"/>
  <c r="E36" i="1"/>
  <c r="D36" i="1"/>
  <c r="E74" i="1"/>
  <c r="E34" i="1"/>
  <c r="D34" i="1"/>
  <c r="E32" i="1"/>
  <c r="D32" i="1"/>
  <c r="E30" i="1"/>
  <c r="D30" i="1"/>
  <c r="E28" i="1"/>
  <c r="D28" i="1"/>
  <c r="E26" i="1"/>
  <c r="D26" i="1"/>
  <c r="E24" i="1"/>
  <c r="D24" i="1"/>
  <c r="E20" i="1"/>
  <c r="D20" i="1"/>
  <c r="E18" i="1"/>
  <c r="D18" i="1"/>
  <c r="F18" i="1" s="1"/>
  <c r="E16" i="1"/>
  <c r="D16" i="1"/>
  <c r="F104" i="1" l="1"/>
  <c r="F63" i="1"/>
  <c r="E50" i="1"/>
  <c r="E91" i="1" s="1"/>
  <c r="E92" i="1"/>
  <c r="F44" i="1"/>
  <c r="F20" i="1"/>
  <c r="F66" i="1"/>
  <c r="F30" i="1"/>
  <c r="F28" i="1"/>
  <c r="F32" i="1"/>
  <c r="F24" i="1"/>
  <c r="F26" i="1"/>
  <c r="F34" i="1"/>
  <c r="F36" i="1"/>
  <c r="F88" i="1"/>
  <c r="F82" i="1"/>
  <c r="F76" i="1"/>
  <c r="F16" i="1"/>
  <c r="D78" i="1"/>
  <c r="F79" i="1"/>
  <c r="F41" i="1"/>
  <c r="F47" i="1"/>
  <c r="F86" i="1"/>
  <c r="F74" i="1"/>
  <c r="F71" i="1"/>
  <c r="F139" i="1"/>
  <c r="F138" i="1" s="1"/>
  <c r="F155" i="1" s="1"/>
  <c r="D91" i="1"/>
  <c r="E103" i="1"/>
  <c r="E154" i="1" s="1"/>
  <c r="D103" i="1"/>
  <c r="F111" i="1"/>
  <c r="F121" i="1"/>
  <c r="F129" i="1"/>
  <c r="F109" i="1"/>
  <c r="F127" i="1"/>
  <c r="F119" i="1"/>
  <c r="E78" i="1"/>
  <c r="F101" i="1"/>
  <c r="F106" i="1"/>
  <c r="F113" i="1"/>
  <c r="F123" i="1"/>
  <c r="F131" i="1"/>
  <c r="F117" i="1"/>
  <c r="F133" i="1"/>
  <c r="E138" i="1"/>
  <c r="E155" i="1" s="1"/>
  <c r="D138" i="1"/>
  <c r="D155" i="1" s="1"/>
  <c r="F125" i="1"/>
  <c r="F105" i="1" s="1"/>
  <c r="D46" i="1"/>
  <c r="F46" i="1" s="1"/>
  <c r="D99" i="1"/>
  <c r="D40" i="1"/>
  <c r="F40" i="1" s="1"/>
  <c r="F92" i="1" l="1"/>
  <c r="F78" i="1"/>
  <c r="F50" i="1"/>
  <c r="F91" i="1" s="1"/>
  <c r="E90" i="1"/>
  <c r="E153" i="1"/>
  <c r="D90" i="1"/>
  <c r="F103" i="1"/>
  <c r="F99" i="1"/>
  <c r="D98" i="1"/>
  <c r="F90" i="1" l="1"/>
  <c r="F98" i="1"/>
  <c r="D154" i="1"/>
  <c r="D153" i="1" l="1"/>
  <c r="F153" i="1" s="1"/>
  <c r="F154" i="1"/>
</calcChain>
</file>

<file path=xl/sharedStrings.xml><?xml version="1.0" encoding="utf-8"?>
<sst xmlns="http://schemas.openxmlformats.org/spreadsheetml/2006/main" count="174" uniqueCount="89">
  <si>
    <t>восьмого скликання</t>
  </si>
  <si>
    <t>(код бюджету)</t>
  </si>
  <si>
    <t>1. Показники міжбюджетних трансфертів з інших бюджетів</t>
  </si>
  <si>
    <t>(грн)</t>
  </si>
  <si>
    <t xml:space="preserve">Код класифікації доходу бюджету/ Код бюджету </t>
  </si>
  <si>
    <t>Найменування трансферту/ Найменування бюджету - надавача мюжбюджетного трансферту</t>
  </si>
  <si>
    <t>Усього</t>
  </si>
  <si>
    <t>Внесено зміни</t>
  </si>
  <si>
    <t>Затверджено з урахуванням змін</t>
  </si>
  <si>
    <t>І. Трансферти до загального фонду бюджету</t>
  </si>
  <si>
    <t>Базова дотація</t>
  </si>
  <si>
    <t>Державний бюджет України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</si>
  <si>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</si>
  <si>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початкових класів закладів загальної середньої освіти</t>
  </si>
  <si>
    <t>41031100 </t>
  </si>
  <si>
    <t>Субвенція з державного бюджету місцевим бюджетам на забезпечення харчуванням учнів закладів загальної середньої освіти</t>
  </si>
  <si>
    <t>41033900 </t>
  </si>
  <si>
    <t xml:space="preserve">Освітня субвенція з державного бюджету місцевим бюджетам </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</si>
  <si>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</si>
  <si>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Обласний бюджет Сумської області</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</si>
  <si>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</si>
  <si>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</si>
  <si>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</si>
  <si>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на здійснення переданих видатків у сфері освіти за рахунок коштів освітньої субвенції</t>
  </si>
  <si>
    <t>у тому числі:</t>
  </si>
  <si>
    <t>на оплату праці з нарахуваннями педагогічних працівників інклюзивно-ресурсних центрів</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</si>
  <si>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</si>
  <si>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на  проведення (надання) додаткових  психолого-педагогічних і корекційно-розвиткових занять (послуг)  особам з особливими освітніми потребами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</si>
  <si>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</si>
  <si>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Субвенція з місцевого бюджету за рахунок залишку коштів субвенції на надання державної підтримки особам з оосбливими освітніми потребами, що утворився на початок бюджетного періоду</t>
  </si>
  <si>
    <t>Інші субвенції з місцевого бюджету</t>
  </si>
  <si>
    <t>на проведення Всеукраїнського фестивалю "Козацький родослав" у рамках святкування в Сумській області 362-Ї річниці перемоги війстка Івана Виговського у Конотопській битві в  с.Шаповалівка</t>
  </si>
  <si>
    <t>на пільгове медичне обслуговування громадян, які постраждали внаслідок Чорнобильської катастрофи</t>
  </si>
  <si>
    <t>на надання соціальної підтримки (допомоги) особам з інвалідністю внаслідок війни І групи з числа учасників бойових дій на території інших держав (воїнам-інтернаціоналістам) та сім'ям загиблих учасників бойових дій на території інших держав, які проживають у Сумській області</t>
  </si>
  <si>
    <t xml:space="preserve">на оплату компенсаційних виплат особам з інвалідністю на бензин, ремонт, техобслуговування автотранспорту та транспортне обслуговування </t>
  </si>
  <si>
    <t xml:space="preserve">на поховання учасників бойових дій та інвалідів війни </t>
  </si>
  <si>
    <t>на забезпечення твердим паливом (дровами, торфобрикетами) сімей учасників антитерористичної операції (операції об’єднаних сил)</t>
  </si>
  <si>
    <t>на забезпечення відшкодування за встановлення пам'ятників та облаштування місць поховання загиблих (померлих) учасників антитерористичної операції (операції об’єднаних сил)</t>
  </si>
  <si>
    <t>Бюджет Бочечківської сільської територіальної громади</t>
  </si>
  <si>
    <t>на утримання комунальної установи "Інклюзивно-ресурсний центр" Попівської сільської ради Конотопського району Сумської області</t>
  </si>
  <si>
    <t>Бюджет Дубов'язівської селищної територіальної громади</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</si>
  <si>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</si>
  <si>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ІІ. Трансферти до спеціального фонду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</si>
  <si>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</si>
  <si>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Субвенція з місцевого бюджету на реалізацію заходів за рахунок освітньої субвенції з державного бюджету місцевим бюджетам ( за спеціальним фондом державного бюджету)</t>
  </si>
  <si>
    <t>для закупівлі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</si>
  <si>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</si>
  <si>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реалізацію проектів у рамках Програми відновлення України ІІІ</t>
  </si>
  <si>
    <t>Х</t>
  </si>
  <si>
    <t>УСЬОГО за розділами І, ІІ, у тому числі:</t>
  </si>
  <si>
    <t>загальний фонд</t>
  </si>
  <si>
    <t>спеціальний фонд</t>
  </si>
  <si>
    <t>2. Показники міжбюджетних трансфертів  іншим  бюджетам</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</si>
  <si>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</si>
  <si>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</si>
  <si>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I. Трансферти із загального фонду бюджету</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</si>
  <si>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</si>
  <si>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Бюджет Конотопської міської територіальної громади</t>
  </si>
  <si>
    <t xml:space="preserve">у тому числі </t>
  </si>
  <si>
    <t xml:space="preserve"> утримання комунального закладу «Конотопська міська рятувально-водолазна служба»</t>
  </si>
  <si>
    <t>Районний бюджет Конотопського району</t>
  </si>
  <si>
    <t>обслуговування дітей з інвалідністю  і осіб з інвалідністю Попівської сільської територіальної громади  Центром комплексної реабілітації для дітей та осіб з інвалідністю  Конотопської міської ради Сумської області</t>
  </si>
  <si>
    <t xml:space="preserve">поточний ремонт нежитлового підвального приміщення загальною площею 64,6м2, яке розташоване за адресою: м.Конотоп,  вул. Успенсько-Троїцька, 140 для облаштування безпечної кімнати (укриття) Центру комплексної реабілітації для дітей та осіб з інвалідністю Конотопської міської ради Сумської області </t>
  </si>
  <si>
    <t>придбання на умовах співфінансування електронних бойових комплексів та засобів радіоелектронного захисту з метою захисту об’єктів критичної інфраструктури на території області</t>
  </si>
  <si>
    <t>0119800</t>
  </si>
  <si>
    <t>Субвенція з місцевого бюджету державному бюджету  на виконання програм соціально-економічного розвитку регіонів</t>
  </si>
  <si>
    <t>ІІ. Трансферти із спеціального фонду бюджету</t>
  </si>
  <si>
    <t>придбання шкільного автобуса, зокрема спеціально обладнаного для перевезення маломобільних груп населення для Вирівського закладу загальної середньої освіти I-II ступенів Попівської сільської ради Конотопського району Сумської області на засадах співфінансування</t>
  </si>
  <si>
    <t>на виготовлення проектно-кошторисної документації та проведення експертизи робочого проекту по об’єкту “Капітальний ремонт підвального приміщення громадсько-побутового корпусу ДПТНЗ «Конотопський професійний аграрний ліцей» за адресою: вул.Заводська, 68, селище Заводське, Конотопського району, Сумської області”  площею 200м2</t>
  </si>
  <si>
    <t>забезпечення виготовлення проектно-кошторисної документації по об’єкту «Реконструкція (термомодернізація) будівлі хірургічного корпусу КНП КМР «Конотопська ЦРЛ ім.ак.М.Давидова» за адресою: Сумська область, м.Конотоп, вул.Успенсько-Троїцька,53» для реалізації проекту «Енергоефективність громадських будівель в Україні»  за фінансовою угодою між Україною та Європейським інвестиційним банком</t>
  </si>
  <si>
    <t>Секретар ради</t>
  </si>
  <si>
    <t>Валентина МАЛІГОН</t>
  </si>
  <si>
    <t>для Конотопської районної ради на відшкодування комунальних послуг та енергоносіїв згідно договору оренди майна державної власності, оплати послуг з обслуговування комп’ютерної та оргтехніки, придбання канцтоварів</t>
  </si>
  <si>
    <t>"Про  бюджет Попівської сільської територіальної громади  на 2026 рік"</t>
  </si>
  <si>
    <t>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компенсаційних виплат за пільговий проїзд окремих категорій громадян</t>
  </si>
  <si>
    <t xml:space="preserve">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для компенсаційних виплат за пільговий проїзд Захисників і Захисниць України та інших ветеранів війни </t>
  </si>
  <si>
    <t>Код Програмної класифікації видатків та кредитування місцевого бюджету/ Код бюджету</t>
  </si>
  <si>
    <t xml:space="preserve">Зміни  до додатку 5 до рішення Попівської сільської ради  "Про бюджет Попівської сільської територіальної громади на 2026 рік"   "Міжбюджетні трансферти на 2026 рік" </t>
  </si>
  <si>
    <t>Державному професійно-технічному навчальному закладу «Конотопський професійний аграрний ліцей» для забезпечення якісного викладання навчального предмета «Захист України» для учнів 10-11 класів  закладів освіти Попівської сільської ради Конотопського району Сумської області на базі навчального осередку, що створений у Державному професійно-технічному навчальному закладі «Конотопський професійний аграрний ліцей», а саме на оплату праці з нарахуваннями викладача навчального предмета «Захист України»</t>
  </si>
  <si>
    <t>капітальний ремонт підлоги приміщення  осередка викладання навчального предмета "Захист України" ДПТНЗ «Конотопський професійний аграрний ліцей» за адресою: вул.Заводська,68,селище Заводське, Конотопського району, Сумської області"</t>
  </si>
  <si>
    <t xml:space="preserve">  комунальній установі Сумської обласної ради Кролевецький будинок-інтернат для громадян похилого віку та осіб з інвалідністю на придбання насіннєвого матеріалу на проведення весняно-польових робіт та доїльного апарату для підсобного господарства</t>
  </si>
  <si>
    <t xml:space="preserve">для оплати виконання робіт із зведення фортифікаційних споруд навколо обласного центру </t>
  </si>
  <si>
    <t>Додаток 4</t>
  </si>
  <si>
    <t>на проведення навчання фахівців, які реалізуватимуть програму для осіб, які вчинили домашнє насильство за ознакою статі</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</si>
  <si>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</si>
  <si>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 на утримання Конотопської районної філії КУ СОР «Обласний центр підготовки громадян до національного спротиву"</t>
  </si>
  <si>
    <t>капітальний ремонт приміщення туалету в  осередку викладання навчального предмета "Захист України" ДПТНЗ «Конотопський професійний аграрний ліцей» за адресою: вул.Заводська,68,селище Заводське, Конотопського району, Сумської області"</t>
  </si>
  <si>
    <t>до рішення виконавчого комітету</t>
  </si>
  <si>
    <t>від  26.06.2026 № _200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</si>
</sst>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0.00_ ;\-#,##0.00\ "/>
  </numFmts>
  <fonts count="29" x14ac:knownFonts="1">
    <font>
      <sz val="11"/>
      <color rgb="FF000000"/>
      <name val="Calibri"/>
      <family val="2"/>
      <charset val="204"/>
    </font>
    <font>
      <sz val="10"/>
      <name val="Times New Roman"/>
      <family val="1"/>
      <charset val="204"/>
    </font>
    <font>
      <sz val="11"/>
      <color rgb="FF000000"/>
      <name val="Times New Roman"/>
      <family val="1"/>
      <charset val="204"/>
    </font>
    <font>
      <sz val="16"/>
      <name val="Times New Roman"/>
      <family val="1"/>
      <charset val="204"/>
    </font>
    <font>
      <sz val="12"/>
      <name val="Times New Roman"/>
      <family val="1"/>
      <charset val="204"/>
    </font>
    <font>
      <sz val="16"/>
      <color rgb="FF000000"/>
      <name val="Times New Roman"/>
      <family val="1"/>
      <charset val="204"/>
    </font>
    <font>
      <b/>
      <sz val="16"/>
      <color rgb="FF000000"/>
      <name val="Times New Roman"/>
      <family val="1"/>
      <charset val="204"/>
    </font>
    <font>
      <sz val="14"/>
      <name val="Times New Roman"/>
      <family val="1"/>
      <charset val="204"/>
    </font>
    <font>
      <b/>
      <sz val="14"/>
      <name val="Arial Narrow"/>
      <family val="2"/>
      <charset val="204"/>
    </font>
    <font>
      <b/>
      <sz val="12"/>
      <name val="Arial Narrow"/>
      <family val="2"/>
      <charset val="204"/>
    </font>
    <font>
      <sz val="12"/>
      <name val="Arial Narrow"/>
      <family val="2"/>
      <charset val="204"/>
    </font>
    <font>
      <b/>
      <sz val="16"/>
      <name val="Times New Roman"/>
      <family val="1"/>
      <charset val="204"/>
    </font>
    <font>
      <b/>
      <sz val="14"/>
      <name val="Times New Roman"/>
      <family val="1"/>
      <charset val="204"/>
    </font>
    <font>
      <b/>
      <sz val="11"/>
      <name val="Times New Roman"/>
      <family val="1"/>
      <charset val="204"/>
    </font>
    <font>
      <b/>
      <sz val="12"/>
      <name val="Times New Roman"/>
      <family val="1"/>
      <charset val="204"/>
    </font>
    <font>
      <sz val="14"/>
      <color rgb="FF000000"/>
      <name val="Times New Roman"/>
      <family val="1"/>
      <charset val="204"/>
    </font>
    <font>
      <sz val="12"/>
      <color rgb="FF000000"/>
      <name val="Times New Roman"/>
      <family val="1"/>
      <charset val="204"/>
    </font>
    <font>
      <sz val="14"/>
      <name val="Arial Narrow"/>
      <family val="2"/>
      <charset val="204"/>
    </font>
    <font>
      <b/>
      <sz val="9"/>
      <name val="Times New Roman"/>
      <family val="1"/>
      <charset val="204"/>
    </font>
    <font>
      <b/>
      <sz val="10"/>
      <name val="Times New Roman"/>
      <family val="1"/>
      <charset val="204"/>
    </font>
    <font>
      <b/>
      <sz val="10"/>
      <name val="Arial Narrow"/>
      <family val="2"/>
      <charset val="204"/>
    </font>
    <font>
      <b/>
      <sz val="18"/>
      <name val="Times New Roman"/>
      <family val="1"/>
      <charset val="204"/>
    </font>
    <font>
      <b/>
      <sz val="18"/>
      <name val="Arial Narrow"/>
      <family val="2"/>
      <charset val="204"/>
    </font>
    <font>
      <sz val="18"/>
      <name val="Arial Narrow"/>
      <family val="2"/>
      <charset val="204"/>
    </font>
    <font>
      <sz val="11"/>
      <color rgb="FF000000"/>
      <name val="Calibri"/>
      <family val="2"/>
      <charset val="204"/>
    </font>
    <font>
      <b/>
      <sz val="22"/>
      <name val="Times New Roman"/>
      <family val="1"/>
      <charset val="204"/>
    </font>
    <font>
      <b/>
      <sz val="24"/>
      <name val="Times New Roman"/>
      <family val="1"/>
      <charset val="204"/>
    </font>
    <font>
      <sz val="15"/>
      <color rgb="FF000000"/>
      <name val="Times New Roman"/>
      <family val="1"/>
      <charset val="204"/>
    </font>
    <font>
      <sz val="15"/>
      <name val="Times New Roman"/>
      <family val="1"/>
      <charset val="204"/>
    </font>
  </fonts>
  <fills count="5">
    <fill>
      <patternFill patternType="none"/>
    </fill>
    <fill>
      <patternFill patternType="gray125"/>
    </fill>
    <fill>
      <patternFill patternType="solid">
        <fgColor rgb="FFFFFFFF"/>
        <bgColor rgb="FFFFFFCC"/>
      </patternFill>
    </fill>
    <fill>
      <patternFill patternType="solid">
        <fgColor rgb="FFFFFF00"/>
        <bgColor rgb="FFFFFF00"/>
      </patternFill>
    </fill>
    <fill>
      <patternFill patternType="solid">
        <fgColor theme="0"/>
        <bgColor rgb="FFFFFFCC"/>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3">
    <xf numFmtId="0" fontId="0" fillId="0" borderId="0"/>
    <xf numFmtId="164" fontId="24" fillId="0" borderId="0" applyBorder="0" applyProtection="0"/>
    <xf numFmtId="0" fontId="1" fillId="0" borderId="0"/>
  </cellStyleXfs>
  <cellXfs count="186">
    <xf numFmtId="0" fontId="0" fillId="0" borderId="0" xfId="0"/>
    <xf numFmtId="0" fontId="0" fillId="0" borderId="0" xfId="0" applyAlignment="1" applyProtection="1"/>
    <xf numFmtId="0" fontId="0" fillId="2" borderId="0" xfId="0" applyFill="1" applyAlignment="1" applyProtection="1">
      <alignment horizontal="center"/>
    </xf>
    <xf numFmtId="0" fontId="2" fillId="2" borderId="0" xfId="0" applyFont="1" applyFill="1" applyAlignment="1" applyProtection="1">
      <alignment horizontal="center"/>
    </xf>
    <xf numFmtId="0" fontId="4" fillId="2" borderId="0" xfId="0" applyFont="1" applyFill="1" applyAlignment="1" applyProtection="1">
      <alignment horizontal="center"/>
    </xf>
    <xf numFmtId="0" fontId="7" fillId="0" borderId="0" xfId="0" applyFont="1" applyBorder="1" applyAlignment="1" applyProtection="1"/>
    <xf numFmtId="0" fontId="7" fillId="2" borderId="0" xfId="0" applyFont="1" applyFill="1" applyBorder="1" applyAlignment="1" applyProtection="1">
      <alignment horizontal="center"/>
    </xf>
    <xf numFmtId="2" fontId="8" fillId="0" borderId="0" xfId="0" applyNumberFormat="1" applyFont="1" applyBorder="1" applyAlignment="1" applyProtection="1">
      <alignment vertical="center" wrapText="1"/>
    </xf>
    <xf numFmtId="0" fontId="9" fillId="0" borderId="0" xfId="0" applyFont="1" applyBorder="1" applyAlignment="1" applyProtection="1"/>
    <xf numFmtId="2" fontId="8" fillId="0" borderId="0" xfId="0" applyNumberFormat="1" applyFont="1" applyBorder="1" applyAlignment="1" applyProtection="1">
      <alignment horizontal="center" wrapText="1"/>
    </xf>
    <xf numFmtId="2" fontId="8" fillId="0" borderId="0" xfId="0" applyNumberFormat="1" applyFont="1" applyBorder="1" applyAlignment="1" applyProtection="1">
      <alignment wrapText="1"/>
    </xf>
    <xf numFmtId="0" fontId="10" fillId="0" borderId="0" xfId="0" applyFont="1" applyBorder="1" applyAlignment="1" applyProtection="1"/>
    <xf numFmtId="0" fontId="4" fillId="0" borderId="0" xfId="0" applyFont="1" applyAlignment="1" applyProtection="1"/>
    <xf numFmtId="0" fontId="4" fillId="0" borderId="0" xfId="0" applyFont="1" applyBorder="1" applyAlignment="1" applyProtection="1"/>
    <xf numFmtId="2" fontId="11" fillId="0" borderId="0" xfId="0" applyNumberFormat="1" applyFont="1" applyBorder="1" applyAlignment="1" applyProtection="1">
      <alignment horizontal="center" vertical="center" wrapText="1"/>
    </xf>
    <xf numFmtId="2" fontId="11" fillId="2" borderId="0" xfId="0" applyNumberFormat="1" applyFont="1" applyFill="1" applyBorder="1" applyAlignment="1" applyProtection="1">
      <alignment horizontal="center" vertical="center" wrapText="1"/>
    </xf>
    <xf numFmtId="2" fontId="12" fillId="2" borderId="0" xfId="0" applyNumberFormat="1" applyFont="1" applyFill="1" applyBorder="1" applyAlignment="1" applyProtection="1">
      <alignment horizontal="center" vertical="center" wrapText="1"/>
    </xf>
    <xf numFmtId="2" fontId="8" fillId="2" borderId="0" xfId="0" applyNumberFormat="1" applyFont="1" applyFill="1" applyBorder="1" applyAlignment="1" applyProtection="1">
      <alignment horizontal="center" vertical="center" wrapText="1"/>
    </xf>
    <xf numFmtId="2" fontId="11" fillId="0" borderId="0" xfId="0" applyNumberFormat="1" applyFont="1" applyBorder="1" applyAlignment="1" applyProtection="1">
      <alignment vertical="center" wrapText="1"/>
    </xf>
    <xf numFmtId="2" fontId="12" fillId="2" borderId="0" xfId="0" applyNumberFormat="1" applyFont="1" applyFill="1" applyBorder="1" applyAlignment="1" applyProtection="1">
      <alignment horizontal="center" wrapText="1"/>
    </xf>
    <xf numFmtId="0" fontId="10" fillId="0" borderId="0" xfId="0" applyFont="1" applyBorder="1" applyAlignment="1" applyProtection="1">
      <alignment horizontal="right"/>
    </xf>
    <xf numFmtId="0" fontId="13" fillId="0" borderId="2"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xf>
    <xf numFmtId="2" fontId="14" fillId="2" borderId="2" xfId="0" applyNumberFormat="1" applyFont="1" applyFill="1" applyBorder="1" applyAlignment="1" applyProtection="1">
      <alignment horizontal="center" vertical="center" wrapText="1"/>
    </xf>
    <xf numFmtId="0" fontId="14" fillId="0" borderId="2" xfId="0" applyFont="1" applyBorder="1" applyAlignment="1" applyProtection="1">
      <alignment horizontal="center"/>
    </xf>
    <xf numFmtId="0" fontId="14" fillId="2" borderId="2" xfId="0" applyFont="1" applyFill="1" applyBorder="1" applyAlignment="1" applyProtection="1">
      <alignment horizontal="center"/>
    </xf>
    <xf numFmtId="1" fontId="12" fillId="2" borderId="2" xfId="0" applyNumberFormat="1" applyFont="1" applyFill="1" applyBorder="1" applyAlignment="1" applyProtection="1">
      <alignment horizontal="center" wrapText="1"/>
    </xf>
    <xf numFmtId="1" fontId="8" fillId="2" borderId="2" xfId="0" applyNumberFormat="1" applyFont="1" applyFill="1" applyBorder="1" applyAlignment="1" applyProtection="1">
      <alignment horizontal="center" wrapText="1"/>
    </xf>
    <xf numFmtId="0" fontId="12" fillId="0" borderId="2" xfId="0" applyFont="1" applyBorder="1" applyAlignment="1" applyProtection="1">
      <alignment horizontal="center"/>
    </xf>
    <xf numFmtId="4" fontId="12" fillId="2" borderId="2" xfId="0" applyNumberFormat="1" applyFont="1" applyFill="1" applyBorder="1" applyAlignment="1" applyProtection="1">
      <alignment horizontal="right"/>
    </xf>
    <xf numFmtId="4" fontId="12" fillId="2" borderId="4" xfId="0" applyNumberFormat="1" applyFont="1" applyFill="1" applyBorder="1" applyAlignment="1" applyProtection="1">
      <alignment horizontal="center"/>
    </xf>
    <xf numFmtId="0" fontId="7" fillId="0" borderId="2" xfId="0" applyFont="1" applyBorder="1" applyAlignment="1" applyProtection="1">
      <alignment wrapText="1"/>
    </xf>
    <xf numFmtId="4" fontId="7" fillId="2" borderId="4" xfId="0" applyNumberFormat="1" applyFont="1" applyFill="1" applyBorder="1" applyAlignment="1" applyProtection="1">
      <alignment horizontal="right"/>
    </xf>
    <xf numFmtId="0" fontId="12" fillId="2" borderId="2" xfId="0" applyFont="1" applyFill="1" applyBorder="1" applyAlignment="1" applyProtection="1">
      <alignment horizontal="center"/>
    </xf>
    <xf numFmtId="4" fontId="12" fillId="2" borderId="2" xfId="0" applyNumberFormat="1" applyFont="1" applyFill="1" applyBorder="1" applyAlignment="1" applyProtection="1">
      <alignment horizontal="center"/>
    </xf>
    <xf numFmtId="0" fontId="12" fillId="2" borderId="2" xfId="0" applyFont="1" applyFill="1" applyBorder="1" applyAlignment="1" applyProtection="1">
      <alignment horizontal="center" vertical="center"/>
    </xf>
    <xf numFmtId="2" fontId="12" fillId="2" borderId="2" xfId="0" applyNumberFormat="1" applyFont="1" applyFill="1" applyBorder="1" applyAlignment="1" applyProtection="1">
      <alignment horizontal="center"/>
    </xf>
    <xf numFmtId="0" fontId="7" fillId="2" borderId="2" xfId="0" applyFont="1" applyFill="1" applyBorder="1" applyAlignment="1" applyProtection="1">
      <alignment horizontal="center"/>
    </xf>
    <xf numFmtId="4" fontId="7" fillId="2" borderId="2" xfId="0" applyNumberFormat="1" applyFont="1" applyFill="1" applyBorder="1" applyAlignment="1" applyProtection="1">
      <alignment horizontal="center"/>
    </xf>
    <xf numFmtId="1" fontId="12" fillId="0" borderId="2" xfId="0" applyNumberFormat="1" applyFont="1" applyBorder="1" applyAlignment="1" applyProtection="1">
      <alignment horizontal="center" vertical="center"/>
    </xf>
    <xf numFmtId="4" fontId="12" fillId="2" borderId="2" xfId="0" applyNumberFormat="1" applyFont="1" applyFill="1" applyBorder="1" applyAlignment="1" applyProtection="1">
      <alignment horizontal="center" wrapText="1"/>
    </xf>
    <xf numFmtId="164" fontId="15" fillId="2" borderId="2" xfId="1" applyFont="1" applyFill="1" applyBorder="1" applyAlignment="1" applyProtection="1">
      <alignment horizontal="right" wrapText="1"/>
    </xf>
    <xf numFmtId="4" fontId="7" fillId="2" borderId="2" xfId="0" applyNumberFormat="1" applyFont="1" applyFill="1" applyBorder="1" applyAlignment="1" applyProtection="1">
      <alignment horizontal="center" wrapText="1"/>
    </xf>
    <xf numFmtId="164" fontId="7" fillId="2" borderId="2" xfId="1" applyFont="1" applyFill="1" applyBorder="1" applyAlignment="1" applyProtection="1">
      <alignment horizontal="right" wrapText="1"/>
    </xf>
    <xf numFmtId="0" fontId="14" fillId="0" borderId="2" xfId="0" applyFont="1" applyBorder="1" applyAlignment="1" applyProtection="1"/>
    <xf numFmtId="4" fontId="12" fillId="2" borderId="2" xfId="0" applyNumberFormat="1" applyFont="1" applyFill="1" applyBorder="1" applyAlignment="1" applyProtection="1">
      <alignment horizontal="right" wrapText="1"/>
    </xf>
    <xf numFmtId="0" fontId="7" fillId="0" borderId="2" xfId="0" applyFont="1" applyBorder="1" applyAlignment="1" applyProtection="1">
      <alignment horizontal="center"/>
    </xf>
    <xf numFmtId="0" fontId="12" fillId="0" borderId="2" xfId="0" applyFont="1" applyBorder="1" applyAlignment="1" applyProtection="1">
      <alignment horizontal="center" vertical="center"/>
    </xf>
    <xf numFmtId="164" fontId="12" fillId="2" borderId="2" xfId="1" applyFont="1" applyFill="1" applyBorder="1" applyAlignment="1" applyProtection="1">
      <alignment horizontal="right" wrapText="1"/>
    </xf>
    <xf numFmtId="0" fontId="7" fillId="0" borderId="2" xfId="0" applyFont="1" applyBorder="1" applyAlignment="1" applyProtection="1">
      <alignment horizontal="right"/>
    </xf>
    <xf numFmtId="4" fontId="7" fillId="2" borderId="2" xfId="0" applyNumberFormat="1" applyFont="1" applyFill="1" applyBorder="1" applyAlignment="1" applyProtection="1">
      <alignment horizontal="right" wrapText="1"/>
    </xf>
    <xf numFmtId="0" fontId="4" fillId="2" borderId="2" xfId="0" applyFont="1" applyFill="1" applyBorder="1" applyAlignment="1" applyProtection="1">
      <alignment horizontal="center"/>
    </xf>
    <xf numFmtId="4" fontId="7" fillId="2" borderId="2" xfId="0" applyNumberFormat="1" applyFont="1" applyFill="1" applyBorder="1" applyAlignment="1" applyProtection="1">
      <alignment horizontal="right"/>
    </xf>
    <xf numFmtId="0" fontId="7" fillId="0" borderId="2" xfId="0" applyFont="1" applyBorder="1" applyAlignment="1" applyProtection="1">
      <alignment horizontal="left"/>
    </xf>
    <xf numFmtId="0" fontId="16" fillId="0" borderId="2" xfId="0" applyFont="1" applyBorder="1" applyAlignment="1" applyProtection="1">
      <alignment horizontal="center" vertical="center" wrapText="1"/>
    </xf>
    <xf numFmtId="4" fontId="7" fillId="2" borderId="4" xfId="0" applyNumberFormat="1" applyFont="1" applyFill="1" applyBorder="1" applyAlignment="1" applyProtection="1">
      <alignment horizontal="center"/>
    </xf>
    <xf numFmtId="4" fontId="4" fillId="2" borderId="2" xfId="0" applyNumberFormat="1" applyFont="1" applyFill="1" applyBorder="1" applyAlignment="1" applyProtection="1">
      <alignment horizontal="center"/>
    </xf>
    <xf numFmtId="2" fontId="7" fillId="2" borderId="2" xfId="0" applyNumberFormat="1" applyFont="1" applyFill="1" applyBorder="1" applyAlignment="1" applyProtection="1">
      <alignment horizontal="center"/>
    </xf>
    <xf numFmtId="2" fontId="17" fillId="0" borderId="0" xfId="0" applyNumberFormat="1" applyFont="1" applyBorder="1" applyAlignment="1" applyProtection="1">
      <alignment wrapText="1"/>
    </xf>
    <xf numFmtId="4" fontId="12" fillId="2" borderId="5" xfId="0" applyNumberFormat="1" applyFont="1" applyFill="1" applyBorder="1" applyAlignment="1" applyProtection="1">
      <alignment horizontal="right"/>
    </xf>
    <xf numFmtId="4" fontId="12" fillId="2" borderId="5" xfId="0" applyNumberFormat="1" applyFont="1" applyFill="1" applyBorder="1" applyAlignment="1" applyProtection="1">
      <alignment horizontal="center"/>
    </xf>
    <xf numFmtId="4" fontId="7" fillId="2" borderId="5" xfId="0" applyNumberFormat="1" applyFont="1" applyFill="1" applyBorder="1" applyAlignment="1" applyProtection="1">
      <alignment horizontal="right"/>
    </xf>
    <xf numFmtId="4" fontId="7" fillId="2" borderId="6" xfId="0" applyNumberFormat="1" applyFont="1" applyFill="1" applyBorder="1" applyAlignment="1" applyProtection="1">
      <alignment horizontal="center" wrapText="1"/>
    </xf>
    <xf numFmtId="0" fontId="14" fillId="2" borderId="6" xfId="0" applyFont="1" applyFill="1" applyBorder="1" applyAlignment="1" applyProtection="1">
      <alignment horizontal="center"/>
    </xf>
    <xf numFmtId="4" fontId="12" fillId="2" borderId="2" xfId="1" applyNumberFormat="1" applyFont="1" applyFill="1" applyBorder="1" applyAlignment="1" applyProtection="1">
      <alignment horizontal="center" wrapText="1"/>
    </xf>
    <xf numFmtId="4" fontId="14" fillId="2" borderId="2" xfId="0" applyNumberFormat="1" applyFont="1" applyFill="1" applyBorder="1" applyAlignment="1" applyProtection="1">
      <alignment horizontal="center"/>
    </xf>
    <xf numFmtId="4" fontId="7" fillId="2" borderId="2" xfId="1" applyNumberFormat="1" applyFont="1" applyFill="1" applyBorder="1" applyAlignment="1" applyProtection="1">
      <alignment horizontal="center" wrapText="1"/>
    </xf>
    <xf numFmtId="0" fontId="14" fillId="0" borderId="2" xfId="0" applyFont="1" applyBorder="1" applyAlignment="1" applyProtection="1">
      <alignment horizontal="center" vertical="center"/>
    </xf>
    <xf numFmtId="2" fontId="8" fillId="2" borderId="0" xfId="0" applyNumberFormat="1" applyFont="1" applyFill="1" applyBorder="1" applyAlignment="1" applyProtection="1">
      <alignment horizontal="center" wrapText="1"/>
    </xf>
    <xf numFmtId="0" fontId="10" fillId="0" borderId="0" xfId="0" applyFont="1" applyBorder="1" applyAlignment="1" applyProtection="1">
      <alignment horizontal="center" wrapText="1"/>
    </xf>
    <xf numFmtId="0" fontId="9" fillId="0" borderId="0" xfId="0" applyFont="1" applyBorder="1" applyAlignment="1" applyProtection="1">
      <alignment horizontal="center" wrapText="1"/>
    </xf>
    <xf numFmtId="0" fontId="18" fillId="0" borderId="2" xfId="0" applyFont="1" applyBorder="1" applyAlignment="1" applyProtection="1">
      <alignment horizontal="center" vertical="center" wrapText="1"/>
    </xf>
    <xf numFmtId="0" fontId="19" fillId="0" borderId="2" xfId="0" applyFont="1" applyBorder="1" applyAlignment="1" applyProtection="1">
      <alignment horizontal="center" wrapText="1"/>
    </xf>
    <xf numFmtId="0" fontId="19" fillId="0" borderId="2" xfId="0" applyFont="1" applyBorder="1" applyAlignment="1" applyProtection="1">
      <alignment horizontal="center" vertical="center" wrapText="1"/>
    </xf>
    <xf numFmtId="0" fontId="19" fillId="2" borderId="2" xfId="0" applyFont="1" applyFill="1" applyBorder="1" applyAlignment="1" applyProtection="1">
      <alignment horizontal="center" vertical="center" wrapText="1"/>
    </xf>
    <xf numFmtId="1" fontId="19" fillId="2" borderId="2" xfId="0" applyNumberFormat="1" applyFont="1" applyFill="1" applyBorder="1" applyAlignment="1" applyProtection="1">
      <alignment horizontal="center" wrapText="1"/>
    </xf>
    <xf numFmtId="1" fontId="20" fillId="2" borderId="2" xfId="0" applyNumberFormat="1" applyFont="1" applyFill="1" applyBorder="1" applyAlignment="1" applyProtection="1">
      <alignment horizontal="center" wrapText="1"/>
    </xf>
    <xf numFmtId="0" fontId="14" fillId="2" borderId="2" xfId="0" applyFont="1" applyFill="1" applyBorder="1" applyAlignment="1" applyProtection="1">
      <alignment horizontal="center" wrapText="1"/>
    </xf>
    <xf numFmtId="4" fontId="17" fillId="2" borderId="2" xfId="0" applyNumberFormat="1" applyFont="1" applyFill="1" applyBorder="1" applyAlignment="1" applyProtection="1">
      <alignment horizontal="center"/>
    </xf>
    <xf numFmtId="2" fontId="8" fillId="3" borderId="0" xfId="0" applyNumberFormat="1" applyFont="1" applyFill="1" applyBorder="1" applyAlignment="1" applyProtection="1">
      <alignment wrapText="1"/>
    </xf>
    <xf numFmtId="0" fontId="9" fillId="3" borderId="0" xfId="0" applyFont="1" applyFill="1" applyBorder="1" applyAlignment="1" applyProtection="1"/>
    <xf numFmtId="0" fontId="10" fillId="3" borderId="0" xfId="0" applyFont="1" applyFill="1" applyBorder="1" applyAlignment="1" applyProtection="1">
      <alignment horizontal="right"/>
    </xf>
    <xf numFmtId="0" fontId="10" fillId="3" borderId="0" xfId="0" applyFont="1" applyFill="1" applyBorder="1" applyAlignment="1" applyProtection="1"/>
    <xf numFmtId="0" fontId="12" fillId="0" borderId="0" xfId="0" applyFont="1" applyBorder="1" applyAlignment="1" applyProtection="1">
      <alignment horizontal="center" vertical="center"/>
    </xf>
    <xf numFmtId="0" fontId="12" fillId="0" borderId="0" xfId="0" applyFont="1" applyBorder="1" applyAlignment="1" applyProtection="1"/>
    <xf numFmtId="4" fontId="12" fillId="2" borderId="0" xfId="0" applyNumberFormat="1" applyFont="1" applyFill="1" applyBorder="1" applyAlignment="1" applyProtection="1">
      <alignment horizontal="center"/>
    </xf>
    <xf numFmtId="0" fontId="21" fillId="0" borderId="0" xfId="0" applyFont="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Alignment="1" applyProtection="1"/>
    <xf numFmtId="0" fontId="22" fillId="0" borderId="0" xfId="0" applyFont="1" applyAlignment="1" applyProtection="1">
      <alignment vertical="top" wrapText="1"/>
    </xf>
    <xf numFmtId="4" fontId="22" fillId="0" borderId="0" xfId="0" applyNumberFormat="1" applyFont="1" applyAlignment="1" applyProtection="1">
      <alignment vertical="top" wrapText="1"/>
    </xf>
    <xf numFmtId="0" fontId="23" fillId="0" borderId="0" xfId="0" applyFont="1" applyAlignment="1" applyProtection="1"/>
    <xf numFmtId="0" fontId="22" fillId="0" borderId="0" xfId="0" applyFont="1" applyAlignment="1" applyProtection="1">
      <alignment horizontal="left" vertical="center" wrapText="1"/>
    </xf>
    <xf numFmtId="0" fontId="22" fillId="0" borderId="0" xfId="0" applyFont="1" applyAlignment="1" applyProtection="1">
      <alignment vertical="center" wrapText="1"/>
    </xf>
    <xf numFmtId="0" fontId="22" fillId="0" borderId="0" xfId="0" applyFont="1" applyAlignment="1" applyProtection="1">
      <alignment horizontal="left" wrapText="1"/>
    </xf>
    <xf numFmtId="0" fontId="22" fillId="0" borderId="0" xfId="0" applyFont="1" applyAlignment="1" applyProtection="1">
      <alignment horizontal="right" wrapText="1"/>
    </xf>
    <xf numFmtId="0" fontId="23" fillId="0" borderId="0" xfId="0" applyFont="1" applyBorder="1" applyAlignment="1" applyProtection="1"/>
    <xf numFmtId="0" fontId="3" fillId="2" borderId="0" xfId="2" applyFont="1" applyFill="1" applyAlignment="1" applyProtection="1">
      <protection locked="0"/>
    </xf>
    <xf numFmtId="0" fontId="5" fillId="2" borderId="0" xfId="0" applyFont="1" applyFill="1" applyAlignment="1" applyProtection="1"/>
    <xf numFmtId="14" fontId="3" fillId="2" borderId="0" xfId="2" applyNumberFormat="1" applyFont="1" applyFill="1" applyAlignment="1" applyProtection="1">
      <protection locked="0"/>
    </xf>
    <xf numFmtId="165" fontId="12" fillId="2" borderId="2" xfId="1" applyNumberFormat="1" applyFont="1" applyFill="1" applyBorder="1" applyAlignment="1" applyProtection="1">
      <alignment horizontal="right" wrapText="1"/>
    </xf>
    <xf numFmtId="165" fontId="7" fillId="2" borderId="2" xfId="1" applyNumberFormat="1" applyFont="1" applyFill="1" applyBorder="1" applyAlignment="1" applyProtection="1">
      <alignment horizontal="right" wrapText="1"/>
    </xf>
    <xf numFmtId="4" fontId="7" fillId="4" borderId="2" xfId="0" applyNumberFormat="1" applyFont="1" applyFill="1" applyBorder="1" applyAlignment="1" applyProtection="1">
      <alignment horizontal="right"/>
    </xf>
    <xf numFmtId="4" fontId="7" fillId="4" borderId="2" xfId="0" applyNumberFormat="1" applyFont="1" applyFill="1" applyBorder="1" applyAlignment="1" applyProtection="1">
      <alignment horizontal="center" wrapText="1"/>
    </xf>
    <xf numFmtId="0" fontId="4" fillId="2" borderId="0" xfId="0" applyFont="1" applyFill="1" applyBorder="1" applyAlignment="1" applyProtection="1">
      <alignment horizontal="right"/>
    </xf>
    <xf numFmtId="0" fontId="12" fillId="0" borderId="2" xfId="0" applyFont="1" applyBorder="1" applyAlignment="1" applyProtection="1">
      <alignment horizontal="center" wrapText="1"/>
    </xf>
    <xf numFmtId="2" fontId="12" fillId="2" borderId="2" xfId="0" applyNumberFormat="1" applyFont="1" applyFill="1" applyBorder="1" applyAlignment="1" applyProtection="1">
      <alignment horizontal="right"/>
    </xf>
    <xf numFmtId="0" fontId="25" fillId="2" borderId="0" xfId="0" applyFont="1" applyFill="1" applyBorder="1" applyAlignment="1" applyProtection="1">
      <alignment horizontal="center"/>
    </xf>
    <xf numFmtId="0" fontId="26" fillId="0" borderId="0" xfId="0" applyFont="1" applyAlignment="1" applyProtection="1"/>
    <xf numFmtId="4" fontId="12" fillId="2" borderId="2" xfId="0" applyNumberFormat="1" applyFont="1" applyFill="1" applyBorder="1" applyAlignment="1" applyProtection="1">
      <alignment horizontal="center" vertical="center"/>
    </xf>
    <xf numFmtId="4" fontId="12" fillId="2" borderId="2" xfId="0" applyNumberFormat="1" applyFont="1" applyFill="1" applyBorder="1" applyAlignment="1" applyProtection="1">
      <alignment horizontal="center" vertical="center" wrapText="1"/>
    </xf>
    <xf numFmtId="0" fontId="9" fillId="0" borderId="0" xfId="0" applyFont="1" applyBorder="1" applyAlignment="1" applyProtection="1">
      <alignment vertical="center"/>
    </xf>
    <xf numFmtId="0" fontId="10" fillId="0" borderId="0" xfId="0" applyFont="1" applyBorder="1" applyAlignment="1" applyProtection="1">
      <alignment horizontal="right" vertical="center"/>
    </xf>
    <xf numFmtId="0" fontId="10" fillId="0" borderId="0" xfId="0" applyFont="1" applyBorder="1" applyAlignment="1" applyProtection="1">
      <alignment vertical="center"/>
    </xf>
    <xf numFmtId="2" fontId="7" fillId="2" borderId="2" xfId="0" applyNumberFormat="1" applyFont="1" applyFill="1" applyBorder="1" applyAlignment="1" applyProtection="1">
      <alignment horizontal="right"/>
    </xf>
    <xf numFmtId="4" fontId="14" fillId="2" borderId="2" xfId="0" applyNumberFormat="1" applyFont="1" applyFill="1" applyBorder="1" applyAlignment="1" applyProtection="1">
      <alignment horizontal="center" vertical="center"/>
    </xf>
    <xf numFmtId="0" fontId="27" fillId="2" borderId="0" xfId="0" applyFont="1" applyFill="1" applyAlignment="1" applyProtection="1"/>
    <xf numFmtId="0" fontId="7" fillId="0" borderId="2" xfId="0" applyFont="1" applyBorder="1" applyAlignment="1" applyProtection="1">
      <alignment horizontal="center"/>
    </xf>
    <xf numFmtId="4" fontId="12" fillId="0" borderId="2" xfId="0" applyNumberFormat="1" applyFont="1" applyFill="1" applyBorder="1" applyAlignment="1" applyProtection="1">
      <alignment horizontal="center"/>
    </xf>
    <xf numFmtId="4" fontId="12" fillId="0" borderId="2" xfId="0" applyNumberFormat="1" applyFont="1" applyFill="1" applyBorder="1" applyAlignment="1" applyProtection="1">
      <alignment horizontal="center" wrapText="1"/>
    </xf>
    <xf numFmtId="4" fontId="7" fillId="0" borderId="2" xfId="0" applyNumberFormat="1" applyFont="1" applyFill="1" applyBorder="1" applyAlignment="1" applyProtection="1">
      <alignment horizontal="center"/>
    </xf>
    <xf numFmtId="4" fontId="7" fillId="0" borderId="2" xfId="0" applyNumberFormat="1" applyFont="1" applyFill="1" applyBorder="1" applyAlignment="1" applyProtection="1">
      <alignment horizontal="center" wrapText="1"/>
    </xf>
    <xf numFmtId="4" fontId="14" fillId="0" borderId="2" xfId="0" applyNumberFormat="1" applyFont="1" applyFill="1" applyBorder="1" applyAlignment="1" applyProtection="1">
      <alignment horizontal="center"/>
    </xf>
    <xf numFmtId="4" fontId="4" fillId="0" borderId="2" xfId="0" applyNumberFormat="1" applyFont="1" applyFill="1" applyBorder="1" applyAlignment="1" applyProtection="1">
      <alignment horizontal="center"/>
    </xf>
    <xf numFmtId="0" fontId="12"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2" fillId="0" borderId="2" xfId="0" applyFont="1" applyFill="1" applyBorder="1" applyAlignment="1" applyProtection="1">
      <alignment vertical="center" wrapText="1"/>
    </xf>
    <xf numFmtId="0" fontId="7" fillId="0" borderId="2" xfId="0" applyFont="1" applyFill="1" applyBorder="1" applyAlignment="1" applyProtection="1">
      <alignment horizontal="right"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wrapText="1"/>
    </xf>
    <xf numFmtId="0" fontId="12" fillId="0" borderId="2" xfId="0" applyFont="1" applyFill="1" applyBorder="1" applyAlignment="1" applyProtection="1"/>
    <xf numFmtId="0" fontId="7" fillId="0" borderId="2" xfId="0" applyFont="1" applyFill="1" applyBorder="1" applyAlignment="1" applyProtection="1">
      <alignment horizontal="right"/>
    </xf>
    <xf numFmtId="0" fontId="7" fillId="0" borderId="2" xfId="0" applyFont="1" applyFill="1" applyBorder="1" applyAlignment="1" applyProtection="1">
      <alignment horizontal="center" wrapText="1"/>
    </xf>
    <xf numFmtId="0" fontId="7" fillId="0" borderId="2" xfId="0" applyFont="1" applyFill="1" applyBorder="1" applyAlignment="1" applyProtection="1"/>
    <xf numFmtId="0" fontId="7" fillId="0" borderId="2" xfId="0" applyFont="1" applyFill="1" applyBorder="1" applyAlignment="1" applyProtection="1">
      <alignment horizontal="center"/>
    </xf>
    <xf numFmtId="49" fontId="12" fillId="0" borderId="2" xfId="0" applyNumberFormat="1" applyFont="1" applyFill="1" applyBorder="1" applyAlignment="1" applyProtection="1">
      <alignment horizontal="center" wrapText="1"/>
    </xf>
    <xf numFmtId="0" fontId="12" fillId="0" borderId="2" xfId="0" applyFont="1" applyFill="1" applyBorder="1" applyAlignment="1" applyProtection="1">
      <alignment wrapText="1"/>
    </xf>
    <xf numFmtId="0" fontId="15" fillId="0" borderId="2" xfId="0" applyFont="1" applyFill="1" applyBorder="1" applyAlignment="1" applyProtection="1">
      <alignment wrapText="1"/>
    </xf>
    <xf numFmtId="0" fontId="12" fillId="0" borderId="2" xfId="0" applyFont="1" applyFill="1" applyBorder="1" applyAlignment="1" applyProtection="1">
      <alignment horizontal="center" vertical="center"/>
    </xf>
    <xf numFmtId="0" fontId="12" fillId="0" borderId="2" xfId="0" applyFont="1" applyFill="1" applyBorder="1" applyAlignment="1" applyProtection="1">
      <alignment vertical="center"/>
    </xf>
    <xf numFmtId="0" fontId="12" fillId="0" borderId="0" xfId="0" applyFont="1" applyFill="1" applyBorder="1" applyAlignment="1" applyProtection="1">
      <alignment horizontal="center" vertical="center"/>
    </xf>
    <xf numFmtId="0" fontId="12" fillId="0" borderId="0" xfId="0" applyFont="1" applyFill="1" applyBorder="1" applyAlignment="1" applyProtection="1"/>
    <xf numFmtId="0" fontId="7" fillId="0" borderId="2" xfId="0" applyFont="1" applyBorder="1" applyAlignment="1" applyProtection="1">
      <alignment horizontal="center"/>
    </xf>
    <xf numFmtId="14" fontId="28" fillId="0" borderId="0" xfId="2" applyNumberFormat="1" applyFont="1" applyFill="1" applyAlignment="1" applyProtection="1">
      <protection locked="0"/>
    </xf>
    <xf numFmtId="4" fontId="7" fillId="2" borderId="5" xfId="0" applyNumberFormat="1" applyFont="1" applyFill="1" applyBorder="1" applyAlignment="1" applyProtection="1">
      <alignment horizontal="center" wrapText="1"/>
    </xf>
    <xf numFmtId="0" fontId="7" fillId="0" borderId="2" xfId="0" applyFont="1" applyFill="1" applyBorder="1" applyAlignment="1" applyProtection="1">
      <alignment horizontal="center" wrapText="1"/>
    </xf>
    <xf numFmtId="0" fontId="3" fillId="0" borderId="0" xfId="2" applyFont="1" applyFill="1" applyAlignment="1" applyProtection="1">
      <protection locked="0"/>
    </xf>
    <xf numFmtId="0" fontId="27" fillId="2" borderId="0" xfId="0" applyFont="1" applyFill="1" applyAlignment="1" applyProtection="1">
      <alignment horizontal="left" wrapText="1"/>
    </xf>
    <xf numFmtId="0" fontId="6" fillId="0" borderId="0" xfId="0" applyFont="1" applyFill="1" applyBorder="1" applyAlignment="1" applyProtection="1">
      <alignment horizontal="center" wrapText="1"/>
    </xf>
    <xf numFmtId="0" fontId="7" fillId="0" borderId="1" xfId="0" applyFont="1" applyBorder="1" applyAlignment="1" applyProtection="1">
      <alignment horizontal="center"/>
    </xf>
    <xf numFmtId="0" fontId="4" fillId="0" borderId="0" xfId="0" applyFont="1" applyBorder="1" applyAlignment="1" applyProtection="1">
      <alignment horizontal="center"/>
    </xf>
    <xf numFmtId="2" fontId="11" fillId="0" borderId="0" xfId="0" applyNumberFormat="1"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0" borderId="2" xfId="0" applyFont="1" applyBorder="1" applyAlignment="1" applyProtection="1">
      <alignment horizontal="center"/>
    </xf>
    <xf numFmtId="0" fontId="12" fillId="0" borderId="2" xfId="0" applyFont="1" applyBorder="1" applyAlignment="1" applyProtection="1">
      <alignment horizontal="center"/>
    </xf>
    <xf numFmtId="0" fontId="12" fillId="0" borderId="3" xfId="0" applyFont="1" applyBorder="1" applyAlignment="1" applyProtection="1">
      <alignment horizontal="left"/>
    </xf>
    <xf numFmtId="0" fontId="7" fillId="0" borderId="2" xfId="0" applyFont="1" applyBorder="1" applyAlignment="1" applyProtection="1">
      <alignment horizontal="left" wrapText="1"/>
    </xf>
    <xf numFmtId="0" fontId="12" fillId="0" borderId="2" xfId="0" applyFont="1" applyBorder="1" applyAlignment="1" applyProtection="1">
      <alignment horizontal="left" wrapText="1"/>
    </xf>
    <xf numFmtId="0" fontId="12" fillId="0" borderId="3"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7" fillId="0" borderId="2" xfId="0" applyFont="1" applyBorder="1" applyAlignment="1" applyProtection="1">
      <alignment horizontal="center"/>
    </xf>
    <xf numFmtId="0" fontId="7" fillId="0" borderId="2" xfId="0" applyFont="1" applyBorder="1" applyAlignment="1" applyProtection="1">
      <alignment horizontal="left"/>
    </xf>
    <xf numFmtId="4" fontId="7" fillId="0" borderId="3" xfId="0" applyNumberFormat="1" applyFont="1" applyBorder="1" applyAlignment="1" applyProtection="1">
      <alignment horizontal="center"/>
    </xf>
    <xf numFmtId="0" fontId="12" fillId="0" borderId="2" xfId="0" applyFont="1" applyBorder="1" applyAlignment="1" applyProtection="1">
      <alignment horizontal="left"/>
    </xf>
    <xf numFmtId="0" fontId="12" fillId="0" borderId="6" xfId="0" applyFont="1" applyBorder="1" applyAlignment="1" applyProtection="1">
      <alignment horizontal="center"/>
    </xf>
    <xf numFmtId="0" fontId="14" fillId="0" borderId="2" xfId="0" applyFont="1" applyBorder="1" applyAlignment="1" applyProtection="1">
      <alignment horizontal="left" wrapText="1"/>
    </xf>
    <xf numFmtId="0" fontId="7" fillId="0" borderId="3" xfId="0" applyFont="1" applyBorder="1" applyAlignment="1" applyProtection="1">
      <alignment horizontal="center"/>
    </xf>
    <xf numFmtId="0" fontId="7" fillId="0" borderId="7" xfId="0" applyFont="1" applyBorder="1" applyAlignment="1" applyProtection="1">
      <alignment horizontal="center"/>
    </xf>
    <xf numFmtId="0" fontId="7" fillId="0" borderId="4" xfId="0" applyFont="1" applyBorder="1" applyAlignment="1" applyProtection="1">
      <alignment horizontal="center"/>
    </xf>
    <xf numFmtId="0" fontId="7" fillId="0" borderId="3" xfId="0" applyFont="1" applyBorder="1" applyAlignment="1" applyProtection="1">
      <alignment horizontal="left" wrapText="1"/>
    </xf>
    <xf numFmtId="0" fontId="7" fillId="0" borderId="4" xfId="0" applyFont="1" applyBorder="1" applyAlignment="1" applyProtection="1">
      <alignment horizontal="left" wrapText="1"/>
    </xf>
    <xf numFmtId="0" fontId="7" fillId="0" borderId="2" xfId="0" applyFont="1" applyBorder="1" applyAlignment="1" applyProtection="1">
      <alignment horizontal="center" wrapText="1"/>
    </xf>
    <xf numFmtId="0" fontId="14" fillId="0" borderId="2" xfId="0" applyFont="1" applyBorder="1" applyAlignment="1" applyProtection="1">
      <alignment horizontal="left"/>
    </xf>
    <xf numFmtId="2" fontId="11" fillId="0" borderId="0" xfId="0" applyNumberFormat="1" applyFont="1" applyBorder="1" applyAlignment="1" applyProtection="1">
      <alignment horizontal="center" wrapText="1"/>
    </xf>
    <xf numFmtId="0" fontId="12" fillId="0" borderId="2" xfId="0" applyFont="1" applyBorder="1" applyAlignment="1" applyProtection="1">
      <alignment horizontal="center" wrapText="1"/>
    </xf>
    <xf numFmtId="0" fontId="7" fillId="0" borderId="2" xfId="0" applyFont="1" applyFill="1" applyBorder="1" applyAlignment="1" applyProtection="1">
      <alignment horizontal="center" wrapText="1"/>
    </xf>
    <xf numFmtId="0" fontId="12" fillId="0" borderId="2" xfId="0" applyFont="1" applyFill="1" applyBorder="1" applyAlignment="1" applyProtection="1">
      <alignment horizontal="left" wrapText="1"/>
    </xf>
    <xf numFmtId="0" fontId="12" fillId="0" borderId="2" xfId="0" applyFont="1" applyFill="1" applyBorder="1" applyAlignment="1" applyProtection="1">
      <alignment horizontal="left" vertical="center" wrapText="1"/>
    </xf>
    <xf numFmtId="0" fontId="12" fillId="0" borderId="3" xfId="0" applyFont="1" applyFill="1" applyBorder="1" applyAlignment="1" applyProtection="1">
      <alignment horizontal="left" wrapText="1"/>
    </xf>
    <xf numFmtId="0" fontId="12" fillId="0" borderId="7" xfId="0" applyFont="1" applyFill="1" applyBorder="1" applyAlignment="1" applyProtection="1">
      <alignment horizontal="left" wrapText="1"/>
    </xf>
    <xf numFmtId="0" fontId="12" fillId="0" borderId="4" xfId="0" applyFont="1" applyFill="1" applyBorder="1" applyAlignment="1" applyProtection="1">
      <alignment horizontal="left" wrapText="1"/>
    </xf>
    <xf numFmtId="0" fontId="22" fillId="0" borderId="0" xfId="0" applyFont="1" applyBorder="1" applyAlignment="1" applyProtection="1">
      <alignment horizontal="left" wrapText="1"/>
    </xf>
    <xf numFmtId="0" fontId="22" fillId="0" borderId="0" xfId="0" applyFont="1" applyBorder="1" applyAlignment="1" applyProtection="1">
      <alignment horizontal="left" vertical="center" wrapText="1"/>
    </xf>
    <xf numFmtId="0" fontId="12" fillId="0" borderId="2" xfId="0" applyFont="1" applyFill="1" applyBorder="1" applyAlignment="1" applyProtection="1">
      <alignment horizontal="center" wrapText="1"/>
    </xf>
  </cellXfs>
  <cellStyles count="3">
    <cellStyle name="Обычный" xfId="0" builtinId="0"/>
    <cellStyle name="Обычный_Budj_08" xfId="2" xr:uid="{00000000-0005-0000-0000-000001000000}"/>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160"/>
  <sheetViews>
    <sheetView tabSelected="1" view="pageBreakPreview" zoomScale="62" zoomScaleSheetLayoutView="62" zoomScalePageLayoutView="78" workbookViewId="0">
      <pane xSplit="1" ySplit="13" topLeftCell="B88" activePane="bottomRight" state="frozen"/>
      <selection pane="topRight" activeCell="B1" sqref="B1"/>
      <selection pane="bottomLeft" activeCell="A148" sqref="A148"/>
      <selection pane="bottomRight" activeCell="E5" sqref="E5"/>
    </sheetView>
  </sheetViews>
  <sheetFormatPr defaultColWidth="9.140625" defaultRowHeight="15" x14ac:dyDescent="0.25"/>
  <cols>
    <col min="1" max="1" width="18.85546875" style="1" customWidth="1"/>
    <col min="2" max="2" width="18.7109375" style="1" customWidth="1"/>
    <col min="3" max="3" width="82.5703125" style="1" customWidth="1"/>
    <col min="4" max="4" width="19.85546875" style="2" customWidth="1"/>
    <col min="5" max="5" width="17.85546875" style="3" customWidth="1"/>
    <col min="6" max="6" width="19.7109375" style="2" customWidth="1"/>
    <col min="7" max="7" width="12.28515625" style="1" bestFit="1" customWidth="1"/>
    <col min="8" max="9" width="13.5703125" style="1" customWidth="1"/>
    <col min="10" max="16384" width="9.140625" style="1"/>
  </cols>
  <sheetData>
    <row r="1" spans="1:336" ht="20.45" customHeight="1" x14ac:dyDescent="0.3">
      <c r="D1" s="148" t="s">
        <v>82</v>
      </c>
      <c r="E1" s="99"/>
      <c r="F1" s="99"/>
    </row>
    <row r="2" spans="1:336" ht="20.25" x14ac:dyDescent="0.3">
      <c r="D2" s="118" t="s">
        <v>87</v>
      </c>
      <c r="E2" s="100"/>
      <c r="F2" s="100"/>
    </row>
    <row r="3" spans="1:336" ht="21" hidden="1" customHeight="1" x14ac:dyDescent="0.3">
      <c r="D3" s="118" t="s">
        <v>0</v>
      </c>
      <c r="E3" s="100"/>
      <c r="F3" s="100"/>
    </row>
    <row r="4" spans="1:336" ht="41.45" hidden="1" customHeight="1" x14ac:dyDescent="0.3">
      <c r="D4" s="149" t="s">
        <v>73</v>
      </c>
      <c r="E4" s="149"/>
      <c r="F4" s="149"/>
    </row>
    <row r="5" spans="1:336" ht="21.75" customHeight="1" x14ac:dyDescent="0.3">
      <c r="D5" s="145" t="s">
        <v>88</v>
      </c>
      <c r="E5" s="101"/>
      <c r="F5" s="101"/>
    </row>
    <row r="6" spans="1:336" ht="27.75" customHeight="1" x14ac:dyDescent="0.25">
      <c r="D6" s="4"/>
    </row>
    <row r="7" spans="1:336" ht="47.25" customHeight="1" x14ac:dyDescent="0.3">
      <c r="A7" s="150" t="s">
        <v>77</v>
      </c>
      <c r="B7" s="150"/>
      <c r="C7" s="150"/>
      <c r="D7" s="150"/>
      <c r="E7" s="150"/>
      <c r="F7" s="150"/>
    </row>
    <row r="8" spans="1:336" s="11" customFormat="1" ht="20.25" customHeight="1" x14ac:dyDescent="0.3">
      <c r="A8" s="5"/>
      <c r="B8" s="151">
        <v>1854400000</v>
      </c>
      <c r="C8" s="151"/>
      <c r="D8" s="151"/>
      <c r="E8" s="151"/>
      <c r="F8" s="6"/>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row>
    <row r="9" spans="1:336" s="11" customFormat="1" ht="18" customHeight="1" x14ac:dyDescent="0.25">
      <c r="A9" s="12"/>
      <c r="B9" s="152" t="s">
        <v>1</v>
      </c>
      <c r="C9" s="152"/>
      <c r="D9" s="152"/>
      <c r="E9" s="152"/>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row>
    <row r="10" spans="1:336" s="11" customFormat="1" ht="21" customHeight="1" x14ac:dyDescent="0.25">
      <c r="A10" s="13"/>
      <c r="B10" s="13"/>
      <c r="C10" s="14"/>
      <c r="D10" s="15"/>
      <c r="E10" s="16"/>
      <c r="F10" s="1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row>
    <row r="11" spans="1:336" s="11" customFormat="1" ht="20.25" customHeight="1" x14ac:dyDescent="0.25">
      <c r="A11" s="18"/>
      <c r="B11" s="153" t="s">
        <v>2</v>
      </c>
      <c r="C11" s="153"/>
      <c r="D11" s="153"/>
      <c r="E11" s="153"/>
      <c r="F11" s="1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row>
    <row r="12" spans="1:336" s="11" customFormat="1" ht="17.25" customHeight="1" x14ac:dyDescent="0.3">
      <c r="A12" s="13"/>
      <c r="B12" s="13"/>
      <c r="C12" s="13"/>
      <c r="E12" s="19"/>
      <c r="F12" s="106" t="s">
        <v>3</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20"/>
    </row>
    <row r="13" spans="1:336" s="11" customFormat="1" ht="46.15" customHeight="1" x14ac:dyDescent="0.25">
      <c r="A13" s="21" t="s">
        <v>4</v>
      </c>
      <c r="B13" s="154" t="s">
        <v>5</v>
      </c>
      <c r="C13" s="154"/>
      <c r="D13" s="23" t="s">
        <v>6</v>
      </c>
      <c r="E13" s="24" t="s">
        <v>7</v>
      </c>
      <c r="F13" s="25" t="s">
        <v>8</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20"/>
    </row>
    <row r="14" spans="1:336" s="11" customFormat="1" ht="18.75" x14ac:dyDescent="0.3">
      <c r="A14" s="26">
        <v>1</v>
      </c>
      <c r="B14" s="155">
        <v>2</v>
      </c>
      <c r="C14" s="155"/>
      <c r="D14" s="27">
        <v>3</v>
      </c>
      <c r="E14" s="28">
        <v>4</v>
      </c>
      <c r="F14" s="29">
        <v>5</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20"/>
    </row>
    <row r="15" spans="1:336" s="11" customFormat="1" ht="18.75" x14ac:dyDescent="0.3">
      <c r="A15" s="156" t="s">
        <v>9</v>
      </c>
      <c r="B15" s="156"/>
      <c r="C15" s="156"/>
      <c r="D15" s="156"/>
      <c r="E15" s="27"/>
      <c r="F15" s="27"/>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20"/>
    </row>
    <row r="16" spans="1:336" s="11" customFormat="1" ht="18.75" x14ac:dyDescent="0.3">
      <c r="A16" s="30">
        <v>41020100</v>
      </c>
      <c r="B16" s="157" t="s">
        <v>10</v>
      </c>
      <c r="C16" s="157"/>
      <c r="D16" s="31">
        <f>D17</f>
        <v>4458000</v>
      </c>
      <c r="E16" s="32">
        <f>E17</f>
        <v>0</v>
      </c>
      <c r="F16" s="32">
        <f>D16+E16</f>
        <v>4458000</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20"/>
    </row>
    <row r="17" spans="1:336" s="11" customFormat="1" ht="18.75" customHeight="1" x14ac:dyDescent="0.3">
      <c r="A17" s="33">
        <v>9900000000</v>
      </c>
      <c r="B17" s="158" t="s">
        <v>11</v>
      </c>
      <c r="C17" s="158"/>
      <c r="D17" s="34">
        <v>4458000</v>
      </c>
      <c r="E17" s="35"/>
      <c r="F17" s="57">
        <f t="shared" ref="F17:F83" si="0">D17+E17</f>
        <v>4458000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20"/>
    </row>
    <row r="18" spans="1:336" s="11" customFormat="1" ht="76.5" hidden="1" customHeight="1" x14ac:dyDescent="0.3">
      <c r="A18" s="30">
        <v>41021400</v>
      </c>
      <c r="B18" s="159" t="s">
        <v>12</v>
      </c>
      <c r="C18" s="159"/>
      <c r="D18" s="37">
        <f>D19</f>
        <v>0</v>
      </c>
      <c r="E18" s="35">
        <f>E19</f>
        <v>0</v>
      </c>
      <c r="F18" s="32">
        <f t="shared" si="0"/>
        <v>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20"/>
    </row>
    <row r="19" spans="1:336" s="11" customFormat="1" ht="18.75" hidden="1" customHeight="1" x14ac:dyDescent="0.3">
      <c r="A19" s="33">
        <v>9900000000</v>
      </c>
      <c r="B19" s="158" t="s">
        <v>11</v>
      </c>
      <c r="C19" s="158"/>
      <c r="D19" s="38"/>
      <c r="E19" s="39"/>
      <c r="F19" s="32">
        <f t="shared" si="0"/>
        <v>0</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20"/>
    </row>
    <row r="20" spans="1:336" s="11" customFormat="1" ht="40.5" hidden="1" customHeight="1" x14ac:dyDescent="0.3">
      <c r="A20" s="41">
        <v>41033300</v>
      </c>
      <c r="B20" s="159" t="s">
        <v>13</v>
      </c>
      <c r="C20" s="159"/>
      <c r="D20" s="35">
        <f>D21</f>
        <v>0</v>
      </c>
      <c r="E20" s="35">
        <f>E21</f>
        <v>0</v>
      </c>
      <c r="F20" s="32">
        <f t="shared" si="0"/>
        <v>0</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20"/>
    </row>
    <row r="21" spans="1:336" s="11" customFormat="1" ht="21" hidden="1" customHeight="1" x14ac:dyDescent="0.3">
      <c r="A21" s="33">
        <v>9900000000</v>
      </c>
      <c r="B21" s="158" t="s">
        <v>11</v>
      </c>
      <c r="C21" s="158"/>
      <c r="D21" s="38"/>
      <c r="E21" s="39"/>
      <c r="F21" s="32">
        <f t="shared" si="0"/>
        <v>0</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20"/>
    </row>
    <row r="22" spans="1:336" s="11" customFormat="1" ht="81.599999999999994" customHeight="1" x14ac:dyDescent="0.3">
      <c r="A22" s="107">
        <v>41021400</v>
      </c>
      <c r="B22" s="160" t="s">
        <v>12</v>
      </c>
      <c r="C22" s="161"/>
      <c r="D22" s="108">
        <f>D23</f>
        <v>5748300</v>
      </c>
      <c r="E22" s="39"/>
      <c r="F22" s="32">
        <f t="shared" si="0"/>
        <v>5748300</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20"/>
    </row>
    <row r="23" spans="1:336" s="11" customFormat="1" ht="21" customHeight="1" x14ac:dyDescent="0.3">
      <c r="A23" s="33">
        <v>9900000000</v>
      </c>
      <c r="B23" s="158" t="s">
        <v>11</v>
      </c>
      <c r="C23" s="158"/>
      <c r="D23" s="116">
        <v>5748300</v>
      </c>
      <c r="E23" s="39"/>
      <c r="F23" s="57">
        <f t="shared" si="0"/>
        <v>5748300</v>
      </c>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20"/>
    </row>
    <row r="24" spans="1:336" s="11" customFormat="1" ht="38.25" customHeight="1" x14ac:dyDescent="0.3">
      <c r="A24" s="30" t="s">
        <v>14</v>
      </c>
      <c r="B24" s="159" t="s">
        <v>15</v>
      </c>
      <c r="C24" s="159"/>
      <c r="D24" s="31">
        <f>D25</f>
        <v>1996300</v>
      </c>
      <c r="E24" s="42">
        <f>E25</f>
        <v>0</v>
      </c>
      <c r="F24" s="32">
        <f t="shared" si="0"/>
        <v>1996300</v>
      </c>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20"/>
    </row>
    <row r="25" spans="1:336" s="11" customFormat="1" ht="21" customHeight="1" x14ac:dyDescent="0.3">
      <c r="A25" s="33">
        <v>9900000000</v>
      </c>
      <c r="B25" s="158" t="s">
        <v>11</v>
      </c>
      <c r="C25" s="158"/>
      <c r="D25" s="43">
        <v>1996300</v>
      </c>
      <c r="E25" s="44"/>
      <c r="F25" s="57">
        <f t="shared" si="0"/>
        <v>1996300</v>
      </c>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20"/>
    </row>
    <row r="26" spans="1:336" s="11" customFormat="1" ht="19.5" customHeight="1" x14ac:dyDescent="0.3">
      <c r="A26" s="30" t="s">
        <v>16</v>
      </c>
      <c r="B26" s="159" t="s">
        <v>17</v>
      </c>
      <c r="C26" s="159"/>
      <c r="D26" s="31">
        <f>D27</f>
        <v>40271800</v>
      </c>
      <c r="E26" s="42">
        <f>E27</f>
        <v>0</v>
      </c>
      <c r="F26" s="32">
        <f t="shared" si="0"/>
        <v>40271800</v>
      </c>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20"/>
    </row>
    <row r="27" spans="1:336" s="11" customFormat="1" ht="19.5" customHeight="1" x14ac:dyDescent="0.3">
      <c r="A27" s="33">
        <v>9900000000</v>
      </c>
      <c r="B27" s="158" t="s">
        <v>11</v>
      </c>
      <c r="C27" s="158"/>
      <c r="D27" s="45">
        <v>40271800</v>
      </c>
      <c r="E27" s="44"/>
      <c r="F27" s="57">
        <f t="shared" si="0"/>
        <v>40271800</v>
      </c>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20"/>
    </row>
    <row r="28" spans="1:336" s="11" customFormat="1" ht="93.75" hidden="1" customHeight="1" x14ac:dyDescent="0.3">
      <c r="A28" s="46">
        <v>41050900</v>
      </c>
      <c r="B28" s="159" t="s">
        <v>18</v>
      </c>
      <c r="C28" s="159"/>
      <c r="D28" s="47">
        <f>D29</f>
        <v>0</v>
      </c>
      <c r="E28" s="42">
        <f>E29</f>
        <v>0</v>
      </c>
      <c r="F28" s="32">
        <f t="shared" si="0"/>
        <v>0</v>
      </c>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20"/>
    </row>
    <row r="29" spans="1:336" s="11" customFormat="1" ht="19.5" hidden="1" customHeight="1" x14ac:dyDescent="0.3">
      <c r="A29" s="48">
        <v>1810000000</v>
      </c>
      <c r="B29" s="162" t="s">
        <v>19</v>
      </c>
      <c r="C29" s="162"/>
      <c r="D29" s="45"/>
      <c r="E29" s="44"/>
      <c r="F29" s="32">
        <f t="shared" si="0"/>
        <v>0</v>
      </c>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20"/>
    </row>
    <row r="30" spans="1:336" s="11" customFormat="1" ht="39" customHeight="1" x14ac:dyDescent="0.3">
      <c r="A30" s="49">
        <v>41035400</v>
      </c>
      <c r="B30" s="159" t="s">
        <v>20</v>
      </c>
      <c r="C30" s="159"/>
      <c r="D30" s="50">
        <f>D31</f>
        <v>74600</v>
      </c>
      <c r="E30" s="42">
        <f>E31</f>
        <v>0</v>
      </c>
      <c r="F30" s="32">
        <f t="shared" si="0"/>
        <v>74600</v>
      </c>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20"/>
    </row>
    <row r="31" spans="1:336" s="11" customFormat="1" ht="19.5" customHeight="1" x14ac:dyDescent="0.3">
      <c r="A31" s="33">
        <v>9900000000</v>
      </c>
      <c r="B31" s="158" t="s">
        <v>11</v>
      </c>
      <c r="C31" s="158"/>
      <c r="D31" s="45">
        <v>74600</v>
      </c>
      <c r="E31" s="44"/>
      <c r="F31" s="32">
        <f t="shared" si="0"/>
        <v>74600</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20"/>
    </row>
    <row r="32" spans="1:336" s="11" customFormat="1" ht="51" customHeight="1" x14ac:dyDescent="0.3">
      <c r="A32" s="49">
        <v>41036000</v>
      </c>
      <c r="B32" s="159" t="s">
        <v>21</v>
      </c>
      <c r="C32" s="159"/>
      <c r="D32" s="50">
        <f>D33</f>
        <v>1572300</v>
      </c>
      <c r="E32" s="42">
        <f>E33</f>
        <v>-150000</v>
      </c>
      <c r="F32" s="32">
        <f t="shared" si="0"/>
        <v>1422300</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20"/>
    </row>
    <row r="33" spans="1:336" s="11" customFormat="1" ht="19.5" customHeight="1" x14ac:dyDescent="0.3">
      <c r="A33" s="33">
        <v>9900000000</v>
      </c>
      <c r="B33" s="158" t="s">
        <v>11</v>
      </c>
      <c r="C33" s="158"/>
      <c r="D33" s="45">
        <v>1572300</v>
      </c>
      <c r="E33" s="44">
        <v>-150000</v>
      </c>
      <c r="F33" s="32">
        <f t="shared" si="0"/>
        <v>1422300</v>
      </c>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20"/>
    </row>
    <row r="34" spans="1:336" s="11" customFormat="1" ht="39" customHeight="1" x14ac:dyDescent="0.3">
      <c r="A34" s="49">
        <v>41036300</v>
      </c>
      <c r="B34" s="159" t="s">
        <v>22</v>
      </c>
      <c r="C34" s="159"/>
      <c r="D34" s="50">
        <f>D35</f>
        <v>5179900</v>
      </c>
      <c r="E34" s="42">
        <f>E35</f>
        <v>0</v>
      </c>
      <c r="F34" s="32">
        <f t="shared" si="0"/>
        <v>5179900</v>
      </c>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20"/>
    </row>
    <row r="35" spans="1:336" s="11" customFormat="1" ht="19.5" customHeight="1" x14ac:dyDescent="0.3">
      <c r="A35" s="33">
        <v>9900000000</v>
      </c>
      <c r="B35" s="158" t="s">
        <v>11</v>
      </c>
      <c r="C35" s="158"/>
      <c r="D35" s="45">
        <v>5179900</v>
      </c>
      <c r="E35" s="44"/>
      <c r="F35" s="57">
        <f t="shared" si="0"/>
        <v>5179900</v>
      </c>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20"/>
    </row>
    <row r="36" spans="1:336" s="11" customFormat="1" ht="39" customHeight="1" x14ac:dyDescent="0.3">
      <c r="A36" s="30">
        <v>41051000</v>
      </c>
      <c r="B36" s="159" t="s">
        <v>23</v>
      </c>
      <c r="C36" s="159"/>
      <c r="D36" s="31">
        <f>D37</f>
        <v>1161390</v>
      </c>
      <c r="E36" s="42">
        <f>E37</f>
        <v>0</v>
      </c>
      <c r="F36" s="32">
        <f t="shared" si="0"/>
        <v>1161390</v>
      </c>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20"/>
    </row>
    <row r="37" spans="1:336" s="11" customFormat="1" ht="18.75" x14ac:dyDescent="0.3">
      <c r="A37" s="51">
        <v>1810000000</v>
      </c>
      <c r="B37" s="162" t="s">
        <v>19</v>
      </c>
      <c r="C37" s="162"/>
      <c r="D37" s="52">
        <f>D39</f>
        <v>1161390</v>
      </c>
      <c r="E37" s="44">
        <f>E39</f>
        <v>0</v>
      </c>
      <c r="F37" s="57">
        <f t="shared" si="0"/>
        <v>1161390</v>
      </c>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20"/>
    </row>
    <row r="38" spans="1:336" s="11" customFormat="1" ht="15.75" customHeight="1" x14ac:dyDescent="0.3">
      <c r="A38" s="162" t="s">
        <v>24</v>
      </c>
      <c r="B38" s="162"/>
      <c r="C38" s="162"/>
      <c r="D38" s="162"/>
      <c r="E38" s="53"/>
      <c r="F38" s="57"/>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20"/>
    </row>
    <row r="39" spans="1:336" s="11" customFormat="1" ht="33.75" customHeight="1" x14ac:dyDescent="0.3">
      <c r="A39" s="48"/>
      <c r="B39" s="158" t="s">
        <v>25</v>
      </c>
      <c r="C39" s="158"/>
      <c r="D39" s="104">
        <v>1161390</v>
      </c>
      <c r="E39" s="105"/>
      <c r="F39" s="57">
        <f t="shared" si="0"/>
        <v>1161390</v>
      </c>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20"/>
    </row>
    <row r="40" spans="1:336" s="11" customFormat="1" ht="57" hidden="1" customHeight="1" x14ac:dyDescent="0.3">
      <c r="A40" s="30">
        <v>41051200</v>
      </c>
      <c r="B40" s="159" t="s">
        <v>26</v>
      </c>
      <c r="C40" s="159"/>
      <c r="D40" s="36">
        <f>D41</f>
        <v>0</v>
      </c>
      <c r="E40" s="42">
        <f>E41</f>
        <v>0</v>
      </c>
      <c r="F40" s="32">
        <f t="shared" si="0"/>
        <v>0</v>
      </c>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20"/>
    </row>
    <row r="41" spans="1:336" s="11" customFormat="1" ht="18.75" hidden="1" x14ac:dyDescent="0.3">
      <c r="A41" s="51">
        <v>1810000000</v>
      </c>
      <c r="B41" s="163" t="s">
        <v>19</v>
      </c>
      <c r="C41" s="163"/>
      <c r="D41" s="40">
        <f>D43</f>
        <v>0</v>
      </c>
      <c r="E41" s="40">
        <f>E43</f>
        <v>0</v>
      </c>
      <c r="F41" s="32">
        <f t="shared" si="0"/>
        <v>0</v>
      </c>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20"/>
    </row>
    <row r="42" spans="1:336" s="11" customFormat="1" ht="18.75" hidden="1" x14ac:dyDescent="0.3">
      <c r="A42" s="162" t="s">
        <v>24</v>
      </c>
      <c r="B42" s="162"/>
      <c r="C42" s="162"/>
      <c r="D42" s="162"/>
      <c r="E42" s="53"/>
      <c r="F42" s="32">
        <f t="shared" si="0"/>
        <v>0</v>
      </c>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20"/>
    </row>
    <row r="43" spans="1:336" s="11" customFormat="1" ht="33" hidden="1" customHeight="1" x14ac:dyDescent="0.3">
      <c r="A43" s="48"/>
      <c r="B43" s="158" t="s">
        <v>27</v>
      </c>
      <c r="C43" s="158"/>
      <c r="D43" s="40"/>
      <c r="E43" s="42"/>
      <c r="F43" s="32">
        <f t="shared" si="0"/>
        <v>0</v>
      </c>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20"/>
    </row>
    <row r="44" spans="1:336" s="11" customFormat="1" ht="33" hidden="1" customHeight="1" x14ac:dyDescent="0.3">
      <c r="A44" s="56">
        <v>41051400</v>
      </c>
      <c r="B44" s="158" t="s">
        <v>28</v>
      </c>
      <c r="C44" s="158"/>
      <c r="D44" s="42">
        <f>D45</f>
        <v>0</v>
      </c>
      <c r="E44" s="42">
        <f>E45</f>
        <v>0</v>
      </c>
      <c r="F44" s="32">
        <f t="shared" si="0"/>
        <v>0</v>
      </c>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20"/>
    </row>
    <row r="45" spans="1:336" s="11" customFormat="1" ht="21" hidden="1" customHeight="1" x14ac:dyDescent="0.3">
      <c r="A45" s="51">
        <v>18100000000</v>
      </c>
      <c r="B45" s="163" t="s">
        <v>19</v>
      </c>
      <c r="C45" s="163"/>
      <c r="D45" s="40"/>
      <c r="E45" s="44"/>
      <c r="F45" s="32">
        <f t="shared" si="0"/>
        <v>0</v>
      </c>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20"/>
    </row>
    <row r="46" spans="1:336" s="11" customFormat="1" ht="51.75" hidden="1" customHeight="1" x14ac:dyDescent="0.3">
      <c r="A46" s="30">
        <v>41051700</v>
      </c>
      <c r="B46" s="159" t="s">
        <v>29</v>
      </c>
      <c r="C46" s="159"/>
      <c r="D46" s="36">
        <f>D47</f>
        <v>0</v>
      </c>
      <c r="E46" s="36">
        <f>E47</f>
        <v>0</v>
      </c>
      <c r="F46" s="32">
        <f t="shared" si="0"/>
        <v>0</v>
      </c>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20"/>
    </row>
    <row r="47" spans="1:336" s="11" customFormat="1" ht="21.75" hidden="1" customHeight="1" x14ac:dyDescent="0.3">
      <c r="A47" s="51">
        <v>18100000000</v>
      </c>
      <c r="B47" s="163" t="s">
        <v>19</v>
      </c>
      <c r="C47" s="163"/>
      <c r="D47" s="40">
        <f>D49</f>
        <v>0</v>
      </c>
      <c r="E47" s="44">
        <f>E49</f>
        <v>0</v>
      </c>
      <c r="F47" s="32">
        <f t="shared" si="0"/>
        <v>0</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20"/>
    </row>
    <row r="48" spans="1:336" s="11" customFormat="1" ht="21.75" hidden="1" customHeight="1" x14ac:dyDescent="0.3">
      <c r="A48" s="164" t="s">
        <v>24</v>
      </c>
      <c r="B48" s="164"/>
      <c r="C48" s="164"/>
      <c r="D48" s="164"/>
      <c r="E48" s="57"/>
      <c r="F48" s="32">
        <f t="shared" si="0"/>
        <v>0</v>
      </c>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20"/>
    </row>
    <row r="49" spans="1:336" s="11" customFormat="1" ht="40.5" hidden="1" customHeight="1" x14ac:dyDescent="0.3">
      <c r="A49" s="48"/>
      <c r="B49" s="158" t="s">
        <v>27</v>
      </c>
      <c r="C49" s="158"/>
      <c r="D49" s="40"/>
      <c r="E49" s="44"/>
      <c r="F49" s="32">
        <f t="shared" si="0"/>
        <v>0</v>
      </c>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20"/>
    </row>
    <row r="50" spans="1:336" s="11" customFormat="1" ht="18.75" x14ac:dyDescent="0.3">
      <c r="A50" s="30">
        <v>41053900</v>
      </c>
      <c r="B50" s="165" t="s">
        <v>30</v>
      </c>
      <c r="C50" s="165"/>
      <c r="D50" s="31">
        <f>D63+D66+D60</f>
        <v>50750</v>
      </c>
      <c r="E50" s="36">
        <f>E63+E66+E60</f>
        <v>0</v>
      </c>
      <c r="F50" s="32">
        <f t="shared" si="0"/>
        <v>50750</v>
      </c>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20"/>
    </row>
    <row r="51" spans="1:336" s="11" customFormat="1" ht="18.75" hidden="1" x14ac:dyDescent="0.3">
      <c r="A51" s="51">
        <v>18100000000</v>
      </c>
      <c r="B51" s="163" t="s">
        <v>19</v>
      </c>
      <c r="C51" s="163"/>
      <c r="D51" s="40"/>
      <c r="E51" s="58"/>
      <c r="F51" s="32">
        <f t="shared" si="0"/>
        <v>0</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20"/>
    </row>
    <row r="52" spans="1:336" s="11" customFormat="1" ht="18.75" hidden="1" x14ac:dyDescent="0.3">
      <c r="A52" s="162" t="s">
        <v>24</v>
      </c>
      <c r="B52" s="162"/>
      <c r="C52" s="162"/>
      <c r="D52" s="162"/>
      <c r="E52" s="53"/>
      <c r="F52" s="32">
        <f t="shared" si="0"/>
        <v>0</v>
      </c>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20"/>
    </row>
    <row r="53" spans="1:336" s="11" customFormat="1" ht="21.75" hidden="1" customHeight="1" x14ac:dyDescent="0.3">
      <c r="A53" s="48"/>
      <c r="B53" s="158" t="s">
        <v>31</v>
      </c>
      <c r="C53" s="158"/>
      <c r="D53" s="59"/>
      <c r="E53" s="59"/>
      <c r="F53" s="32">
        <f t="shared" si="0"/>
        <v>0</v>
      </c>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20"/>
    </row>
    <row r="54" spans="1:336" s="11" customFormat="1" ht="21.75" hidden="1" customHeight="1" x14ac:dyDescent="0.3">
      <c r="A54" s="48"/>
      <c r="B54" s="158" t="s">
        <v>32</v>
      </c>
      <c r="C54" s="158"/>
      <c r="D54" s="40"/>
      <c r="E54" s="44"/>
      <c r="F54" s="32">
        <f t="shared" si="0"/>
        <v>0</v>
      </c>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20"/>
    </row>
    <row r="55" spans="1:336" s="11" customFormat="1" ht="21.75" hidden="1" customHeight="1" x14ac:dyDescent="0.3">
      <c r="A55" s="48"/>
      <c r="B55" s="158" t="s">
        <v>33</v>
      </c>
      <c r="C55" s="158"/>
      <c r="D55" s="40"/>
      <c r="E55" s="44"/>
      <c r="F55" s="32">
        <f t="shared" si="0"/>
        <v>0</v>
      </c>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20"/>
    </row>
    <row r="56" spans="1:336" s="11" customFormat="1" ht="21.75" hidden="1" customHeight="1" x14ac:dyDescent="0.3">
      <c r="A56" s="48"/>
      <c r="B56" s="158" t="s">
        <v>34</v>
      </c>
      <c r="C56" s="158"/>
      <c r="D56" s="40"/>
      <c r="E56" s="44"/>
      <c r="F56" s="32">
        <f t="shared" si="0"/>
        <v>0</v>
      </c>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20"/>
    </row>
    <row r="57" spans="1:336" s="11" customFormat="1" ht="21.75" hidden="1" customHeight="1" x14ac:dyDescent="0.3">
      <c r="A57" s="48"/>
      <c r="B57" s="158" t="s">
        <v>35</v>
      </c>
      <c r="C57" s="158"/>
      <c r="D57" s="40"/>
      <c r="E57" s="44"/>
      <c r="F57" s="32">
        <f t="shared" si="0"/>
        <v>0</v>
      </c>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20"/>
    </row>
    <row r="58" spans="1:336" s="11" customFormat="1" ht="21.75" hidden="1" customHeight="1" x14ac:dyDescent="0.3">
      <c r="A58" s="48"/>
      <c r="B58" s="158" t="s">
        <v>36</v>
      </c>
      <c r="C58" s="158"/>
      <c r="D58" s="40"/>
      <c r="E58" s="44"/>
      <c r="F58" s="32">
        <f t="shared" si="0"/>
        <v>0</v>
      </c>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20"/>
    </row>
    <row r="59" spans="1:336" s="11" customFormat="1" ht="21.75" hidden="1" customHeight="1" x14ac:dyDescent="0.3">
      <c r="A59" s="48"/>
      <c r="B59" s="158" t="s">
        <v>37</v>
      </c>
      <c r="C59" s="158"/>
      <c r="D59" s="40"/>
      <c r="E59" s="44"/>
      <c r="F59" s="32">
        <f t="shared" si="0"/>
        <v>0</v>
      </c>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20"/>
    </row>
    <row r="60" spans="1:336" s="11" customFormat="1" ht="21.75" customHeight="1" x14ac:dyDescent="0.3">
      <c r="A60" s="51">
        <v>1810000000</v>
      </c>
      <c r="B60" s="158" t="s">
        <v>19</v>
      </c>
      <c r="C60" s="158"/>
      <c r="D60" s="63">
        <v>750</v>
      </c>
      <c r="E60" s="146"/>
      <c r="F60" s="57">
        <f>D60+E60</f>
        <v>750</v>
      </c>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20"/>
    </row>
    <row r="61" spans="1:336" s="11" customFormat="1" ht="21.75" customHeight="1" x14ac:dyDescent="0.3">
      <c r="A61" s="168" t="s">
        <v>24</v>
      </c>
      <c r="B61" s="169"/>
      <c r="C61" s="169"/>
      <c r="D61" s="170"/>
      <c r="E61" s="146"/>
      <c r="F61" s="57"/>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20"/>
    </row>
    <row r="62" spans="1:336" s="11" customFormat="1" ht="36" customHeight="1" x14ac:dyDescent="0.3">
      <c r="A62" s="144"/>
      <c r="B62" s="171" t="s">
        <v>83</v>
      </c>
      <c r="C62" s="172"/>
      <c r="D62" s="63">
        <v>750</v>
      </c>
      <c r="E62" s="146"/>
      <c r="F62" s="57">
        <f>D62+E62</f>
        <v>750</v>
      </c>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20"/>
    </row>
    <row r="63" spans="1:336" s="11" customFormat="1" ht="21" customHeight="1" x14ac:dyDescent="0.3">
      <c r="A63" s="51">
        <v>1851800000</v>
      </c>
      <c r="B63" s="158" t="s">
        <v>38</v>
      </c>
      <c r="C63" s="158"/>
      <c r="D63" s="54">
        <f>D65</f>
        <v>25000</v>
      </c>
      <c r="E63" s="44">
        <f>E65</f>
        <v>0</v>
      </c>
      <c r="F63" s="57">
        <f t="shared" si="0"/>
        <v>25000</v>
      </c>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HP63" s="60"/>
      <c r="HQ63" s="60"/>
      <c r="HR63" s="60"/>
      <c r="HS63" s="60"/>
      <c r="HT63" s="60"/>
      <c r="HU63" s="60"/>
      <c r="HV63" s="60"/>
      <c r="HW63" s="60"/>
      <c r="HX63" s="60"/>
      <c r="HY63" s="60"/>
      <c r="HZ63" s="60"/>
      <c r="IA63" s="60"/>
      <c r="IB63" s="60"/>
      <c r="IC63" s="60"/>
      <c r="ID63" s="60"/>
      <c r="IE63" s="60"/>
      <c r="IF63" s="60"/>
      <c r="IG63" s="60"/>
      <c r="IH63" s="60"/>
      <c r="II63" s="60"/>
      <c r="IJ63" s="60"/>
      <c r="IK63" s="60"/>
      <c r="IL63" s="60"/>
      <c r="IM63" s="60"/>
      <c r="IN63" s="60"/>
      <c r="IO63" s="60"/>
      <c r="IP63" s="60"/>
      <c r="IQ63" s="60"/>
      <c r="IR63" s="60"/>
      <c r="IS63" s="60"/>
      <c r="IT63" s="60"/>
      <c r="IU63" s="60"/>
      <c r="IV63" s="60"/>
      <c r="IW63" s="60"/>
      <c r="IX63" s="60"/>
      <c r="IY63" s="60"/>
      <c r="IZ63" s="60"/>
      <c r="JA63" s="60"/>
      <c r="JB63" s="60"/>
      <c r="JC63" s="60"/>
      <c r="JD63" s="60"/>
      <c r="JE63" s="60"/>
      <c r="JF63" s="60"/>
      <c r="JG63" s="60"/>
      <c r="JH63" s="60"/>
      <c r="JI63" s="60"/>
      <c r="JJ63" s="60"/>
      <c r="JK63" s="60"/>
      <c r="JL63" s="60"/>
      <c r="JM63" s="60"/>
      <c r="JN63" s="60"/>
      <c r="JO63" s="60"/>
      <c r="JP63" s="60"/>
      <c r="JQ63" s="60"/>
      <c r="JR63" s="60"/>
      <c r="JS63" s="60"/>
      <c r="JT63" s="60"/>
      <c r="JU63" s="60"/>
      <c r="JV63" s="60"/>
      <c r="JW63" s="60"/>
      <c r="JX63" s="60"/>
      <c r="JY63" s="60"/>
      <c r="JZ63" s="60"/>
      <c r="KA63" s="60"/>
      <c r="KB63" s="60"/>
      <c r="KC63" s="60"/>
      <c r="KD63" s="60"/>
      <c r="KE63" s="60"/>
      <c r="KF63" s="60"/>
      <c r="KG63" s="60"/>
      <c r="KH63" s="60"/>
      <c r="KI63" s="60"/>
      <c r="KJ63" s="60"/>
      <c r="KK63" s="60"/>
      <c r="KL63" s="60"/>
      <c r="KM63" s="60"/>
      <c r="KN63" s="60"/>
      <c r="KO63" s="60"/>
      <c r="KP63" s="60"/>
      <c r="KQ63" s="60"/>
      <c r="KR63" s="60"/>
      <c r="KS63" s="60"/>
      <c r="KT63" s="60"/>
      <c r="KU63" s="60"/>
      <c r="KV63" s="60"/>
      <c r="KW63" s="60"/>
      <c r="KX63" s="60"/>
      <c r="KY63" s="60"/>
      <c r="KZ63" s="60"/>
      <c r="LA63" s="60"/>
      <c r="LB63" s="60"/>
      <c r="LC63" s="60"/>
      <c r="LD63" s="60"/>
      <c r="LE63" s="60"/>
      <c r="LF63" s="60"/>
      <c r="LG63" s="60"/>
      <c r="LH63" s="60"/>
      <c r="LI63" s="60"/>
      <c r="LJ63" s="60"/>
      <c r="LK63" s="60"/>
      <c r="LL63" s="60"/>
      <c r="LM63" s="60"/>
      <c r="LN63" s="60"/>
      <c r="LO63" s="60"/>
      <c r="LP63" s="60"/>
      <c r="LQ63" s="60"/>
      <c r="LR63" s="60"/>
      <c r="LS63" s="60"/>
      <c r="LT63" s="60"/>
      <c r="LU63" s="60"/>
      <c r="LV63" s="60"/>
      <c r="LW63" s="60"/>
      <c r="LX63" s="20"/>
    </row>
    <row r="64" spans="1:336" s="11" customFormat="1" ht="17.25" customHeight="1" x14ac:dyDescent="0.3">
      <c r="A64" s="173" t="s">
        <v>24</v>
      </c>
      <c r="B64" s="173"/>
      <c r="C64" s="173"/>
      <c r="D64" s="173"/>
      <c r="E64" s="44"/>
      <c r="F64" s="57"/>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20"/>
    </row>
    <row r="65" spans="1:336" s="11" customFormat="1" ht="36" customHeight="1" x14ac:dyDescent="0.3">
      <c r="A65" s="119"/>
      <c r="B65" s="158" t="s">
        <v>39</v>
      </c>
      <c r="C65" s="158"/>
      <c r="D65" s="54">
        <v>25000</v>
      </c>
      <c r="E65" s="44"/>
      <c r="F65" s="57">
        <f t="shared" si="0"/>
        <v>25000</v>
      </c>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20"/>
    </row>
    <row r="66" spans="1:336" s="11" customFormat="1" ht="16.5" customHeight="1" x14ac:dyDescent="0.3">
      <c r="A66" s="51">
        <v>1852000000</v>
      </c>
      <c r="B66" s="158" t="s">
        <v>40</v>
      </c>
      <c r="C66" s="158"/>
      <c r="D66" s="54">
        <f>D68</f>
        <v>25000</v>
      </c>
      <c r="E66" s="44">
        <f>E68</f>
        <v>0</v>
      </c>
      <c r="F66" s="57">
        <f t="shared" si="0"/>
        <v>25000</v>
      </c>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20"/>
    </row>
    <row r="67" spans="1:336" s="11" customFormat="1" ht="18" customHeight="1" x14ac:dyDescent="0.3">
      <c r="A67" s="173" t="s">
        <v>24</v>
      </c>
      <c r="B67" s="173"/>
      <c r="C67" s="173"/>
      <c r="D67" s="173"/>
      <c r="E67" s="44"/>
      <c r="F67" s="57"/>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20"/>
    </row>
    <row r="68" spans="1:336" s="11" customFormat="1" ht="33" customHeight="1" x14ac:dyDescent="0.3">
      <c r="A68" s="119"/>
      <c r="B68" s="158" t="s">
        <v>39</v>
      </c>
      <c r="C68" s="158"/>
      <c r="D68" s="54">
        <v>25000</v>
      </c>
      <c r="E68" s="44"/>
      <c r="F68" s="57">
        <f t="shared" si="0"/>
        <v>25000</v>
      </c>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20"/>
    </row>
    <row r="69" spans="1:336" s="11" customFormat="1" ht="101.25" customHeight="1" x14ac:dyDescent="0.3">
      <c r="A69" s="49">
        <v>41057900</v>
      </c>
      <c r="B69" s="159" t="s">
        <v>84</v>
      </c>
      <c r="C69" s="159"/>
      <c r="D69" s="63">
        <v>0</v>
      </c>
      <c r="E69" s="146">
        <f>E70</f>
        <v>1020850</v>
      </c>
      <c r="F69" s="32">
        <f t="shared" si="0"/>
        <v>1020850</v>
      </c>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20"/>
    </row>
    <row r="70" spans="1:336" s="11" customFormat="1" ht="33" customHeight="1" x14ac:dyDescent="0.3">
      <c r="A70" s="51">
        <v>1810000000</v>
      </c>
      <c r="B70" s="158" t="s">
        <v>19</v>
      </c>
      <c r="C70" s="158"/>
      <c r="D70" s="63">
        <v>0</v>
      </c>
      <c r="E70" s="146">
        <v>1020850</v>
      </c>
      <c r="F70" s="57">
        <f>D70+E70</f>
        <v>1020850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20"/>
    </row>
    <row r="71" spans="1:336" s="11" customFormat="1" ht="81.75" customHeight="1" x14ac:dyDescent="0.3">
      <c r="A71" s="49">
        <v>41059300</v>
      </c>
      <c r="B71" s="159" t="s">
        <v>41</v>
      </c>
      <c r="C71" s="159"/>
      <c r="D71" s="61">
        <f>D72</f>
        <v>846360</v>
      </c>
      <c r="E71" s="62">
        <f>E72</f>
        <v>0</v>
      </c>
      <c r="F71" s="32">
        <f t="shared" si="0"/>
        <v>846360</v>
      </c>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20"/>
    </row>
    <row r="72" spans="1:336" s="11" customFormat="1" ht="21.75" customHeight="1" x14ac:dyDescent="0.3">
      <c r="A72" s="51">
        <v>1810000000</v>
      </c>
      <c r="B72" s="158" t="s">
        <v>19</v>
      </c>
      <c r="C72" s="158"/>
      <c r="D72" s="63">
        <v>846360</v>
      </c>
      <c r="E72" s="64"/>
      <c r="F72" s="32">
        <f t="shared" si="0"/>
        <v>846360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20"/>
    </row>
    <row r="73" spans="1:336" s="11" customFormat="1" ht="18.75" x14ac:dyDescent="0.3">
      <c r="A73" s="166" t="s">
        <v>42</v>
      </c>
      <c r="B73" s="166"/>
      <c r="C73" s="166"/>
      <c r="D73" s="166"/>
      <c r="E73" s="65"/>
      <c r="F73" s="32">
        <f t="shared" si="0"/>
        <v>0</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20"/>
    </row>
    <row r="74" spans="1:336" s="11" customFormat="1" ht="60" customHeight="1" x14ac:dyDescent="0.3">
      <c r="A74" s="49">
        <v>41037400</v>
      </c>
      <c r="B74" s="159" t="s">
        <v>46</v>
      </c>
      <c r="C74" s="159"/>
      <c r="D74" s="102">
        <f>D75</f>
        <v>165000</v>
      </c>
      <c r="E74" s="42">
        <f>E75</f>
        <v>0</v>
      </c>
      <c r="F74" s="32">
        <f>D74+E74</f>
        <v>165000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20"/>
    </row>
    <row r="75" spans="1:336" s="11" customFormat="1" ht="34.5" customHeight="1" x14ac:dyDescent="0.3">
      <c r="A75" s="33">
        <v>9900000000</v>
      </c>
      <c r="B75" s="158" t="s">
        <v>11</v>
      </c>
      <c r="C75" s="158"/>
      <c r="D75" s="103">
        <v>165000</v>
      </c>
      <c r="E75" s="44"/>
      <c r="F75" s="57">
        <f>D75+E75</f>
        <v>165000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20"/>
    </row>
    <row r="76" spans="1:336" s="11" customFormat="1" ht="79.5" hidden="1" customHeight="1" x14ac:dyDescent="0.3">
      <c r="A76" s="30">
        <v>41059200</v>
      </c>
      <c r="B76" s="167" t="s">
        <v>43</v>
      </c>
      <c r="C76" s="167"/>
      <c r="D76" s="66">
        <f>D77</f>
        <v>0</v>
      </c>
      <c r="E76" s="66">
        <f>E77</f>
        <v>0</v>
      </c>
      <c r="F76" s="32">
        <f t="shared" si="0"/>
        <v>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20"/>
    </row>
    <row r="77" spans="1:336" s="11" customFormat="1" ht="21.75" hidden="1" customHeight="1" x14ac:dyDescent="0.3">
      <c r="A77" s="51">
        <v>1810000000</v>
      </c>
      <c r="B77" s="55" t="s">
        <v>19</v>
      </c>
      <c r="C77" s="55"/>
      <c r="D77" s="67"/>
      <c r="E77" s="68"/>
      <c r="F77" s="32">
        <f t="shared" si="0"/>
        <v>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20"/>
    </row>
    <row r="78" spans="1:336" s="11" customFormat="1" ht="21.75" hidden="1" customHeight="1" x14ac:dyDescent="0.3">
      <c r="A78" s="30"/>
      <c r="B78" s="159" t="s">
        <v>44</v>
      </c>
      <c r="C78" s="159"/>
      <c r="D78" s="66">
        <f>D79</f>
        <v>0</v>
      </c>
      <c r="E78" s="66">
        <f>E79</f>
        <v>0</v>
      </c>
      <c r="F78" s="32">
        <f t="shared" si="0"/>
        <v>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20"/>
    </row>
    <row r="79" spans="1:336" s="11" customFormat="1" ht="21.75" hidden="1" customHeight="1" x14ac:dyDescent="0.3">
      <c r="A79" s="51">
        <v>1810000000</v>
      </c>
      <c r="B79" s="163" t="s">
        <v>19</v>
      </c>
      <c r="C79" s="163"/>
      <c r="D79" s="68">
        <f>D81</f>
        <v>0</v>
      </c>
      <c r="E79" s="68">
        <f>E81</f>
        <v>0</v>
      </c>
      <c r="F79" s="32">
        <f t="shared" si="0"/>
        <v>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20"/>
    </row>
    <row r="80" spans="1:336" s="11" customFormat="1" ht="21.75" hidden="1" customHeight="1" x14ac:dyDescent="0.3">
      <c r="A80" s="51"/>
      <c r="B80" s="162" t="s">
        <v>24</v>
      </c>
      <c r="C80" s="162"/>
      <c r="D80" s="67"/>
      <c r="E80" s="68"/>
      <c r="F80" s="32">
        <f t="shared" si="0"/>
        <v>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20"/>
    </row>
    <row r="81" spans="1:336" s="11" customFormat="1" ht="21.75" hidden="1" customHeight="1" x14ac:dyDescent="0.3">
      <c r="A81" s="51"/>
      <c r="B81" s="158" t="s">
        <v>45</v>
      </c>
      <c r="C81" s="158"/>
      <c r="D81" s="67"/>
      <c r="E81" s="68"/>
      <c r="F81" s="32">
        <f t="shared" si="0"/>
        <v>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20"/>
    </row>
    <row r="82" spans="1:336" s="11" customFormat="1" ht="21.75" hidden="1" customHeight="1" x14ac:dyDescent="0.3">
      <c r="A82" s="30" t="s">
        <v>16</v>
      </c>
      <c r="B82" s="159" t="s">
        <v>17</v>
      </c>
      <c r="C82" s="159"/>
      <c r="D82" s="31">
        <f>D83</f>
        <v>0</v>
      </c>
      <c r="E82" s="42">
        <f>E83</f>
        <v>0</v>
      </c>
      <c r="F82" s="32">
        <f t="shared" si="0"/>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20"/>
    </row>
    <row r="83" spans="1:336" s="11" customFormat="1" ht="21.75" hidden="1" customHeight="1" x14ac:dyDescent="0.3">
      <c r="A83" s="33">
        <v>9900000000</v>
      </c>
      <c r="B83" s="158" t="s">
        <v>11</v>
      </c>
      <c r="C83" s="158"/>
      <c r="D83" s="45"/>
      <c r="E83" s="44"/>
      <c r="F83" s="32">
        <f t="shared" si="0"/>
        <v>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20"/>
    </row>
    <row r="84" spans="1:336" s="11" customFormat="1" ht="45" hidden="1" customHeight="1" x14ac:dyDescent="0.3">
      <c r="A84" s="49">
        <v>41035400</v>
      </c>
      <c r="B84" s="159" t="s">
        <v>20</v>
      </c>
      <c r="C84" s="159"/>
      <c r="D84" s="50"/>
      <c r="E84" s="42">
        <f>E85</f>
        <v>0</v>
      </c>
      <c r="F84" s="32">
        <f t="shared" ref="F84:F90" si="1">D84+E84</f>
        <v>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20"/>
    </row>
    <row r="85" spans="1:336" s="11" customFormat="1" ht="21.75" hidden="1" customHeight="1" x14ac:dyDescent="0.3">
      <c r="A85" s="33">
        <v>9900000000</v>
      </c>
      <c r="B85" s="158" t="s">
        <v>11</v>
      </c>
      <c r="C85" s="158"/>
      <c r="D85" s="45"/>
      <c r="E85" s="44"/>
      <c r="F85" s="32">
        <f t="shared" si="1"/>
        <v>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20"/>
    </row>
    <row r="86" spans="1:336" s="11" customFormat="1" ht="54" hidden="1" customHeight="1" x14ac:dyDescent="0.3">
      <c r="A86" s="49">
        <v>41037400</v>
      </c>
      <c r="B86" s="159" t="s">
        <v>46</v>
      </c>
      <c r="C86" s="159"/>
      <c r="D86" s="61">
        <f>D87</f>
        <v>0</v>
      </c>
      <c r="E86" s="42">
        <f>E87</f>
        <v>0</v>
      </c>
      <c r="F86" s="32">
        <f t="shared" si="1"/>
        <v>0</v>
      </c>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20"/>
    </row>
    <row r="87" spans="1:336" s="11" customFormat="1" ht="21.75" hidden="1" customHeight="1" x14ac:dyDescent="0.3">
      <c r="A87" s="33">
        <v>9900000000</v>
      </c>
      <c r="B87" s="158" t="s">
        <v>11</v>
      </c>
      <c r="C87" s="158"/>
      <c r="D87" s="45"/>
      <c r="E87" s="44"/>
      <c r="F87" s="32">
        <f t="shared" si="1"/>
        <v>0</v>
      </c>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20"/>
    </row>
    <row r="88" spans="1:336" s="11" customFormat="1" ht="39.75" customHeight="1" x14ac:dyDescent="0.3">
      <c r="A88" s="49">
        <v>41038800</v>
      </c>
      <c r="B88" s="159" t="s">
        <v>47</v>
      </c>
      <c r="C88" s="159"/>
      <c r="D88" s="61">
        <f>D89</f>
        <v>1100000</v>
      </c>
      <c r="E88" s="42">
        <f>E89</f>
        <v>53618</v>
      </c>
      <c r="F88" s="32">
        <f t="shared" si="1"/>
        <v>1153618</v>
      </c>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20"/>
    </row>
    <row r="89" spans="1:336" s="11" customFormat="1" ht="21.75" customHeight="1" x14ac:dyDescent="0.3">
      <c r="A89" s="33">
        <v>9900000000</v>
      </c>
      <c r="B89" s="158" t="s">
        <v>11</v>
      </c>
      <c r="C89" s="158"/>
      <c r="D89" s="45">
        <v>1100000</v>
      </c>
      <c r="E89" s="44">
        <v>53618</v>
      </c>
      <c r="F89" s="32">
        <f t="shared" si="1"/>
        <v>1153618</v>
      </c>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20"/>
    </row>
    <row r="90" spans="1:336" s="11" customFormat="1" ht="21.75" customHeight="1" x14ac:dyDescent="0.3">
      <c r="A90" s="69" t="s">
        <v>48</v>
      </c>
      <c r="B90" s="174" t="s">
        <v>49</v>
      </c>
      <c r="C90" s="174"/>
      <c r="D90" s="36">
        <f>D91+D92</f>
        <v>62624700</v>
      </c>
      <c r="E90" s="36">
        <f t="shared" ref="E90" si="2">E91+E92</f>
        <v>924468</v>
      </c>
      <c r="F90" s="32">
        <f t="shared" si="1"/>
        <v>63549168</v>
      </c>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20"/>
    </row>
    <row r="91" spans="1:336" s="11" customFormat="1" ht="16.5" customHeight="1" x14ac:dyDescent="0.3">
      <c r="A91" s="69" t="s">
        <v>48</v>
      </c>
      <c r="B91" s="174" t="s">
        <v>50</v>
      </c>
      <c r="C91" s="174"/>
      <c r="D91" s="36">
        <f>D16+D22+D24+D26+D30+D32+D34+D36+D50+D71</f>
        <v>61359700</v>
      </c>
      <c r="E91" s="36">
        <f>E16+E22+E24+E26+E30+E32+E34+E36+E50+E71+E69</f>
        <v>870850</v>
      </c>
      <c r="F91" s="36">
        <f>F16+F22+F24+F26+F30+F32+F34+F36+F50+F71+F69</f>
        <v>62230550</v>
      </c>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20"/>
    </row>
    <row r="92" spans="1:336" s="11" customFormat="1" ht="18.75" customHeight="1" x14ac:dyDescent="0.3">
      <c r="A92" s="69" t="s">
        <v>48</v>
      </c>
      <c r="B92" s="174" t="s">
        <v>51</v>
      </c>
      <c r="C92" s="174"/>
      <c r="D92" s="66">
        <f>D74+D88</f>
        <v>1265000</v>
      </c>
      <c r="E92" s="66">
        <f t="shared" ref="E92:F92" si="3">E74+E88</f>
        <v>53618</v>
      </c>
      <c r="F92" s="66">
        <f t="shared" si="3"/>
        <v>1318618</v>
      </c>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20"/>
    </row>
    <row r="93" spans="1:336" s="11" customFormat="1" ht="21.75" customHeight="1" x14ac:dyDescent="0.3">
      <c r="A93" s="175" t="s">
        <v>52</v>
      </c>
      <c r="B93" s="175"/>
      <c r="C93" s="175"/>
      <c r="D93" s="175"/>
      <c r="E93" s="19"/>
      <c r="F93" s="7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20"/>
    </row>
    <row r="94" spans="1:336" s="11" customFormat="1" ht="15.75" customHeight="1" x14ac:dyDescent="0.3">
      <c r="A94" s="71"/>
      <c r="B94" s="72"/>
      <c r="E94" s="19"/>
      <c r="F94" s="106" t="s">
        <v>3</v>
      </c>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20"/>
    </row>
    <row r="95" spans="1:336" s="11" customFormat="1" ht="60" customHeight="1" x14ac:dyDescent="0.25">
      <c r="A95" s="73" t="s">
        <v>76</v>
      </c>
      <c r="B95" s="73" t="s">
        <v>53</v>
      </c>
      <c r="C95" s="22" t="s">
        <v>54</v>
      </c>
      <c r="D95" s="23" t="s">
        <v>6</v>
      </c>
      <c r="E95" s="24" t="s">
        <v>7</v>
      </c>
      <c r="F95" s="25" t="s">
        <v>8</v>
      </c>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20"/>
    </row>
    <row r="96" spans="1:336" s="11" customFormat="1" ht="15" customHeight="1" x14ac:dyDescent="0.25">
      <c r="A96" s="74">
        <v>1</v>
      </c>
      <c r="B96" s="74">
        <v>2</v>
      </c>
      <c r="C96" s="75">
        <v>3</v>
      </c>
      <c r="D96" s="76">
        <v>4</v>
      </c>
      <c r="E96" s="77">
        <v>5</v>
      </c>
      <c r="F96" s="78">
        <v>6</v>
      </c>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20"/>
    </row>
    <row r="97" spans="1:336" s="11" customFormat="1" ht="19.5" customHeight="1" x14ac:dyDescent="0.3">
      <c r="A97" s="176" t="s">
        <v>55</v>
      </c>
      <c r="B97" s="176"/>
      <c r="C97" s="176"/>
      <c r="D97" s="176"/>
      <c r="E97" s="79"/>
      <c r="F97" s="79"/>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20"/>
    </row>
    <row r="98" spans="1:336" s="11" customFormat="1" ht="57.6" customHeight="1" x14ac:dyDescent="0.3">
      <c r="A98" s="126">
        <v>3719710</v>
      </c>
      <c r="B98" s="127">
        <v>9710</v>
      </c>
      <c r="C98" s="128" t="s">
        <v>56</v>
      </c>
      <c r="D98" s="111">
        <f>D99</f>
        <v>161800</v>
      </c>
      <c r="E98" s="67">
        <f>E99</f>
        <v>0</v>
      </c>
      <c r="F98" s="42">
        <f>D98+E98</f>
        <v>161800</v>
      </c>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20"/>
    </row>
    <row r="99" spans="1:336" s="11" customFormat="1" ht="18.75" customHeight="1" x14ac:dyDescent="0.3">
      <c r="A99" s="129">
        <v>1853400000</v>
      </c>
      <c r="B99" s="130"/>
      <c r="C99" s="131" t="s">
        <v>57</v>
      </c>
      <c r="D99" s="40">
        <f>D101</f>
        <v>161800</v>
      </c>
      <c r="E99" s="58">
        <f>E101</f>
        <v>0</v>
      </c>
      <c r="F99" s="44">
        <f>D99+E99</f>
        <v>161800</v>
      </c>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20"/>
    </row>
    <row r="100" spans="1:336" s="11" customFormat="1" ht="20.25" customHeight="1" x14ac:dyDescent="0.3">
      <c r="A100" s="177" t="s">
        <v>58</v>
      </c>
      <c r="B100" s="177"/>
      <c r="C100" s="177"/>
      <c r="D100" s="80"/>
      <c r="E100" s="58"/>
      <c r="F100" s="42"/>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20"/>
    </row>
    <row r="101" spans="1:336" s="11" customFormat="1" ht="20.25" customHeight="1" x14ac:dyDescent="0.3">
      <c r="A101" s="178" t="s">
        <v>59</v>
      </c>
      <c r="B101" s="178"/>
      <c r="C101" s="178"/>
      <c r="D101" s="36">
        <f>D102</f>
        <v>161800</v>
      </c>
      <c r="E101" s="67">
        <f>E102</f>
        <v>0</v>
      </c>
      <c r="F101" s="42">
        <f>D101+E101</f>
        <v>161800</v>
      </c>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20"/>
    </row>
    <row r="102" spans="1:336" s="11" customFormat="1" ht="18" customHeight="1" x14ac:dyDescent="0.3">
      <c r="A102" s="129">
        <v>1853400000</v>
      </c>
      <c r="B102" s="130"/>
      <c r="C102" s="131" t="s">
        <v>57</v>
      </c>
      <c r="D102" s="40">
        <v>161800</v>
      </c>
      <c r="E102" s="58"/>
      <c r="F102" s="44">
        <f>D102+E102</f>
        <v>161800</v>
      </c>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20"/>
    </row>
    <row r="103" spans="1:336" s="11" customFormat="1" ht="19.5" customHeight="1" x14ac:dyDescent="0.3">
      <c r="A103" s="130">
        <v>3719770</v>
      </c>
      <c r="B103" s="130">
        <v>9770</v>
      </c>
      <c r="C103" s="132" t="s">
        <v>30</v>
      </c>
      <c r="D103" s="36">
        <f>D104+D106+D107+D105</f>
        <v>2396657</v>
      </c>
      <c r="E103" s="36">
        <f>E104+E106+E107+E105</f>
        <v>529397</v>
      </c>
      <c r="F103" s="42">
        <f>D103+E103</f>
        <v>2926054</v>
      </c>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20"/>
    </row>
    <row r="104" spans="1:336" s="11" customFormat="1" ht="22.15" customHeight="1" x14ac:dyDescent="0.3">
      <c r="A104" s="133">
        <v>1810000000</v>
      </c>
      <c r="B104" s="134"/>
      <c r="C104" s="135" t="s">
        <v>19</v>
      </c>
      <c r="D104" s="40">
        <f>D110+D114+D118+D112+D120+D122+D124+D116</f>
        <v>2211557</v>
      </c>
      <c r="E104" s="40">
        <f t="shared" ref="E104:F104" si="4">E110+E114+E118+E112+E120+E122+E124+E116</f>
        <v>529397</v>
      </c>
      <c r="F104" s="40">
        <f t="shared" si="4"/>
        <v>2740954</v>
      </c>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20"/>
    </row>
    <row r="105" spans="1:336" s="11" customFormat="1" ht="32.25" hidden="1" customHeight="1" x14ac:dyDescent="0.3">
      <c r="A105" s="133">
        <v>1830520000</v>
      </c>
      <c r="B105" s="134"/>
      <c r="C105" s="135" t="s">
        <v>60</v>
      </c>
      <c r="D105" s="40">
        <f>D125</f>
        <v>0</v>
      </c>
      <c r="E105" s="40">
        <f>E125</f>
        <v>0</v>
      </c>
      <c r="F105" s="40">
        <f>F125</f>
        <v>0</v>
      </c>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20"/>
    </row>
    <row r="106" spans="1:336" s="11" customFormat="1" ht="20.25" customHeight="1" x14ac:dyDescent="0.3">
      <c r="A106" s="129">
        <v>1853400000</v>
      </c>
      <c r="B106" s="130"/>
      <c r="C106" s="131" t="s">
        <v>57</v>
      </c>
      <c r="D106" s="40">
        <f>D128+D130</f>
        <v>185100</v>
      </c>
      <c r="E106" s="40">
        <f>E128+E130</f>
        <v>0</v>
      </c>
      <c r="F106" s="44">
        <f>D106+E106</f>
        <v>185100</v>
      </c>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20"/>
    </row>
    <row r="107" spans="1:336" s="11" customFormat="1" ht="33.75" hidden="1" customHeight="1" x14ac:dyDescent="0.3">
      <c r="A107" s="134">
        <v>1852000000</v>
      </c>
      <c r="B107" s="130"/>
      <c r="C107" s="131" t="s">
        <v>40</v>
      </c>
      <c r="D107" s="40">
        <f>D132</f>
        <v>0</v>
      </c>
      <c r="E107" s="40">
        <f>E132</f>
        <v>0</v>
      </c>
      <c r="F107" s="40">
        <f>F132</f>
        <v>0</v>
      </c>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20"/>
    </row>
    <row r="108" spans="1:336" s="11" customFormat="1" ht="24.75" customHeight="1" x14ac:dyDescent="0.3">
      <c r="A108" s="177" t="s">
        <v>58</v>
      </c>
      <c r="B108" s="177"/>
      <c r="C108" s="177"/>
      <c r="D108" s="40"/>
      <c r="E108" s="58"/>
      <c r="F108" s="42"/>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20"/>
    </row>
    <row r="109" spans="1:336" s="115" customFormat="1" ht="71.25" customHeight="1" x14ac:dyDescent="0.25">
      <c r="A109" s="179" t="s">
        <v>75</v>
      </c>
      <c r="B109" s="179"/>
      <c r="C109" s="179"/>
      <c r="D109" s="111">
        <f>D110</f>
        <v>51600</v>
      </c>
      <c r="E109" s="117">
        <f>E110</f>
        <v>0</v>
      </c>
      <c r="F109" s="112">
        <f t="shared" ref="F109:F134" si="5">D109+E109</f>
        <v>51600</v>
      </c>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113"/>
      <c r="AP109" s="113"/>
      <c r="AQ109" s="113"/>
      <c r="AR109" s="113"/>
      <c r="AS109" s="113"/>
      <c r="AT109" s="113"/>
      <c r="AU109" s="113"/>
      <c r="AV109" s="113"/>
      <c r="AW109" s="113"/>
      <c r="AX109" s="113"/>
      <c r="AY109" s="113"/>
      <c r="AZ109" s="113"/>
      <c r="BA109" s="113"/>
      <c r="BB109" s="113"/>
      <c r="BC109" s="113"/>
      <c r="BD109" s="113"/>
      <c r="BE109" s="113"/>
      <c r="BF109" s="113"/>
      <c r="BG109" s="113"/>
      <c r="BH109" s="113"/>
      <c r="BI109" s="113"/>
      <c r="BJ109" s="113"/>
      <c r="BK109" s="113"/>
      <c r="BL109" s="113"/>
      <c r="BM109" s="113"/>
      <c r="BN109" s="113"/>
      <c r="BO109" s="113"/>
      <c r="BP109" s="113"/>
      <c r="BQ109" s="113"/>
      <c r="BR109" s="113"/>
      <c r="BS109" s="113"/>
      <c r="BT109" s="113"/>
      <c r="BU109" s="113"/>
      <c r="BV109" s="113"/>
      <c r="BW109" s="113"/>
      <c r="BX109" s="113"/>
      <c r="BY109" s="113"/>
      <c r="BZ109" s="113"/>
      <c r="CA109" s="113"/>
      <c r="CB109" s="113"/>
      <c r="CC109" s="113"/>
      <c r="CD109" s="113"/>
      <c r="CE109" s="113"/>
      <c r="CF109" s="113"/>
      <c r="CG109" s="113"/>
      <c r="CH109" s="113"/>
      <c r="CI109" s="113"/>
      <c r="CJ109" s="113"/>
      <c r="CK109" s="113"/>
      <c r="CL109" s="113"/>
      <c r="CM109" s="113"/>
      <c r="CN109" s="113"/>
      <c r="CO109" s="113"/>
      <c r="CP109" s="113"/>
      <c r="CQ109" s="113"/>
      <c r="CR109" s="113"/>
      <c r="CS109" s="113"/>
      <c r="CT109" s="113"/>
      <c r="CU109" s="113"/>
      <c r="CV109" s="113"/>
      <c r="CW109" s="113"/>
      <c r="CX109" s="113"/>
      <c r="CY109" s="113"/>
      <c r="CZ109" s="113"/>
      <c r="DA109" s="113"/>
      <c r="DB109" s="113"/>
      <c r="DC109" s="113"/>
      <c r="DD109" s="113"/>
      <c r="DE109" s="113"/>
      <c r="DF109" s="113"/>
      <c r="DG109" s="113"/>
      <c r="DH109" s="113"/>
      <c r="DI109" s="113"/>
      <c r="DJ109" s="113"/>
      <c r="DK109" s="113"/>
      <c r="DL109" s="113"/>
      <c r="DM109" s="113"/>
      <c r="DN109" s="113"/>
      <c r="DO109" s="113"/>
      <c r="DP109" s="113"/>
      <c r="DQ109" s="113"/>
      <c r="DR109" s="113"/>
      <c r="DS109" s="113"/>
      <c r="DT109" s="113"/>
      <c r="DU109" s="113"/>
      <c r="DV109" s="113"/>
      <c r="DW109" s="113"/>
      <c r="DX109" s="113"/>
      <c r="DY109" s="113"/>
      <c r="DZ109" s="113"/>
      <c r="EA109" s="113"/>
      <c r="EB109" s="113"/>
      <c r="EC109" s="113"/>
      <c r="ED109" s="113"/>
      <c r="EE109" s="113"/>
      <c r="EF109" s="113"/>
      <c r="EG109" s="113"/>
      <c r="EH109" s="113"/>
      <c r="EI109" s="113"/>
      <c r="EJ109" s="113"/>
      <c r="EK109" s="113"/>
      <c r="EL109" s="113"/>
      <c r="EM109" s="113"/>
      <c r="EN109" s="113"/>
      <c r="EO109" s="113"/>
      <c r="EP109" s="113"/>
      <c r="EQ109" s="113"/>
      <c r="ER109" s="113"/>
      <c r="ES109" s="113"/>
      <c r="ET109" s="113"/>
      <c r="EU109" s="113"/>
      <c r="EV109" s="113"/>
      <c r="EW109" s="113"/>
      <c r="EX109" s="113"/>
      <c r="EY109" s="113"/>
      <c r="EZ109" s="113"/>
      <c r="FA109" s="113"/>
      <c r="FB109" s="113"/>
      <c r="FC109" s="113"/>
      <c r="FD109" s="113"/>
      <c r="FE109" s="113"/>
      <c r="FF109" s="113"/>
      <c r="FG109" s="113"/>
      <c r="FH109" s="113"/>
      <c r="FI109" s="113"/>
      <c r="FJ109" s="113"/>
      <c r="FK109" s="113"/>
      <c r="FL109" s="113"/>
      <c r="FM109" s="113"/>
      <c r="FN109" s="113"/>
      <c r="FO109" s="113"/>
      <c r="FP109" s="113"/>
      <c r="FQ109" s="113"/>
      <c r="FR109" s="113"/>
      <c r="FS109" s="113"/>
      <c r="FT109" s="113"/>
      <c r="FU109" s="113"/>
      <c r="FV109" s="113"/>
      <c r="FW109" s="113"/>
      <c r="FX109" s="113"/>
      <c r="FY109" s="113"/>
      <c r="FZ109" s="113"/>
      <c r="GA109" s="113"/>
      <c r="GB109" s="113"/>
      <c r="GC109" s="113"/>
      <c r="GD109" s="113"/>
      <c r="GE109" s="113"/>
      <c r="GF109" s="113"/>
      <c r="GG109" s="113"/>
      <c r="GH109" s="113"/>
      <c r="GI109" s="113"/>
      <c r="GJ109" s="113"/>
      <c r="GK109" s="113"/>
      <c r="GL109" s="113"/>
      <c r="GM109" s="113"/>
      <c r="GN109" s="113"/>
      <c r="GO109" s="113"/>
      <c r="GP109" s="113"/>
      <c r="GQ109" s="113"/>
      <c r="GR109" s="113"/>
      <c r="GS109" s="113"/>
      <c r="GT109" s="113"/>
      <c r="GU109" s="113"/>
      <c r="GV109" s="113"/>
      <c r="GW109" s="113"/>
      <c r="GX109" s="113"/>
      <c r="GY109" s="113"/>
      <c r="GZ109" s="113"/>
      <c r="HA109" s="113"/>
      <c r="HB109" s="113"/>
      <c r="HC109" s="113"/>
      <c r="HD109" s="113"/>
      <c r="HE109" s="113"/>
      <c r="HF109" s="113"/>
      <c r="HG109" s="113"/>
      <c r="HH109" s="113"/>
      <c r="HI109" s="113"/>
      <c r="HJ109" s="113"/>
      <c r="HK109" s="113"/>
      <c r="HL109" s="113"/>
      <c r="HM109" s="113"/>
      <c r="HN109" s="113"/>
      <c r="HO109" s="113"/>
      <c r="HP109" s="7"/>
      <c r="HQ109" s="7"/>
      <c r="HR109" s="7"/>
      <c r="HS109" s="7"/>
      <c r="HT109" s="7"/>
      <c r="HU109" s="7"/>
      <c r="HV109" s="7"/>
      <c r="HW109" s="7"/>
      <c r="HX109" s="7"/>
      <c r="HY109" s="7"/>
      <c r="HZ109" s="7"/>
      <c r="IA109" s="7"/>
      <c r="IB109" s="7"/>
      <c r="IC109" s="7"/>
      <c r="ID109" s="7"/>
      <c r="IE109" s="7"/>
      <c r="IF109" s="7"/>
      <c r="IG109" s="7"/>
      <c r="IH109" s="7"/>
      <c r="II109" s="7"/>
      <c r="IJ109" s="7"/>
      <c r="IK109" s="7"/>
      <c r="IL109" s="7"/>
      <c r="IM109" s="7"/>
      <c r="IN109" s="7"/>
      <c r="IO109" s="7"/>
      <c r="IP109" s="7"/>
      <c r="IQ109" s="7"/>
      <c r="IR109" s="7"/>
      <c r="IS109" s="7"/>
      <c r="IT109" s="7"/>
      <c r="IU109" s="7"/>
      <c r="IV109" s="7"/>
      <c r="IW109" s="7"/>
      <c r="IX109" s="7"/>
      <c r="IY109" s="7"/>
      <c r="IZ109" s="7"/>
      <c r="JA109" s="7"/>
      <c r="JB109" s="7"/>
      <c r="JC109" s="7"/>
      <c r="JD109" s="7"/>
      <c r="JE109" s="7"/>
      <c r="JF109" s="7"/>
      <c r="JG109" s="7"/>
      <c r="JH109" s="7"/>
      <c r="JI109" s="7"/>
      <c r="JJ109" s="7"/>
      <c r="JK109" s="7"/>
      <c r="JL109" s="7"/>
      <c r="JM109" s="7"/>
      <c r="JN109" s="7"/>
      <c r="JO109" s="7"/>
      <c r="JP109" s="7"/>
      <c r="JQ109" s="7"/>
      <c r="JR109" s="7"/>
      <c r="JS109" s="7"/>
      <c r="JT109" s="7"/>
      <c r="JU109" s="7"/>
      <c r="JV109" s="7"/>
      <c r="JW109" s="7"/>
      <c r="JX109" s="7"/>
      <c r="JY109" s="7"/>
      <c r="JZ109" s="7"/>
      <c r="KA109" s="7"/>
      <c r="KB109" s="7"/>
      <c r="KC109" s="7"/>
      <c r="KD109" s="7"/>
      <c r="KE109" s="7"/>
      <c r="KF109" s="7"/>
      <c r="KG109" s="7"/>
      <c r="KH109" s="7"/>
      <c r="KI109" s="7"/>
      <c r="KJ109" s="7"/>
      <c r="KK109" s="7"/>
      <c r="KL109" s="7"/>
      <c r="KM109" s="7"/>
      <c r="KN109" s="7"/>
      <c r="KO109" s="7"/>
      <c r="KP109" s="7"/>
      <c r="KQ109" s="7"/>
      <c r="KR109" s="7"/>
      <c r="KS109" s="7"/>
      <c r="KT109" s="7"/>
      <c r="KU109" s="7"/>
      <c r="KV109" s="7"/>
      <c r="KW109" s="7"/>
      <c r="KX109" s="7"/>
      <c r="KY109" s="7"/>
      <c r="KZ109" s="7"/>
      <c r="LA109" s="7"/>
      <c r="LB109" s="7"/>
      <c r="LC109" s="7"/>
      <c r="LD109" s="7"/>
      <c r="LE109" s="7"/>
      <c r="LF109" s="7"/>
      <c r="LG109" s="7"/>
      <c r="LH109" s="7"/>
      <c r="LI109" s="7"/>
      <c r="LJ109" s="7"/>
      <c r="LK109" s="7"/>
      <c r="LL109" s="7"/>
      <c r="LM109" s="7"/>
      <c r="LN109" s="7"/>
      <c r="LO109" s="7"/>
      <c r="LP109" s="7"/>
      <c r="LQ109" s="7"/>
      <c r="LR109" s="7"/>
      <c r="LS109" s="7"/>
      <c r="LT109" s="7"/>
      <c r="LU109" s="7"/>
      <c r="LV109" s="7"/>
      <c r="LW109" s="7"/>
      <c r="LX109" s="114"/>
    </row>
    <row r="110" spans="1:336" s="11" customFormat="1" ht="21.75" customHeight="1" x14ac:dyDescent="0.3">
      <c r="A110" s="133">
        <v>1810000000</v>
      </c>
      <c r="B110" s="134"/>
      <c r="C110" s="135" t="s">
        <v>19</v>
      </c>
      <c r="D110" s="40">
        <v>51600</v>
      </c>
      <c r="E110" s="58"/>
      <c r="F110" s="44">
        <f t="shared" si="5"/>
        <v>51600</v>
      </c>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20"/>
    </row>
    <row r="111" spans="1:336" s="115" customFormat="1" ht="57" customHeight="1" x14ac:dyDescent="0.25">
      <c r="A111" s="179" t="s">
        <v>74</v>
      </c>
      <c r="B111" s="179"/>
      <c r="C111" s="179"/>
      <c r="D111" s="111">
        <f>D112</f>
        <v>5780</v>
      </c>
      <c r="E111" s="117">
        <f>E112</f>
        <v>0</v>
      </c>
      <c r="F111" s="112">
        <f t="shared" si="5"/>
        <v>5780</v>
      </c>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113"/>
      <c r="AP111" s="113"/>
      <c r="AQ111" s="113"/>
      <c r="AR111" s="113"/>
      <c r="AS111" s="113"/>
      <c r="AT111" s="113"/>
      <c r="AU111" s="113"/>
      <c r="AV111" s="113"/>
      <c r="AW111" s="113"/>
      <c r="AX111" s="113"/>
      <c r="AY111" s="113"/>
      <c r="AZ111" s="113"/>
      <c r="BA111" s="113"/>
      <c r="BB111" s="113"/>
      <c r="BC111" s="113"/>
      <c r="BD111" s="113"/>
      <c r="BE111" s="113"/>
      <c r="BF111" s="113"/>
      <c r="BG111" s="113"/>
      <c r="BH111" s="113"/>
      <c r="BI111" s="113"/>
      <c r="BJ111" s="113"/>
      <c r="BK111" s="113"/>
      <c r="BL111" s="113"/>
      <c r="BM111" s="113"/>
      <c r="BN111" s="113"/>
      <c r="BO111" s="113"/>
      <c r="BP111" s="113"/>
      <c r="BQ111" s="113"/>
      <c r="BR111" s="113"/>
      <c r="BS111" s="113"/>
      <c r="BT111" s="113"/>
      <c r="BU111" s="113"/>
      <c r="BV111" s="113"/>
      <c r="BW111" s="113"/>
      <c r="BX111" s="113"/>
      <c r="BY111" s="113"/>
      <c r="BZ111" s="113"/>
      <c r="CA111" s="113"/>
      <c r="CB111" s="113"/>
      <c r="CC111" s="113"/>
      <c r="CD111" s="113"/>
      <c r="CE111" s="113"/>
      <c r="CF111" s="113"/>
      <c r="CG111" s="113"/>
      <c r="CH111" s="113"/>
      <c r="CI111" s="113"/>
      <c r="CJ111" s="113"/>
      <c r="CK111" s="113"/>
      <c r="CL111" s="113"/>
      <c r="CM111" s="113"/>
      <c r="CN111" s="113"/>
      <c r="CO111" s="113"/>
      <c r="CP111" s="113"/>
      <c r="CQ111" s="113"/>
      <c r="CR111" s="113"/>
      <c r="CS111" s="113"/>
      <c r="CT111" s="113"/>
      <c r="CU111" s="113"/>
      <c r="CV111" s="113"/>
      <c r="CW111" s="113"/>
      <c r="CX111" s="113"/>
      <c r="CY111" s="113"/>
      <c r="CZ111" s="113"/>
      <c r="DA111" s="113"/>
      <c r="DB111" s="113"/>
      <c r="DC111" s="113"/>
      <c r="DD111" s="113"/>
      <c r="DE111" s="113"/>
      <c r="DF111" s="113"/>
      <c r="DG111" s="113"/>
      <c r="DH111" s="113"/>
      <c r="DI111" s="113"/>
      <c r="DJ111" s="113"/>
      <c r="DK111" s="113"/>
      <c r="DL111" s="113"/>
      <c r="DM111" s="113"/>
      <c r="DN111" s="113"/>
      <c r="DO111" s="113"/>
      <c r="DP111" s="113"/>
      <c r="DQ111" s="113"/>
      <c r="DR111" s="113"/>
      <c r="DS111" s="113"/>
      <c r="DT111" s="113"/>
      <c r="DU111" s="113"/>
      <c r="DV111" s="113"/>
      <c r="DW111" s="113"/>
      <c r="DX111" s="113"/>
      <c r="DY111" s="113"/>
      <c r="DZ111" s="113"/>
      <c r="EA111" s="113"/>
      <c r="EB111" s="113"/>
      <c r="EC111" s="113"/>
      <c r="ED111" s="113"/>
      <c r="EE111" s="113"/>
      <c r="EF111" s="113"/>
      <c r="EG111" s="113"/>
      <c r="EH111" s="113"/>
      <c r="EI111" s="113"/>
      <c r="EJ111" s="113"/>
      <c r="EK111" s="113"/>
      <c r="EL111" s="113"/>
      <c r="EM111" s="113"/>
      <c r="EN111" s="113"/>
      <c r="EO111" s="113"/>
      <c r="EP111" s="113"/>
      <c r="EQ111" s="113"/>
      <c r="ER111" s="113"/>
      <c r="ES111" s="113"/>
      <c r="ET111" s="113"/>
      <c r="EU111" s="113"/>
      <c r="EV111" s="113"/>
      <c r="EW111" s="113"/>
      <c r="EX111" s="113"/>
      <c r="EY111" s="113"/>
      <c r="EZ111" s="113"/>
      <c r="FA111" s="113"/>
      <c r="FB111" s="113"/>
      <c r="FC111" s="113"/>
      <c r="FD111" s="113"/>
      <c r="FE111" s="113"/>
      <c r="FF111" s="113"/>
      <c r="FG111" s="113"/>
      <c r="FH111" s="113"/>
      <c r="FI111" s="113"/>
      <c r="FJ111" s="113"/>
      <c r="FK111" s="113"/>
      <c r="FL111" s="113"/>
      <c r="FM111" s="113"/>
      <c r="FN111" s="113"/>
      <c r="FO111" s="113"/>
      <c r="FP111" s="113"/>
      <c r="FQ111" s="113"/>
      <c r="FR111" s="113"/>
      <c r="FS111" s="113"/>
      <c r="FT111" s="113"/>
      <c r="FU111" s="113"/>
      <c r="FV111" s="113"/>
      <c r="FW111" s="113"/>
      <c r="FX111" s="113"/>
      <c r="FY111" s="113"/>
      <c r="FZ111" s="113"/>
      <c r="GA111" s="113"/>
      <c r="GB111" s="113"/>
      <c r="GC111" s="113"/>
      <c r="GD111" s="113"/>
      <c r="GE111" s="113"/>
      <c r="GF111" s="113"/>
      <c r="GG111" s="113"/>
      <c r="GH111" s="113"/>
      <c r="GI111" s="113"/>
      <c r="GJ111" s="113"/>
      <c r="GK111" s="113"/>
      <c r="GL111" s="113"/>
      <c r="GM111" s="113"/>
      <c r="GN111" s="113"/>
      <c r="GO111" s="113"/>
      <c r="GP111" s="113"/>
      <c r="GQ111" s="113"/>
      <c r="GR111" s="113"/>
      <c r="GS111" s="113"/>
      <c r="GT111" s="113"/>
      <c r="GU111" s="113"/>
      <c r="GV111" s="113"/>
      <c r="GW111" s="113"/>
      <c r="GX111" s="113"/>
      <c r="GY111" s="113"/>
      <c r="GZ111" s="113"/>
      <c r="HA111" s="113"/>
      <c r="HB111" s="113"/>
      <c r="HC111" s="113"/>
      <c r="HD111" s="113"/>
      <c r="HE111" s="113"/>
      <c r="HF111" s="113"/>
      <c r="HG111" s="113"/>
      <c r="HH111" s="113"/>
      <c r="HI111" s="113"/>
      <c r="HJ111" s="113"/>
      <c r="HK111" s="113"/>
      <c r="HL111" s="113"/>
      <c r="HM111" s="113"/>
      <c r="HN111" s="113"/>
      <c r="HO111" s="113"/>
      <c r="HP111" s="7"/>
      <c r="HQ111" s="7"/>
      <c r="HR111" s="7"/>
      <c r="HS111" s="7"/>
      <c r="HT111" s="7"/>
      <c r="HU111" s="7"/>
      <c r="HV111" s="7"/>
      <c r="HW111" s="7"/>
      <c r="HX111" s="7"/>
      <c r="HY111" s="7"/>
      <c r="HZ111" s="7"/>
      <c r="IA111" s="7"/>
      <c r="IB111" s="7"/>
      <c r="IC111" s="7"/>
      <c r="ID111" s="7"/>
      <c r="IE111" s="7"/>
      <c r="IF111" s="7"/>
      <c r="IG111" s="7"/>
      <c r="IH111" s="7"/>
      <c r="II111" s="7"/>
      <c r="IJ111" s="7"/>
      <c r="IK111" s="7"/>
      <c r="IL111" s="7"/>
      <c r="IM111" s="7"/>
      <c r="IN111" s="7"/>
      <c r="IO111" s="7"/>
      <c r="IP111" s="7"/>
      <c r="IQ111" s="7"/>
      <c r="IR111" s="7"/>
      <c r="IS111" s="7"/>
      <c r="IT111" s="7"/>
      <c r="IU111" s="7"/>
      <c r="IV111" s="7"/>
      <c r="IW111" s="7"/>
      <c r="IX111" s="7"/>
      <c r="IY111" s="7"/>
      <c r="IZ111" s="7"/>
      <c r="JA111" s="7"/>
      <c r="JB111" s="7"/>
      <c r="JC111" s="7"/>
      <c r="JD111" s="7"/>
      <c r="JE111" s="7"/>
      <c r="JF111" s="7"/>
      <c r="JG111" s="7"/>
      <c r="JH111" s="7"/>
      <c r="JI111" s="7"/>
      <c r="JJ111" s="7"/>
      <c r="JK111" s="7"/>
      <c r="JL111" s="7"/>
      <c r="JM111" s="7"/>
      <c r="JN111" s="7"/>
      <c r="JO111" s="7"/>
      <c r="JP111" s="7"/>
      <c r="JQ111" s="7"/>
      <c r="JR111" s="7"/>
      <c r="JS111" s="7"/>
      <c r="JT111" s="7"/>
      <c r="JU111" s="7"/>
      <c r="JV111" s="7"/>
      <c r="JW111" s="7"/>
      <c r="JX111" s="7"/>
      <c r="JY111" s="7"/>
      <c r="JZ111" s="7"/>
      <c r="KA111" s="7"/>
      <c r="KB111" s="7"/>
      <c r="KC111" s="7"/>
      <c r="KD111" s="7"/>
      <c r="KE111" s="7"/>
      <c r="KF111" s="7"/>
      <c r="KG111" s="7"/>
      <c r="KH111" s="7"/>
      <c r="KI111" s="7"/>
      <c r="KJ111" s="7"/>
      <c r="KK111" s="7"/>
      <c r="KL111" s="7"/>
      <c r="KM111" s="7"/>
      <c r="KN111" s="7"/>
      <c r="KO111" s="7"/>
      <c r="KP111" s="7"/>
      <c r="KQ111" s="7"/>
      <c r="KR111" s="7"/>
      <c r="KS111" s="7"/>
      <c r="KT111" s="7"/>
      <c r="KU111" s="7"/>
      <c r="KV111" s="7"/>
      <c r="KW111" s="7"/>
      <c r="KX111" s="7"/>
      <c r="KY111" s="7"/>
      <c r="KZ111" s="7"/>
      <c r="LA111" s="7"/>
      <c r="LB111" s="7"/>
      <c r="LC111" s="7"/>
      <c r="LD111" s="7"/>
      <c r="LE111" s="7"/>
      <c r="LF111" s="7"/>
      <c r="LG111" s="7"/>
      <c r="LH111" s="7"/>
      <c r="LI111" s="7"/>
      <c r="LJ111" s="7"/>
      <c r="LK111" s="7"/>
      <c r="LL111" s="7"/>
      <c r="LM111" s="7"/>
      <c r="LN111" s="7"/>
      <c r="LO111" s="7"/>
      <c r="LP111" s="7"/>
      <c r="LQ111" s="7"/>
      <c r="LR111" s="7"/>
      <c r="LS111" s="7"/>
      <c r="LT111" s="7"/>
      <c r="LU111" s="7"/>
      <c r="LV111" s="7"/>
      <c r="LW111" s="7"/>
      <c r="LX111" s="114"/>
    </row>
    <row r="112" spans="1:336" s="11" customFormat="1" ht="21.75" customHeight="1" x14ac:dyDescent="0.3">
      <c r="A112" s="133">
        <v>1810000000</v>
      </c>
      <c r="B112" s="134"/>
      <c r="C112" s="135" t="s">
        <v>19</v>
      </c>
      <c r="D112" s="40">
        <v>5780</v>
      </c>
      <c r="E112" s="58"/>
      <c r="F112" s="44">
        <f t="shared" si="5"/>
        <v>5780</v>
      </c>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20"/>
    </row>
    <row r="113" spans="1:336" s="11" customFormat="1" ht="62.25" customHeight="1" x14ac:dyDescent="0.3">
      <c r="A113" s="178" t="s">
        <v>79</v>
      </c>
      <c r="B113" s="178"/>
      <c r="C113" s="178"/>
      <c r="D113" s="120">
        <f>D114</f>
        <v>1482201</v>
      </c>
      <c r="E113" s="124">
        <f>E114</f>
        <v>0</v>
      </c>
      <c r="F113" s="121">
        <f t="shared" si="5"/>
        <v>1482201</v>
      </c>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20"/>
    </row>
    <row r="114" spans="1:336" s="11" customFormat="1" ht="23.25" customHeight="1" x14ac:dyDescent="0.3">
      <c r="A114" s="133">
        <v>1810000000</v>
      </c>
      <c r="B114" s="134"/>
      <c r="C114" s="135" t="s">
        <v>19</v>
      </c>
      <c r="D114" s="122">
        <v>1482201</v>
      </c>
      <c r="E114" s="125"/>
      <c r="F114" s="123">
        <f t="shared" si="5"/>
        <v>1482201</v>
      </c>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20"/>
    </row>
    <row r="115" spans="1:336" s="11" customFormat="1" ht="70.5" customHeight="1" x14ac:dyDescent="0.3">
      <c r="A115" s="180" t="s">
        <v>86</v>
      </c>
      <c r="B115" s="181"/>
      <c r="C115" s="182"/>
      <c r="D115" s="120">
        <f>D116</f>
        <v>0</v>
      </c>
      <c r="E115" s="124">
        <f>E116</f>
        <v>529397</v>
      </c>
      <c r="F115" s="121">
        <f t="shared" ref="F115:F116" si="6">D115+E115</f>
        <v>529397</v>
      </c>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20"/>
    </row>
    <row r="116" spans="1:336" s="11" customFormat="1" ht="34.5" customHeight="1" x14ac:dyDescent="0.3">
      <c r="A116" s="133">
        <v>1810000000</v>
      </c>
      <c r="B116" s="147"/>
      <c r="C116" s="135" t="s">
        <v>19</v>
      </c>
      <c r="D116" s="122"/>
      <c r="E116" s="125">
        <v>529397</v>
      </c>
      <c r="F116" s="123">
        <f t="shared" si="6"/>
        <v>529397</v>
      </c>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20"/>
    </row>
    <row r="117" spans="1:336" s="11" customFormat="1" ht="127.5" customHeight="1" x14ac:dyDescent="0.3">
      <c r="A117" s="178" t="s">
        <v>78</v>
      </c>
      <c r="B117" s="178"/>
      <c r="C117" s="178"/>
      <c r="D117" s="36">
        <f>D118</f>
        <v>114539</v>
      </c>
      <c r="E117" s="67">
        <f>E118</f>
        <v>0</v>
      </c>
      <c r="F117" s="42">
        <f t="shared" si="5"/>
        <v>114539</v>
      </c>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20"/>
    </row>
    <row r="118" spans="1:336" s="11" customFormat="1" ht="28.5" customHeight="1" x14ac:dyDescent="0.3">
      <c r="A118" s="136">
        <v>1810000000</v>
      </c>
      <c r="B118" s="134"/>
      <c r="C118" s="135" t="s">
        <v>19</v>
      </c>
      <c r="D118" s="40">
        <v>114539</v>
      </c>
      <c r="E118" s="58"/>
      <c r="F118" s="44">
        <f t="shared" si="5"/>
        <v>114539</v>
      </c>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20"/>
    </row>
    <row r="119" spans="1:336" s="11" customFormat="1" ht="38.25" customHeight="1" x14ac:dyDescent="0.3">
      <c r="A119" s="178" t="s">
        <v>81</v>
      </c>
      <c r="B119" s="178"/>
      <c r="C119" s="178"/>
      <c r="D119" s="36">
        <f>D120</f>
        <v>300000</v>
      </c>
      <c r="E119" s="67">
        <f>E120</f>
        <v>0</v>
      </c>
      <c r="F119" s="42">
        <f t="shared" si="5"/>
        <v>300000</v>
      </c>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20"/>
    </row>
    <row r="120" spans="1:336" s="11" customFormat="1" ht="28.5" customHeight="1" x14ac:dyDescent="0.3">
      <c r="A120" s="136">
        <v>1810000000</v>
      </c>
      <c r="B120" s="134"/>
      <c r="C120" s="135" t="s">
        <v>19</v>
      </c>
      <c r="D120" s="40">
        <v>300000</v>
      </c>
      <c r="E120" s="58"/>
      <c r="F120" s="44">
        <f t="shared" si="5"/>
        <v>300000</v>
      </c>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20"/>
    </row>
    <row r="121" spans="1:336" s="84" customFormat="1" ht="59.25" customHeight="1" x14ac:dyDescent="0.3">
      <c r="A121" s="178" t="s">
        <v>85</v>
      </c>
      <c r="B121" s="178"/>
      <c r="C121" s="178"/>
      <c r="D121" s="120">
        <f>D122</f>
        <v>197437</v>
      </c>
      <c r="E121" s="124">
        <f>E122</f>
        <v>0</v>
      </c>
      <c r="F121" s="121">
        <f t="shared" si="5"/>
        <v>197437</v>
      </c>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c r="BL121" s="82"/>
      <c r="BM121" s="82"/>
      <c r="BN121" s="82"/>
      <c r="BO121" s="82"/>
      <c r="BP121" s="82"/>
      <c r="BQ121" s="82"/>
      <c r="BR121" s="82"/>
      <c r="BS121" s="82"/>
      <c r="BT121" s="82"/>
      <c r="BU121" s="82"/>
      <c r="BV121" s="82"/>
      <c r="BW121" s="82"/>
      <c r="BX121" s="82"/>
      <c r="BY121" s="82"/>
      <c r="BZ121" s="82"/>
      <c r="CA121" s="82"/>
      <c r="CB121" s="82"/>
      <c r="CC121" s="82"/>
      <c r="CD121" s="82"/>
      <c r="CE121" s="82"/>
      <c r="CF121" s="82"/>
      <c r="CG121" s="82"/>
      <c r="CH121" s="82"/>
      <c r="CI121" s="82"/>
      <c r="CJ121" s="82"/>
      <c r="CK121" s="82"/>
      <c r="CL121" s="82"/>
      <c r="CM121" s="82"/>
      <c r="CN121" s="82"/>
      <c r="CO121" s="82"/>
      <c r="CP121" s="82"/>
      <c r="CQ121" s="82"/>
      <c r="CR121" s="82"/>
      <c r="CS121" s="82"/>
      <c r="CT121" s="82"/>
      <c r="CU121" s="82"/>
      <c r="CV121" s="82"/>
      <c r="CW121" s="82"/>
      <c r="CX121" s="82"/>
      <c r="CY121" s="82"/>
      <c r="CZ121" s="82"/>
      <c r="DA121" s="82"/>
      <c r="DB121" s="82"/>
      <c r="DC121" s="82"/>
      <c r="DD121" s="82"/>
      <c r="DE121" s="82"/>
      <c r="DF121" s="82"/>
      <c r="DG121" s="82"/>
      <c r="DH121" s="82"/>
      <c r="DI121" s="82"/>
      <c r="DJ121" s="82"/>
      <c r="DK121" s="82"/>
      <c r="DL121" s="82"/>
      <c r="DM121" s="82"/>
      <c r="DN121" s="82"/>
      <c r="DO121" s="82"/>
      <c r="DP121" s="82"/>
      <c r="DQ121" s="82"/>
      <c r="DR121" s="82"/>
      <c r="DS121" s="82"/>
      <c r="DT121" s="82"/>
      <c r="DU121" s="82"/>
      <c r="DV121" s="82"/>
      <c r="DW121" s="82"/>
      <c r="DX121" s="82"/>
      <c r="DY121" s="82"/>
      <c r="DZ121" s="82"/>
      <c r="EA121" s="82"/>
      <c r="EB121" s="82"/>
      <c r="EC121" s="82"/>
      <c r="ED121" s="82"/>
      <c r="EE121" s="82"/>
      <c r="EF121" s="82"/>
      <c r="EG121" s="82"/>
      <c r="EH121" s="82"/>
      <c r="EI121" s="82"/>
      <c r="EJ121" s="82"/>
      <c r="EK121" s="82"/>
      <c r="EL121" s="82"/>
      <c r="EM121" s="82"/>
      <c r="EN121" s="82"/>
      <c r="EO121" s="82"/>
      <c r="EP121" s="82"/>
      <c r="EQ121" s="82"/>
      <c r="ER121" s="82"/>
      <c r="ES121" s="82"/>
      <c r="ET121" s="82"/>
      <c r="EU121" s="82"/>
      <c r="EV121" s="82"/>
      <c r="EW121" s="82"/>
      <c r="EX121" s="82"/>
      <c r="EY121" s="82"/>
      <c r="EZ121" s="82"/>
      <c r="FA121" s="82"/>
      <c r="FB121" s="82"/>
      <c r="FC121" s="82"/>
      <c r="FD121" s="82"/>
      <c r="FE121" s="82"/>
      <c r="FF121" s="82"/>
      <c r="FG121" s="82"/>
      <c r="FH121" s="82"/>
      <c r="FI121" s="82"/>
      <c r="FJ121" s="82"/>
      <c r="FK121" s="82"/>
      <c r="FL121" s="82"/>
      <c r="FM121" s="82"/>
      <c r="FN121" s="82"/>
      <c r="FO121" s="82"/>
      <c r="FP121" s="82"/>
      <c r="FQ121" s="82"/>
      <c r="FR121" s="82"/>
      <c r="FS121" s="82"/>
      <c r="FT121" s="82"/>
      <c r="FU121" s="82"/>
      <c r="FV121" s="82"/>
      <c r="FW121" s="82"/>
      <c r="FX121" s="82"/>
      <c r="FY121" s="82"/>
      <c r="FZ121" s="82"/>
      <c r="GA121" s="82"/>
      <c r="GB121" s="82"/>
      <c r="GC121" s="82"/>
      <c r="GD121" s="82"/>
      <c r="GE121" s="82"/>
      <c r="GF121" s="82"/>
      <c r="GG121" s="82"/>
      <c r="GH121" s="82"/>
      <c r="GI121" s="82"/>
      <c r="GJ121" s="82"/>
      <c r="GK121" s="82"/>
      <c r="GL121" s="82"/>
      <c r="GM121" s="82"/>
      <c r="GN121" s="82"/>
      <c r="GO121" s="82"/>
      <c r="GP121" s="82"/>
      <c r="GQ121" s="82"/>
      <c r="GR121" s="82"/>
      <c r="GS121" s="82"/>
      <c r="GT121" s="82"/>
      <c r="GU121" s="82"/>
      <c r="GV121" s="82"/>
      <c r="GW121" s="82"/>
      <c r="GX121" s="82"/>
      <c r="GY121" s="82"/>
      <c r="GZ121" s="82"/>
      <c r="HA121" s="82"/>
      <c r="HB121" s="82"/>
      <c r="HC121" s="82"/>
      <c r="HD121" s="82"/>
      <c r="HE121" s="82"/>
      <c r="HF121" s="82"/>
      <c r="HG121" s="82"/>
      <c r="HH121" s="82"/>
      <c r="HI121" s="82"/>
      <c r="HJ121" s="82"/>
      <c r="HK121" s="82"/>
      <c r="HL121" s="82"/>
      <c r="HM121" s="82"/>
      <c r="HN121" s="82"/>
      <c r="HO121" s="82"/>
      <c r="HP121" s="81"/>
      <c r="HQ121" s="81"/>
      <c r="HR121" s="81"/>
      <c r="HS121" s="81"/>
      <c r="HT121" s="81"/>
      <c r="HU121" s="81"/>
      <c r="HV121" s="81"/>
      <c r="HW121" s="81"/>
      <c r="HX121" s="81"/>
      <c r="HY121" s="81"/>
      <c r="HZ121" s="81"/>
      <c r="IA121" s="81"/>
      <c r="IB121" s="81"/>
      <c r="IC121" s="81"/>
      <c r="ID121" s="81"/>
      <c r="IE121" s="81"/>
      <c r="IF121" s="81"/>
      <c r="IG121" s="81"/>
      <c r="IH121" s="81"/>
      <c r="II121" s="81"/>
      <c r="IJ121" s="81"/>
      <c r="IK121" s="81"/>
      <c r="IL121" s="81"/>
      <c r="IM121" s="81"/>
      <c r="IN121" s="81"/>
      <c r="IO121" s="81"/>
      <c r="IP121" s="81"/>
      <c r="IQ121" s="81"/>
      <c r="IR121" s="81"/>
      <c r="IS121" s="81"/>
      <c r="IT121" s="81"/>
      <c r="IU121" s="81"/>
      <c r="IV121" s="81"/>
      <c r="IW121" s="81"/>
      <c r="IX121" s="81"/>
      <c r="IY121" s="81"/>
      <c r="IZ121" s="81"/>
      <c r="JA121" s="81"/>
      <c r="JB121" s="81"/>
      <c r="JC121" s="81"/>
      <c r="JD121" s="81"/>
      <c r="JE121" s="81"/>
      <c r="JF121" s="81"/>
      <c r="JG121" s="81"/>
      <c r="JH121" s="81"/>
      <c r="JI121" s="81"/>
      <c r="JJ121" s="81"/>
      <c r="JK121" s="81"/>
      <c r="JL121" s="81"/>
      <c r="JM121" s="81"/>
      <c r="JN121" s="81"/>
      <c r="JO121" s="81"/>
      <c r="JP121" s="81"/>
      <c r="JQ121" s="81"/>
      <c r="JR121" s="81"/>
      <c r="JS121" s="81"/>
      <c r="JT121" s="81"/>
      <c r="JU121" s="81"/>
      <c r="JV121" s="81"/>
      <c r="JW121" s="81"/>
      <c r="JX121" s="81"/>
      <c r="JY121" s="81"/>
      <c r="JZ121" s="81"/>
      <c r="KA121" s="81"/>
      <c r="KB121" s="81"/>
      <c r="KC121" s="81"/>
      <c r="KD121" s="81"/>
      <c r="KE121" s="81"/>
      <c r="KF121" s="81"/>
      <c r="KG121" s="81"/>
      <c r="KH121" s="81"/>
      <c r="KI121" s="81"/>
      <c r="KJ121" s="81"/>
      <c r="KK121" s="81"/>
      <c r="KL121" s="81"/>
      <c r="KM121" s="81"/>
      <c r="KN121" s="81"/>
      <c r="KO121" s="81"/>
      <c r="KP121" s="81"/>
      <c r="KQ121" s="81"/>
      <c r="KR121" s="81"/>
      <c r="KS121" s="81"/>
      <c r="KT121" s="81"/>
      <c r="KU121" s="81"/>
      <c r="KV121" s="81"/>
      <c r="KW121" s="81"/>
      <c r="KX121" s="81"/>
      <c r="KY121" s="81"/>
      <c r="KZ121" s="81"/>
      <c r="LA121" s="81"/>
      <c r="LB121" s="81"/>
      <c r="LC121" s="81"/>
      <c r="LD121" s="81"/>
      <c r="LE121" s="81"/>
      <c r="LF121" s="81"/>
      <c r="LG121" s="81"/>
      <c r="LH121" s="81"/>
      <c r="LI121" s="81"/>
      <c r="LJ121" s="81"/>
      <c r="LK121" s="81"/>
      <c r="LL121" s="81"/>
      <c r="LM121" s="81"/>
      <c r="LN121" s="81"/>
      <c r="LO121" s="81"/>
      <c r="LP121" s="81"/>
      <c r="LQ121" s="81"/>
      <c r="LR121" s="81"/>
      <c r="LS121" s="81"/>
      <c r="LT121" s="81"/>
      <c r="LU121" s="81"/>
      <c r="LV121" s="81"/>
      <c r="LW121" s="81"/>
      <c r="LX121" s="83"/>
    </row>
    <row r="122" spans="1:336" s="11" customFormat="1" ht="53.25" customHeight="1" x14ac:dyDescent="0.3">
      <c r="A122" s="134">
        <v>1810000000</v>
      </c>
      <c r="B122" s="130"/>
      <c r="C122" s="131" t="s">
        <v>19</v>
      </c>
      <c r="D122" s="40">
        <v>197437</v>
      </c>
      <c r="E122" s="58"/>
      <c r="F122" s="44">
        <f t="shared" si="5"/>
        <v>197437</v>
      </c>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20"/>
    </row>
    <row r="123" spans="1:336" s="11" customFormat="1" ht="61.5" customHeight="1" x14ac:dyDescent="0.3">
      <c r="A123" s="178" t="s">
        <v>80</v>
      </c>
      <c r="B123" s="178"/>
      <c r="C123" s="178"/>
      <c r="D123" s="120">
        <f>D124</f>
        <v>60000</v>
      </c>
      <c r="E123" s="120">
        <f>E124</f>
        <v>0</v>
      </c>
      <c r="F123" s="121">
        <f t="shared" si="5"/>
        <v>60000</v>
      </c>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20"/>
    </row>
    <row r="124" spans="1:336" s="11" customFormat="1" ht="33.75" customHeight="1" x14ac:dyDescent="0.3">
      <c r="A124" s="134">
        <v>1810000000</v>
      </c>
      <c r="B124" s="130"/>
      <c r="C124" s="131" t="s">
        <v>19</v>
      </c>
      <c r="D124" s="122">
        <v>60000</v>
      </c>
      <c r="E124" s="122"/>
      <c r="F124" s="123">
        <f t="shared" si="5"/>
        <v>60000</v>
      </c>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20"/>
    </row>
    <row r="125" spans="1:336" s="11" customFormat="1" ht="87" hidden="1" customHeight="1" x14ac:dyDescent="0.3">
      <c r="A125" s="178" t="s">
        <v>72</v>
      </c>
      <c r="B125" s="178"/>
      <c r="C125" s="178"/>
      <c r="D125" s="36">
        <f>D126</f>
        <v>0</v>
      </c>
      <c r="E125" s="67">
        <f>E126</f>
        <v>0</v>
      </c>
      <c r="F125" s="42">
        <f t="shared" si="5"/>
        <v>0</v>
      </c>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20"/>
    </row>
    <row r="126" spans="1:336" s="11" customFormat="1" ht="28.5" hidden="1" customHeight="1" x14ac:dyDescent="0.3">
      <c r="A126" s="136">
        <v>1830520000</v>
      </c>
      <c r="B126" s="134"/>
      <c r="C126" s="135" t="s">
        <v>60</v>
      </c>
      <c r="D126" s="40"/>
      <c r="E126" s="58"/>
      <c r="F126" s="44">
        <f t="shared" si="5"/>
        <v>0</v>
      </c>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20"/>
    </row>
    <row r="127" spans="1:336" s="115" customFormat="1" ht="59.45" customHeight="1" x14ac:dyDescent="0.25">
      <c r="A127" s="179" t="s">
        <v>61</v>
      </c>
      <c r="B127" s="179"/>
      <c r="C127" s="179"/>
      <c r="D127" s="111">
        <f>D128</f>
        <v>185100</v>
      </c>
      <c r="E127" s="117">
        <f>E128</f>
        <v>0</v>
      </c>
      <c r="F127" s="112">
        <f t="shared" si="5"/>
        <v>185100</v>
      </c>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113"/>
      <c r="AP127" s="113"/>
      <c r="AQ127" s="113"/>
      <c r="AR127" s="113"/>
      <c r="AS127" s="113"/>
      <c r="AT127" s="113"/>
      <c r="AU127" s="113"/>
      <c r="AV127" s="113"/>
      <c r="AW127" s="113"/>
      <c r="AX127" s="113"/>
      <c r="AY127" s="113"/>
      <c r="AZ127" s="113"/>
      <c r="BA127" s="113"/>
      <c r="BB127" s="113"/>
      <c r="BC127" s="113"/>
      <c r="BD127" s="113"/>
      <c r="BE127" s="113"/>
      <c r="BF127" s="113"/>
      <c r="BG127" s="113"/>
      <c r="BH127" s="113"/>
      <c r="BI127" s="113"/>
      <c r="BJ127" s="113"/>
      <c r="BK127" s="113"/>
      <c r="BL127" s="113"/>
      <c r="BM127" s="113"/>
      <c r="BN127" s="113"/>
      <c r="BO127" s="113"/>
      <c r="BP127" s="113"/>
      <c r="BQ127" s="113"/>
      <c r="BR127" s="113"/>
      <c r="BS127" s="113"/>
      <c r="BT127" s="113"/>
      <c r="BU127" s="113"/>
      <c r="BV127" s="113"/>
      <c r="BW127" s="113"/>
      <c r="BX127" s="113"/>
      <c r="BY127" s="113"/>
      <c r="BZ127" s="113"/>
      <c r="CA127" s="113"/>
      <c r="CB127" s="113"/>
      <c r="CC127" s="113"/>
      <c r="CD127" s="113"/>
      <c r="CE127" s="113"/>
      <c r="CF127" s="113"/>
      <c r="CG127" s="113"/>
      <c r="CH127" s="113"/>
      <c r="CI127" s="113"/>
      <c r="CJ127" s="113"/>
      <c r="CK127" s="113"/>
      <c r="CL127" s="113"/>
      <c r="CM127" s="113"/>
      <c r="CN127" s="113"/>
      <c r="CO127" s="113"/>
      <c r="CP127" s="113"/>
      <c r="CQ127" s="113"/>
      <c r="CR127" s="113"/>
      <c r="CS127" s="113"/>
      <c r="CT127" s="113"/>
      <c r="CU127" s="113"/>
      <c r="CV127" s="113"/>
      <c r="CW127" s="113"/>
      <c r="CX127" s="113"/>
      <c r="CY127" s="113"/>
      <c r="CZ127" s="113"/>
      <c r="DA127" s="113"/>
      <c r="DB127" s="113"/>
      <c r="DC127" s="113"/>
      <c r="DD127" s="113"/>
      <c r="DE127" s="113"/>
      <c r="DF127" s="113"/>
      <c r="DG127" s="113"/>
      <c r="DH127" s="113"/>
      <c r="DI127" s="113"/>
      <c r="DJ127" s="113"/>
      <c r="DK127" s="113"/>
      <c r="DL127" s="113"/>
      <c r="DM127" s="113"/>
      <c r="DN127" s="113"/>
      <c r="DO127" s="113"/>
      <c r="DP127" s="113"/>
      <c r="DQ127" s="113"/>
      <c r="DR127" s="113"/>
      <c r="DS127" s="113"/>
      <c r="DT127" s="113"/>
      <c r="DU127" s="113"/>
      <c r="DV127" s="113"/>
      <c r="DW127" s="113"/>
      <c r="DX127" s="113"/>
      <c r="DY127" s="113"/>
      <c r="DZ127" s="113"/>
      <c r="EA127" s="113"/>
      <c r="EB127" s="113"/>
      <c r="EC127" s="113"/>
      <c r="ED127" s="113"/>
      <c r="EE127" s="113"/>
      <c r="EF127" s="113"/>
      <c r="EG127" s="113"/>
      <c r="EH127" s="113"/>
      <c r="EI127" s="113"/>
      <c r="EJ127" s="113"/>
      <c r="EK127" s="113"/>
      <c r="EL127" s="113"/>
      <c r="EM127" s="113"/>
      <c r="EN127" s="113"/>
      <c r="EO127" s="113"/>
      <c r="EP127" s="113"/>
      <c r="EQ127" s="113"/>
      <c r="ER127" s="113"/>
      <c r="ES127" s="113"/>
      <c r="ET127" s="113"/>
      <c r="EU127" s="113"/>
      <c r="EV127" s="113"/>
      <c r="EW127" s="113"/>
      <c r="EX127" s="113"/>
      <c r="EY127" s="113"/>
      <c r="EZ127" s="113"/>
      <c r="FA127" s="113"/>
      <c r="FB127" s="113"/>
      <c r="FC127" s="113"/>
      <c r="FD127" s="113"/>
      <c r="FE127" s="113"/>
      <c r="FF127" s="113"/>
      <c r="FG127" s="113"/>
      <c r="FH127" s="113"/>
      <c r="FI127" s="113"/>
      <c r="FJ127" s="113"/>
      <c r="FK127" s="113"/>
      <c r="FL127" s="113"/>
      <c r="FM127" s="113"/>
      <c r="FN127" s="113"/>
      <c r="FO127" s="113"/>
      <c r="FP127" s="113"/>
      <c r="FQ127" s="113"/>
      <c r="FR127" s="113"/>
      <c r="FS127" s="113"/>
      <c r="FT127" s="113"/>
      <c r="FU127" s="113"/>
      <c r="FV127" s="113"/>
      <c r="FW127" s="113"/>
      <c r="FX127" s="113"/>
      <c r="FY127" s="113"/>
      <c r="FZ127" s="113"/>
      <c r="GA127" s="113"/>
      <c r="GB127" s="113"/>
      <c r="GC127" s="113"/>
      <c r="GD127" s="113"/>
      <c r="GE127" s="113"/>
      <c r="GF127" s="113"/>
      <c r="GG127" s="113"/>
      <c r="GH127" s="113"/>
      <c r="GI127" s="113"/>
      <c r="GJ127" s="113"/>
      <c r="GK127" s="113"/>
      <c r="GL127" s="113"/>
      <c r="GM127" s="113"/>
      <c r="GN127" s="113"/>
      <c r="GO127" s="113"/>
      <c r="GP127" s="113"/>
      <c r="GQ127" s="113"/>
      <c r="GR127" s="113"/>
      <c r="GS127" s="113"/>
      <c r="GT127" s="113"/>
      <c r="GU127" s="113"/>
      <c r="GV127" s="113"/>
      <c r="GW127" s="113"/>
      <c r="GX127" s="113"/>
      <c r="GY127" s="113"/>
      <c r="GZ127" s="113"/>
      <c r="HA127" s="113"/>
      <c r="HB127" s="113"/>
      <c r="HC127" s="113"/>
      <c r="HD127" s="113"/>
      <c r="HE127" s="113"/>
      <c r="HF127" s="113"/>
      <c r="HG127" s="113"/>
      <c r="HH127" s="113"/>
      <c r="HI127" s="113"/>
      <c r="HJ127" s="113"/>
      <c r="HK127" s="113"/>
      <c r="HL127" s="113"/>
      <c r="HM127" s="113"/>
      <c r="HN127" s="113"/>
      <c r="HO127" s="113"/>
      <c r="HP127" s="7"/>
      <c r="HQ127" s="7"/>
      <c r="HR127" s="7"/>
      <c r="HS127" s="7"/>
      <c r="HT127" s="7"/>
      <c r="HU127" s="7"/>
      <c r="HV127" s="7"/>
      <c r="HW127" s="7"/>
      <c r="HX127" s="7"/>
      <c r="HY127" s="7"/>
      <c r="HZ127" s="7"/>
      <c r="IA127" s="7"/>
      <c r="IB127" s="7"/>
      <c r="IC127" s="7"/>
      <c r="ID127" s="7"/>
      <c r="IE127" s="7"/>
      <c r="IF127" s="7"/>
      <c r="IG127" s="7"/>
      <c r="IH127" s="7"/>
      <c r="II127" s="7"/>
      <c r="IJ127" s="7"/>
      <c r="IK127" s="7"/>
      <c r="IL127" s="7"/>
      <c r="IM127" s="7"/>
      <c r="IN127" s="7"/>
      <c r="IO127" s="7"/>
      <c r="IP127" s="7"/>
      <c r="IQ127" s="7"/>
      <c r="IR127" s="7"/>
      <c r="IS127" s="7"/>
      <c r="IT127" s="7"/>
      <c r="IU127" s="7"/>
      <c r="IV127" s="7"/>
      <c r="IW127" s="7"/>
      <c r="IX127" s="7"/>
      <c r="IY127" s="7"/>
      <c r="IZ127" s="7"/>
      <c r="JA127" s="7"/>
      <c r="JB127" s="7"/>
      <c r="JC127" s="7"/>
      <c r="JD127" s="7"/>
      <c r="JE127" s="7"/>
      <c r="JF127" s="7"/>
      <c r="JG127" s="7"/>
      <c r="JH127" s="7"/>
      <c r="JI127" s="7"/>
      <c r="JJ127" s="7"/>
      <c r="JK127" s="7"/>
      <c r="JL127" s="7"/>
      <c r="JM127" s="7"/>
      <c r="JN127" s="7"/>
      <c r="JO127" s="7"/>
      <c r="JP127" s="7"/>
      <c r="JQ127" s="7"/>
      <c r="JR127" s="7"/>
      <c r="JS127" s="7"/>
      <c r="JT127" s="7"/>
      <c r="JU127" s="7"/>
      <c r="JV127" s="7"/>
      <c r="JW127" s="7"/>
      <c r="JX127" s="7"/>
      <c r="JY127" s="7"/>
      <c r="JZ127" s="7"/>
      <c r="KA127" s="7"/>
      <c r="KB127" s="7"/>
      <c r="KC127" s="7"/>
      <c r="KD127" s="7"/>
      <c r="KE127" s="7"/>
      <c r="KF127" s="7"/>
      <c r="KG127" s="7"/>
      <c r="KH127" s="7"/>
      <c r="KI127" s="7"/>
      <c r="KJ127" s="7"/>
      <c r="KK127" s="7"/>
      <c r="KL127" s="7"/>
      <c r="KM127" s="7"/>
      <c r="KN127" s="7"/>
      <c r="KO127" s="7"/>
      <c r="KP127" s="7"/>
      <c r="KQ127" s="7"/>
      <c r="KR127" s="7"/>
      <c r="KS127" s="7"/>
      <c r="KT127" s="7"/>
      <c r="KU127" s="7"/>
      <c r="KV127" s="7"/>
      <c r="KW127" s="7"/>
      <c r="KX127" s="7"/>
      <c r="KY127" s="7"/>
      <c r="KZ127" s="7"/>
      <c r="LA127" s="7"/>
      <c r="LB127" s="7"/>
      <c r="LC127" s="7"/>
      <c r="LD127" s="7"/>
      <c r="LE127" s="7"/>
      <c r="LF127" s="7"/>
      <c r="LG127" s="7"/>
      <c r="LH127" s="7"/>
      <c r="LI127" s="7"/>
      <c r="LJ127" s="7"/>
      <c r="LK127" s="7"/>
      <c r="LL127" s="7"/>
      <c r="LM127" s="7"/>
      <c r="LN127" s="7"/>
      <c r="LO127" s="7"/>
      <c r="LP127" s="7"/>
      <c r="LQ127" s="7"/>
      <c r="LR127" s="7"/>
      <c r="LS127" s="7"/>
      <c r="LT127" s="7"/>
      <c r="LU127" s="7"/>
      <c r="LV127" s="7"/>
      <c r="LW127" s="7"/>
      <c r="LX127" s="114"/>
    </row>
    <row r="128" spans="1:336" s="11" customFormat="1" ht="18" customHeight="1" x14ac:dyDescent="0.3">
      <c r="A128" s="129">
        <v>1853400000</v>
      </c>
      <c r="B128" s="130"/>
      <c r="C128" s="131" t="s">
        <v>57</v>
      </c>
      <c r="D128" s="40">
        <v>185100</v>
      </c>
      <c r="E128" s="58"/>
      <c r="F128" s="44">
        <f t="shared" si="5"/>
        <v>185100</v>
      </c>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20"/>
    </row>
    <row r="129" spans="1:336" s="11" customFormat="1" ht="92.25" hidden="1" customHeight="1" x14ac:dyDescent="0.3">
      <c r="A129" s="178" t="s">
        <v>62</v>
      </c>
      <c r="B129" s="178"/>
      <c r="C129" s="178"/>
      <c r="D129" s="36">
        <f>D130</f>
        <v>0</v>
      </c>
      <c r="E129" s="67">
        <f>E130</f>
        <v>0</v>
      </c>
      <c r="F129" s="42">
        <f t="shared" si="5"/>
        <v>0</v>
      </c>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20"/>
    </row>
    <row r="130" spans="1:336" s="11" customFormat="1" ht="18.75" hidden="1" customHeight="1" x14ac:dyDescent="0.3">
      <c r="A130" s="134">
        <v>1853400000</v>
      </c>
      <c r="B130" s="130"/>
      <c r="C130" s="131" t="s">
        <v>57</v>
      </c>
      <c r="D130" s="40"/>
      <c r="E130" s="58"/>
      <c r="F130" s="44">
        <f t="shared" si="5"/>
        <v>0</v>
      </c>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20"/>
    </row>
    <row r="131" spans="1:336" s="11" customFormat="1" ht="54" hidden="1" customHeight="1" x14ac:dyDescent="0.3">
      <c r="A131" s="178" t="s">
        <v>63</v>
      </c>
      <c r="B131" s="178"/>
      <c r="C131" s="178"/>
      <c r="D131" s="36">
        <f>D132</f>
        <v>0</v>
      </c>
      <c r="E131" s="67">
        <f>E132</f>
        <v>0</v>
      </c>
      <c r="F131" s="42">
        <f t="shared" si="5"/>
        <v>0</v>
      </c>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20"/>
    </row>
    <row r="132" spans="1:336" s="11" customFormat="1" ht="22.5" hidden="1" customHeight="1" x14ac:dyDescent="0.3">
      <c r="A132" s="134">
        <v>1852000000</v>
      </c>
      <c r="B132" s="130"/>
      <c r="C132" s="131" t="s">
        <v>40</v>
      </c>
      <c r="D132" s="40"/>
      <c r="E132" s="58"/>
      <c r="F132" s="44">
        <f t="shared" si="5"/>
        <v>0</v>
      </c>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20"/>
    </row>
    <row r="133" spans="1:336" s="11" customFormat="1" ht="56.25" customHeight="1" x14ac:dyDescent="0.3">
      <c r="A133" s="137" t="s">
        <v>64</v>
      </c>
      <c r="B133" s="130">
        <v>9800</v>
      </c>
      <c r="C133" s="138" t="s">
        <v>65</v>
      </c>
      <c r="D133" s="36">
        <f>D134</f>
        <v>220000</v>
      </c>
      <c r="E133" s="36">
        <f>E134</f>
        <v>0</v>
      </c>
      <c r="F133" s="42">
        <f t="shared" si="5"/>
        <v>220000</v>
      </c>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20"/>
    </row>
    <row r="134" spans="1:336" s="11" customFormat="1" ht="30" customHeight="1" x14ac:dyDescent="0.3">
      <c r="A134" s="139">
        <v>9900000000</v>
      </c>
      <c r="B134" s="139"/>
      <c r="C134" s="139" t="s">
        <v>11</v>
      </c>
      <c r="D134" s="40">
        <v>220000</v>
      </c>
      <c r="E134" s="40"/>
      <c r="F134" s="44">
        <f t="shared" si="5"/>
        <v>220000</v>
      </c>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20"/>
    </row>
    <row r="135" spans="1:336" s="11" customFormat="1" ht="33.75" customHeight="1" x14ac:dyDescent="0.3">
      <c r="A135" s="130">
        <v>3719800</v>
      </c>
      <c r="B135" s="130">
        <v>9800</v>
      </c>
      <c r="C135" s="138" t="s">
        <v>65</v>
      </c>
      <c r="D135" s="36">
        <f>D136</f>
        <v>1920000</v>
      </c>
      <c r="E135" s="36">
        <f>E136</f>
        <v>200000</v>
      </c>
      <c r="F135" s="36">
        <f>F136</f>
        <v>2120000</v>
      </c>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20"/>
    </row>
    <row r="136" spans="1:336" s="11" customFormat="1" ht="21" customHeight="1" x14ac:dyDescent="0.3">
      <c r="A136" s="139">
        <v>9900000000</v>
      </c>
      <c r="B136" s="139"/>
      <c r="C136" s="139" t="s">
        <v>11</v>
      </c>
      <c r="D136" s="40">
        <v>1920000</v>
      </c>
      <c r="E136" s="40">
        <v>200000</v>
      </c>
      <c r="F136" s="44">
        <f>D136+E136</f>
        <v>2120000</v>
      </c>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20"/>
    </row>
    <row r="137" spans="1:336" s="11" customFormat="1" ht="22.15" customHeight="1" x14ac:dyDescent="0.3">
      <c r="A137" s="185" t="s">
        <v>66</v>
      </c>
      <c r="B137" s="185"/>
      <c r="C137" s="185"/>
      <c r="D137" s="40"/>
      <c r="E137" s="40"/>
      <c r="F137" s="42"/>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20"/>
    </row>
    <row r="138" spans="1:336" s="11" customFormat="1" ht="18.75" hidden="1" customHeight="1" x14ac:dyDescent="0.3">
      <c r="A138" s="130">
        <v>3719770</v>
      </c>
      <c r="B138" s="130">
        <v>9770</v>
      </c>
      <c r="C138" s="132" t="s">
        <v>30</v>
      </c>
      <c r="D138" s="36">
        <f>D139+D140+D141</f>
        <v>0</v>
      </c>
      <c r="E138" s="36">
        <f>E139+E140+E141</f>
        <v>0</v>
      </c>
      <c r="F138" s="36">
        <f>F139+F140+F141</f>
        <v>0</v>
      </c>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20"/>
    </row>
    <row r="139" spans="1:336" s="11" customFormat="1" ht="18.75" hidden="1" x14ac:dyDescent="0.3">
      <c r="A139" s="136">
        <v>1810000000</v>
      </c>
      <c r="B139" s="130"/>
      <c r="C139" s="131" t="s">
        <v>19</v>
      </c>
      <c r="D139" s="40">
        <f>D144+D146</f>
        <v>0</v>
      </c>
      <c r="E139" s="40">
        <f>E144+E146</f>
        <v>0</v>
      </c>
      <c r="F139" s="40">
        <f>F144+F146</f>
        <v>0</v>
      </c>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20"/>
    </row>
    <row r="140" spans="1:336" s="11" customFormat="1" ht="21.75" hidden="1" customHeight="1" x14ac:dyDescent="0.3">
      <c r="A140" s="134">
        <v>1853400000</v>
      </c>
      <c r="B140" s="130"/>
      <c r="C140" s="131" t="s">
        <v>57</v>
      </c>
      <c r="D140" s="40">
        <f>D147</f>
        <v>0</v>
      </c>
      <c r="E140" s="40">
        <f>E147</f>
        <v>0</v>
      </c>
      <c r="F140" s="40">
        <f>F147</f>
        <v>0</v>
      </c>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20"/>
    </row>
    <row r="141" spans="1:336" s="11" customFormat="1" ht="21.75" hidden="1" customHeight="1" x14ac:dyDescent="0.3">
      <c r="A141" s="134">
        <v>1852000000</v>
      </c>
      <c r="B141" s="130"/>
      <c r="C141" s="131" t="s">
        <v>40</v>
      </c>
      <c r="D141" s="40">
        <f>D149</f>
        <v>0</v>
      </c>
      <c r="E141" s="40">
        <f>E149</f>
        <v>0</v>
      </c>
      <c r="F141" s="40">
        <f>F149</f>
        <v>0</v>
      </c>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20"/>
    </row>
    <row r="142" spans="1:336" s="11" customFormat="1" ht="21.75" hidden="1" customHeight="1" x14ac:dyDescent="0.3">
      <c r="A142" s="177" t="s">
        <v>58</v>
      </c>
      <c r="B142" s="177"/>
      <c r="C142" s="177"/>
      <c r="D142" s="40"/>
      <c r="E142" s="40"/>
      <c r="F142" s="42"/>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20"/>
    </row>
    <row r="143" spans="1:336" s="11" customFormat="1" ht="82.5" hidden="1" customHeight="1" x14ac:dyDescent="0.3">
      <c r="A143" s="178" t="s">
        <v>67</v>
      </c>
      <c r="B143" s="178"/>
      <c r="C143" s="178"/>
      <c r="D143" s="40">
        <f>D144</f>
        <v>0</v>
      </c>
      <c r="E143" s="40">
        <f>E144</f>
        <v>0</v>
      </c>
      <c r="F143" s="40">
        <f>F144</f>
        <v>0</v>
      </c>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20"/>
    </row>
    <row r="144" spans="1:336" s="11" customFormat="1" ht="21.75" hidden="1" customHeight="1" x14ac:dyDescent="0.3">
      <c r="A144" s="134">
        <v>1810000000</v>
      </c>
      <c r="B144" s="134"/>
      <c r="C144" s="135" t="s">
        <v>19</v>
      </c>
      <c r="D144" s="40"/>
      <c r="E144" s="40"/>
      <c r="F144" s="44">
        <f>D144+E144</f>
        <v>0</v>
      </c>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20"/>
    </row>
    <row r="145" spans="1:336" s="11" customFormat="1" ht="83.25" hidden="1" customHeight="1" x14ac:dyDescent="0.3">
      <c r="A145" s="178" t="s">
        <v>68</v>
      </c>
      <c r="B145" s="178"/>
      <c r="C145" s="178"/>
      <c r="D145" s="40">
        <f>D146</f>
        <v>0</v>
      </c>
      <c r="E145" s="40">
        <f>E146</f>
        <v>0</v>
      </c>
      <c r="F145" s="40">
        <f>F146</f>
        <v>0</v>
      </c>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20"/>
    </row>
    <row r="146" spans="1:336" s="11" customFormat="1" ht="21.75" hidden="1" customHeight="1" x14ac:dyDescent="0.3">
      <c r="A146" s="134">
        <v>1810000000</v>
      </c>
      <c r="B146" s="134"/>
      <c r="C146" s="135" t="s">
        <v>19</v>
      </c>
      <c r="D146" s="40"/>
      <c r="E146" s="40"/>
      <c r="F146" s="44">
        <f>D146+E146</f>
        <v>0</v>
      </c>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20"/>
    </row>
    <row r="147" spans="1:336" s="11" customFormat="1" ht="93.75" hidden="1" customHeight="1" x14ac:dyDescent="0.3">
      <c r="A147" s="178" t="s">
        <v>69</v>
      </c>
      <c r="B147" s="178"/>
      <c r="C147" s="178"/>
      <c r="D147" s="40">
        <f>D148</f>
        <v>0</v>
      </c>
      <c r="E147" s="40">
        <f>E148</f>
        <v>0</v>
      </c>
      <c r="F147" s="40">
        <f>F148</f>
        <v>0</v>
      </c>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c r="GT147" s="8"/>
      <c r="GU147" s="8"/>
      <c r="GV147" s="8"/>
      <c r="GW147" s="8"/>
      <c r="GX147" s="8"/>
      <c r="GY147" s="8"/>
      <c r="GZ147" s="8"/>
      <c r="HA147" s="8"/>
      <c r="HB147" s="8"/>
      <c r="HC147" s="8"/>
      <c r="HD147" s="8"/>
      <c r="HE147" s="8"/>
      <c r="HF147" s="8"/>
      <c r="HG147" s="8"/>
      <c r="HH147" s="8"/>
      <c r="HI147" s="8"/>
      <c r="HJ147" s="8"/>
      <c r="HK147" s="8"/>
      <c r="HL147" s="8"/>
      <c r="HM147" s="8"/>
      <c r="HN147" s="8"/>
      <c r="HO147" s="8"/>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c r="IW147" s="10"/>
      <c r="IX147" s="10"/>
      <c r="IY147" s="10"/>
      <c r="IZ147" s="10"/>
      <c r="JA147" s="10"/>
      <c r="JB147" s="10"/>
      <c r="JC147" s="10"/>
      <c r="JD147" s="10"/>
      <c r="JE147" s="10"/>
      <c r="JF147" s="10"/>
      <c r="JG147" s="10"/>
      <c r="JH147" s="10"/>
      <c r="JI147" s="10"/>
      <c r="JJ147" s="10"/>
      <c r="JK147" s="10"/>
      <c r="JL147" s="10"/>
      <c r="JM147" s="10"/>
      <c r="JN147" s="10"/>
      <c r="JO147" s="10"/>
      <c r="JP147" s="10"/>
      <c r="JQ147" s="10"/>
      <c r="JR147" s="10"/>
      <c r="JS147" s="10"/>
      <c r="JT147" s="10"/>
      <c r="JU147" s="10"/>
      <c r="JV147" s="10"/>
      <c r="JW147" s="10"/>
      <c r="JX147" s="10"/>
      <c r="JY147" s="10"/>
      <c r="JZ147" s="10"/>
      <c r="KA147" s="10"/>
      <c r="KB147" s="10"/>
      <c r="KC147" s="10"/>
      <c r="KD147" s="10"/>
      <c r="KE147" s="10"/>
      <c r="KF147" s="10"/>
      <c r="KG147" s="10"/>
      <c r="KH147" s="10"/>
      <c r="KI147" s="10"/>
      <c r="KJ147" s="10"/>
      <c r="KK147" s="10"/>
      <c r="KL147" s="10"/>
      <c r="KM147" s="10"/>
      <c r="KN147" s="10"/>
      <c r="KO147" s="10"/>
      <c r="KP147" s="10"/>
      <c r="KQ147" s="10"/>
      <c r="KR147" s="10"/>
      <c r="KS147" s="10"/>
      <c r="KT147" s="10"/>
      <c r="KU147" s="10"/>
      <c r="KV147" s="10"/>
      <c r="KW147" s="10"/>
      <c r="KX147" s="10"/>
      <c r="KY147" s="10"/>
      <c r="KZ147" s="10"/>
      <c r="LA147" s="10"/>
      <c r="LB147" s="10"/>
      <c r="LC147" s="10"/>
      <c r="LD147" s="10"/>
      <c r="LE147" s="10"/>
      <c r="LF147" s="10"/>
      <c r="LG147" s="10"/>
      <c r="LH147" s="10"/>
      <c r="LI147" s="10"/>
      <c r="LJ147" s="10"/>
      <c r="LK147" s="10"/>
      <c r="LL147" s="10"/>
      <c r="LM147" s="10"/>
      <c r="LN147" s="10"/>
      <c r="LO147" s="10"/>
      <c r="LP147" s="10"/>
      <c r="LQ147" s="10"/>
      <c r="LR147" s="10"/>
      <c r="LS147" s="10"/>
      <c r="LT147" s="10"/>
      <c r="LU147" s="10"/>
      <c r="LV147" s="10"/>
      <c r="LW147" s="10"/>
      <c r="LX147" s="20"/>
    </row>
    <row r="148" spans="1:336" s="11" customFormat="1" ht="39.75" hidden="1" customHeight="1" x14ac:dyDescent="0.3">
      <c r="A148" s="134">
        <v>1853400000</v>
      </c>
      <c r="B148" s="134"/>
      <c r="C148" s="135" t="s">
        <v>57</v>
      </c>
      <c r="D148" s="40"/>
      <c r="E148" s="40"/>
      <c r="F148" s="44">
        <f>D148+E148</f>
        <v>0</v>
      </c>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20"/>
    </row>
    <row r="149" spans="1:336" s="11" customFormat="1" ht="99" hidden="1" customHeight="1" x14ac:dyDescent="0.3">
      <c r="A149" s="178" t="s">
        <v>63</v>
      </c>
      <c r="B149" s="178"/>
      <c r="C149" s="178"/>
      <c r="D149" s="40">
        <f>D150</f>
        <v>0</v>
      </c>
      <c r="E149" s="40">
        <f>E150</f>
        <v>0</v>
      </c>
      <c r="F149" s="40">
        <f>F150</f>
        <v>0</v>
      </c>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20"/>
    </row>
    <row r="150" spans="1:336" s="11" customFormat="1" ht="21.75" hidden="1" customHeight="1" x14ac:dyDescent="0.3">
      <c r="A150" s="134">
        <v>1852000000</v>
      </c>
      <c r="B150" s="130"/>
      <c r="C150" s="131" t="s">
        <v>40</v>
      </c>
      <c r="D150" s="40"/>
      <c r="E150" s="40"/>
      <c r="F150" s="44">
        <f>D150+E150</f>
        <v>0</v>
      </c>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20"/>
    </row>
    <row r="151" spans="1:336" s="11" customFormat="1" ht="57.75" hidden="1" customHeight="1" x14ac:dyDescent="0.3">
      <c r="A151" s="130">
        <v>3719800</v>
      </c>
      <c r="B151" s="130">
        <v>9800</v>
      </c>
      <c r="C151" s="138" t="s">
        <v>65</v>
      </c>
      <c r="D151" s="36">
        <f>D152</f>
        <v>0</v>
      </c>
      <c r="E151" s="36">
        <f>E152</f>
        <v>0</v>
      </c>
      <c r="F151" s="36">
        <f>F152</f>
        <v>0</v>
      </c>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20"/>
    </row>
    <row r="152" spans="1:336" s="11" customFormat="1" ht="21.75" hidden="1" customHeight="1" x14ac:dyDescent="0.3">
      <c r="A152" s="139">
        <v>9900000000</v>
      </c>
      <c r="B152" s="139"/>
      <c r="C152" s="139" t="s">
        <v>11</v>
      </c>
      <c r="D152" s="40"/>
      <c r="E152" s="40"/>
      <c r="F152" s="44">
        <f>D152+E152</f>
        <v>0</v>
      </c>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20"/>
    </row>
    <row r="153" spans="1:336" s="115" customFormat="1" ht="28.9" customHeight="1" x14ac:dyDescent="0.25">
      <c r="A153" s="140" t="s">
        <v>48</v>
      </c>
      <c r="B153" s="140" t="s">
        <v>48</v>
      </c>
      <c r="C153" s="141" t="s">
        <v>49</v>
      </c>
      <c r="D153" s="111">
        <f>D154+D155</f>
        <v>4698457</v>
      </c>
      <c r="E153" s="111">
        <f>E154+E155</f>
        <v>729397</v>
      </c>
      <c r="F153" s="112">
        <f>D153+E153</f>
        <v>5427854</v>
      </c>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c r="BW153" s="113"/>
      <c r="BX153" s="113"/>
      <c r="BY153" s="113"/>
      <c r="BZ153" s="113"/>
      <c r="CA153" s="113"/>
      <c r="CB153" s="113"/>
      <c r="CC153" s="113"/>
      <c r="CD153" s="113"/>
      <c r="CE153" s="113"/>
      <c r="CF153" s="113"/>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3"/>
      <c r="DJ153" s="113"/>
      <c r="DK153" s="113"/>
      <c r="DL153" s="113"/>
      <c r="DM153" s="113"/>
      <c r="DN153" s="113"/>
      <c r="DO153" s="113"/>
      <c r="DP153" s="113"/>
      <c r="DQ153" s="113"/>
      <c r="DR153" s="113"/>
      <c r="DS153" s="113"/>
      <c r="DT153" s="113"/>
      <c r="DU153" s="113"/>
      <c r="DV153" s="113"/>
      <c r="DW153" s="113"/>
      <c r="DX153" s="113"/>
      <c r="DY153" s="113"/>
      <c r="DZ153" s="113"/>
      <c r="EA153" s="113"/>
      <c r="EB153" s="113"/>
      <c r="EC153" s="113"/>
      <c r="ED153" s="113"/>
      <c r="EE153" s="113"/>
      <c r="EF153" s="113"/>
      <c r="EG153" s="113"/>
      <c r="EH153" s="113"/>
      <c r="EI153" s="113"/>
      <c r="EJ153" s="113"/>
      <c r="EK153" s="113"/>
      <c r="EL153" s="113"/>
      <c r="EM153" s="113"/>
      <c r="EN153" s="113"/>
      <c r="EO153" s="113"/>
      <c r="EP153" s="113"/>
      <c r="EQ153" s="113"/>
      <c r="ER153" s="113"/>
      <c r="ES153" s="113"/>
      <c r="ET153" s="113"/>
      <c r="EU153" s="113"/>
      <c r="EV153" s="113"/>
      <c r="EW153" s="113"/>
      <c r="EX153" s="113"/>
      <c r="EY153" s="113"/>
      <c r="EZ153" s="113"/>
      <c r="FA153" s="113"/>
      <c r="FB153" s="113"/>
      <c r="FC153" s="113"/>
      <c r="FD153" s="113"/>
      <c r="FE153" s="113"/>
      <c r="FF153" s="113"/>
      <c r="FG153" s="113"/>
      <c r="FH153" s="113"/>
      <c r="FI153" s="113"/>
      <c r="FJ153" s="113"/>
      <c r="FK153" s="113"/>
      <c r="FL153" s="113"/>
      <c r="FM153" s="113"/>
      <c r="FN153" s="113"/>
      <c r="FO153" s="113"/>
      <c r="FP153" s="113"/>
      <c r="FQ153" s="113"/>
      <c r="FR153" s="113"/>
      <c r="FS153" s="113"/>
      <c r="FT153" s="113"/>
      <c r="FU153" s="113"/>
      <c r="FV153" s="113"/>
      <c r="FW153" s="113"/>
      <c r="FX153" s="113"/>
      <c r="FY153" s="113"/>
      <c r="FZ153" s="113"/>
      <c r="GA153" s="113"/>
      <c r="GB153" s="113"/>
      <c r="GC153" s="113"/>
      <c r="GD153" s="113"/>
      <c r="GE153" s="113"/>
      <c r="GF153" s="113"/>
      <c r="GG153" s="113"/>
      <c r="GH153" s="113"/>
      <c r="GI153" s="113"/>
      <c r="GJ153" s="113"/>
      <c r="GK153" s="113"/>
      <c r="GL153" s="113"/>
      <c r="GM153" s="113"/>
      <c r="GN153" s="113"/>
      <c r="GO153" s="113"/>
      <c r="GP153" s="113"/>
      <c r="GQ153" s="113"/>
      <c r="GR153" s="113"/>
      <c r="GS153" s="113"/>
      <c r="GT153" s="113"/>
      <c r="GU153" s="113"/>
      <c r="GV153" s="113"/>
      <c r="GW153" s="113"/>
      <c r="GX153" s="113"/>
      <c r="GY153" s="113"/>
      <c r="GZ153" s="113"/>
      <c r="HA153" s="113"/>
      <c r="HB153" s="113"/>
      <c r="HC153" s="113"/>
      <c r="HD153" s="113"/>
      <c r="HE153" s="113"/>
      <c r="HF153" s="113"/>
      <c r="HG153" s="113"/>
      <c r="HH153" s="113"/>
      <c r="HI153" s="113"/>
      <c r="HJ153" s="113"/>
      <c r="HK153" s="113"/>
      <c r="HL153" s="113"/>
      <c r="HM153" s="113"/>
      <c r="HN153" s="113"/>
      <c r="HO153" s="113"/>
      <c r="HP153" s="7"/>
      <c r="HQ153" s="7"/>
      <c r="HR153" s="7"/>
      <c r="HS153" s="7"/>
      <c r="HT153" s="7"/>
      <c r="HU153" s="7"/>
      <c r="HV153" s="7"/>
      <c r="HW153" s="7"/>
      <c r="HX153" s="7"/>
      <c r="HY153" s="7"/>
      <c r="HZ153" s="7"/>
      <c r="IA153" s="7"/>
      <c r="IB153" s="7"/>
      <c r="IC153" s="7"/>
      <c r="ID153" s="7"/>
      <c r="IE153" s="7"/>
      <c r="IF153" s="7"/>
      <c r="IG153" s="7"/>
      <c r="IH153" s="7"/>
      <c r="II153" s="7"/>
      <c r="IJ153" s="7"/>
      <c r="IK153" s="7"/>
      <c r="IL153" s="7"/>
      <c r="IM153" s="7"/>
      <c r="IN153" s="7"/>
      <c r="IO153" s="7"/>
      <c r="IP153" s="7"/>
      <c r="IQ153" s="7"/>
      <c r="IR153" s="7"/>
      <c r="IS153" s="7"/>
      <c r="IT153" s="7"/>
      <c r="IU153" s="7"/>
      <c r="IV153" s="7"/>
      <c r="IW153" s="7"/>
      <c r="IX153" s="7"/>
      <c r="IY153" s="7"/>
      <c r="IZ153" s="7"/>
      <c r="JA153" s="7"/>
      <c r="JB153" s="7"/>
      <c r="JC153" s="7"/>
      <c r="JD153" s="7"/>
      <c r="JE153" s="7"/>
      <c r="JF153" s="7"/>
      <c r="JG153" s="7"/>
      <c r="JH153" s="7"/>
      <c r="JI153" s="7"/>
      <c r="JJ153" s="7"/>
      <c r="JK153" s="7"/>
      <c r="JL153" s="7"/>
      <c r="JM153" s="7"/>
      <c r="JN153" s="7"/>
      <c r="JO153" s="7"/>
      <c r="JP153" s="7"/>
      <c r="JQ153" s="7"/>
      <c r="JR153" s="7"/>
      <c r="JS153" s="7"/>
      <c r="JT153" s="7"/>
      <c r="JU153" s="7"/>
      <c r="JV153" s="7"/>
      <c r="JW153" s="7"/>
      <c r="JX153" s="7"/>
      <c r="JY153" s="7"/>
      <c r="JZ153" s="7"/>
      <c r="KA153" s="7"/>
      <c r="KB153" s="7"/>
      <c r="KC153" s="7"/>
      <c r="KD153" s="7"/>
      <c r="KE153" s="7"/>
      <c r="KF153" s="7"/>
      <c r="KG153" s="7"/>
      <c r="KH153" s="7"/>
      <c r="KI153" s="7"/>
      <c r="KJ153" s="7"/>
      <c r="KK153" s="7"/>
      <c r="KL153" s="7"/>
      <c r="KM153" s="7"/>
      <c r="KN153" s="7"/>
      <c r="KO153" s="7"/>
      <c r="KP153" s="7"/>
      <c r="KQ153" s="7"/>
      <c r="KR153" s="7"/>
      <c r="KS153" s="7"/>
      <c r="KT153" s="7"/>
      <c r="KU153" s="7"/>
      <c r="KV153" s="7"/>
      <c r="KW153" s="7"/>
      <c r="KX153" s="7"/>
      <c r="KY153" s="7"/>
      <c r="KZ153" s="7"/>
      <c r="LA153" s="7"/>
      <c r="LB153" s="7"/>
      <c r="LC153" s="7"/>
      <c r="LD153" s="7"/>
      <c r="LE153" s="7"/>
      <c r="LF153" s="7"/>
      <c r="LG153" s="7"/>
      <c r="LH153" s="7"/>
      <c r="LI153" s="7"/>
      <c r="LJ153" s="7"/>
      <c r="LK153" s="7"/>
      <c r="LL153" s="7"/>
      <c r="LM153" s="7"/>
      <c r="LN153" s="7"/>
      <c r="LO153" s="7"/>
      <c r="LP153" s="7"/>
      <c r="LQ153" s="7"/>
      <c r="LR153" s="7"/>
      <c r="LS153" s="7"/>
      <c r="LT153" s="7"/>
      <c r="LU153" s="7"/>
      <c r="LV153" s="7"/>
      <c r="LW153" s="7"/>
      <c r="LX153" s="114"/>
    </row>
    <row r="154" spans="1:336" s="115" customFormat="1" ht="25.15" customHeight="1" x14ac:dyDescent="0.25">
      <c r="A154" s="140" t="s">
        <v>48</v>
      </c>
      <c r="B154" s="140" t="s">
        <v>48</v>
      </c>
      <c r="C154" s="141" t="s">
        <v>50</v>
      </c>
      <c r="D154" s="111">
        <f>D103+D98+D135+D133</f>
        <v>4698457</v>
      </c>
      <c r="E154" s="111">
        <f>E103+E98+E135+E133</f>
        <v>729397</v>
      </c>
      <c r="F154" s="112">
        <f>D154+E154</f>
        <v>5427854</v>
      </c>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c r="CC154" s="113"/>
      <c r="CD154" s="113"/>
      <c r="CE154" s="113"/>
      <c r="CF154" s="113"/>
      <c r="CG154" s="113"/>
      <c r="CH154" s="113"/>
      <c r="CI154" s="113"/>
      <c r="CJ154" s="113"/>
      <c r="CK154" s="113"/>
      <c r="CL154" s="113"/>
      <c r="CM154" s="113"/>
      <c r="CN154" s="113"/>
      <c r="CO154" s="113"/>
      <c r="CP154" s="113"/>
      <c r="CQ154" s="113"/>
      <c r="CR154" s="113"/>
      <c r="CS154" s="113"/>
      <c r="CT154" s="113"/>
      <c r="CU154" s="113"/>
      <c r="CV154" s="113"/>
      <c r="CW154" s="113"/>
      <c r="CX154" s="113"/>
      <c r="CY154" s="113"/>
      <c r="CZ154" s="113"/>
      <c r="DA154" s="113"/>
      <c r="DB154" s="113"/>
      <c r="DC154" s="113"/>
      <c r="DD154" s="113"/>
      <c r="DE154" s="113"/>
      <c r="DF154" s="113"/>
      <c r="DG154" s="113"/>
      <c r="DH154" s="113"/>
      <c r="DI154" s="113"/>
      <c r="DJ154" s="113"/>
      <c r="DK154" s="113"/>
      <c r="DL154" s="113"/>
      <c r="DM154" s="113"/>
      <c r="DN154" s="113"/>
      <c r="DO154" s="113"/>
      <c r="DP154" s="113"/>
      <c r="DQ154" s="113"/>
      <c r="DR154" s="113"/>
      <c r="DS154" s="113"/>
      <c r="DT154" s="113"/>
      <c r="DU154" s="113"/>
      <c r="DV154" s="113"/>
      <c r="DW154" s="113"/>
      <c r="DX154" s="113"/>
      <c r="DY154" s="113"/>
      <c r="DZ154" s="113"/>
      <c r="EA154" s="113"/>
      <c r="EB154" s="113"/>
      <c r="EC154" s="113"/>
      <c r="ED154" s="113"/>
      <c r="EE154" s="113"/>
      <c r="EF154" s="113"/>
      <c r="EG154" s="113"/>
      <c r="EH154" s="113"/>
      <c r="EI154" s="113"/>
      <c r="EJ154" s="113"/>
      <c r="EK154" s="113"/>
      <c r="EL154" s="113"/>
      <c r="EM154" s="113"/>
      <c r="EN154" s="113"/>
      <c r="EO154" s="113"/>
      <c r="EP154" s="113"/>
      <c r="EQ154" s="113"/>
      <c r="ER154" s="113"/>
      <c r="ES154" s="113"/>
      <c r="ET154" s="113"/>
      <c r="EU154" s="113"/>
      <c r="EV154" s="113"/>
      <c r="EW154" s="113"/>
      <c r="EX154" s="113"/>
      <c r="EY154" s="113"/>
      <c r="EZ154" s="113"/>
      <c r="FA154" s="113"/>
      <c r="FB154" s="113"/>
      <c r="FC154" s="113"/>
      <c r="FD154" s="113"/>
      <c r="FE154" s="113"/>
      <c r="FF154" s="113"/>
      <c r="FG154" s="113"/>
      <c r="FH154" s="113"/>
      <c r="FI154" s="113"/>
      <c r="FJ154" s="113"/>
      <c r="FK154" s="113"/>
      <c r="FL154" s="113"/>
      <c r="FM154" s="113"/>
      <c r="FN154" s="113"/>
      <c r="FO154" s="113"/>
      <c r="FP154" s="113"/>
      <c r="FQ154" s="113"/>
      <c r="FR154" s="113"/>
      <c r="FS154" s="113"/>
      <c r="FT154" s="113"/>
      <c r="FU154" s="113"/>
      <c r="FV154" s="113"/>
      <c r="FW154" s="113"/>
      <c r="FX154" s="113"/>
      <c r="FY154" s="113"/>
      <c r="FZ154" s="113"/>
      <c r="GA154" s="113"/>
      <c r="GB154" s="113"/>
      <c r="GC154" s="113"/>
      <c r="GD154" s="113"/>
      <c r="GE154" s="113"/>
      <c r="GF154" s="113"/>
      <c r="GG154" s="113"/>
      <c r="GH154" s="113"/>
      <c r="GI154" s="113"/>
      <c r="GJ154" s="113"/>
      <c r="GK154" s="113"/>
      <c r="GL154" s="113"/>
      <c r="GM154" s="113"/>
      <c r="GN154" s="113"/>
      <c r="GO154" s="113"/>
      <c r="GP154" s="113"/>
      <c r="GQ154" s="113"/>
      <c r="GR154" s="113"/>
      <c r="GS154" s="113"/>
      <c r="GT154" s="113"/>
      <c r="GU154" s="113"/>
      <c r="GV154" s="113"/>
      <c r="GW154" s="113"/>
      <c r="GX154" s="113"/>
      <c r="GY154" s="113"/>
      <c r="GZ154" s="113"/>
      <c r="HA154" s="113"/>
      <c r="HB154" s="113"/>
      <c r="HC154" s="113"/>
      <c r="HD154" s="113"/>
      <c r="HE154" s="113"/>
      <c r="HF154" s="113"/>
      <c r="HG154" s="113"/>
      <c r="HH154" s="113"/>
      <c r="HI154" s="113"/>
      <c r="HJ154" s="113"/>
      <c r="HK154" s="113"/>
      <c r="HL154" s="113"/>
      <c r="HM154" s="113"/>
      <c r="HN154" s="113"/>
      <c r="HO154" s="113"/>
      <c r="HP154" s="7"/>
      <c r="HQ154" s="7"/>
      <c r="HR154" s="7"/>
      <c r="HS154" s="7"/>
      <c r="HT154" s="7"/>
      <c r="HU154" s="7"/>
      <c r="HV154" s="7"/>
      <c r="HW154" s="7"/>
      <c r="HX154" s="7"/>
      <c r="HY154" s="7"/>
      <c r="HZ154" s="7"/>
      <c r="IA154" s="7"/>
      <c r="IB154" s="7"/>
      <c r="IC154" s="7"/>
      <c r="ID154" s="7"/>
      <c r="IE154" s="7"/>
      <c r="IF154" s="7"/>
      <c r="IG154" s="7"/>
      <c r="IH154" s="7"/>
      <c r="II154" s="7"/>
      <c r="IJ154" s="7"/>
      <c r="IK154" s="7"/>
      <c r="IL154" s="7"/>
      <c r="IM154" s="7"/>
      <c r="IN154" s="7"/>
      <c r="IO154" s="7"/>
      <c r="IP154" s="7"/>
      <c r="IQ154" s="7"/>
      <c r="IR154" s="7"/>
      <c r="IS154" s="7"/>
      <c r="IT154" s="7"/>
      <c r="IU154" s="7"/>
      <c r="IV154" s="7"/>
      <c r="IW154" s="7"/>
      <c r="IX154" s="7"/>
      <c r="IY154" s="7"/>
      <c r="IZ154" s="7"/>
      <c r="JA154" s="7"/>
      <c r="JB154" s="7"/>
      <c r="JC154" s="7"/>
      <c r="JD154" s="7"/>
      <c r="JE154" s="7"/>
      <c r="JF154" s="7"/>
      <c r="JG154" s="7"/>
      <c r="JH154" s="7"/>
      <c r="JI154" s="7"/>
      <c r="JJ154" s="7"/>
      <c r="JK154" s="7"/>
      <c r="JL154" s="7"/>
      <c r="JM154" s="7"/>
      <c r="JN154" s="7"/>
      <c r="JO154" s="7"/>
      <c r="JP154" s="7"/>
      <c r="JQ154" s="7"/>
      <c r="JR154" s="7"/>
      <c r="JS154" s="7"/>
      <c r="JT154" s="7"/>
      <c r="JU154" s="7"/>
      <c r="JV154" s="7"/>
      <c r="JW154" s="7"/>
      <c r="JX154" s="7"/>
      <c r="JY154" s="7"/>
      <c r="JZ154" s="7"/>
      <c r="KA154" s="7"/>
      <c r="KB154" s="7"/>
      <c r="KC154" s="7"/>
      <c r="KD154" s="7"/>
      <c r="KE154" s="7"/>
      <c r="KF154" s="7"/>
      <c r="KG154" s="7"/>
      <c r="KH154" s="7"/>
      <c r="KI154" s="7"/>
      <c r="KJ154" s="7"/>
      <c r="KK154" s="7"/>
      <c r="KL154" s="7"/>
      <c r="KM154" s="7"/>
      <c r="KN154" s="7"/>
      <c r="KO154" s="7"/>
      <c r="KP154" s="7"/>
      <c r="KQ154" s="7"/>
      <c r="KR154" s="7"/>
      <c r="KS154" s="7"/>
      <c r="KT154" s="7"/>
      <c r="KU154" s="7"/>
      <c r="KV154" s="7"/>
      <c r="KW154" s="7"/>
      <c r="KX154" s="7"/>
      <c r="KY154" s="7"/>
      <c r="KZ154" s="7"/>
      <c r="LA154" s="7"/>
      <c r="LB154" s="7"/>
      <c r="LC154" s="7"/>
      <c r="LD154" s="7"/>
      <c r="LE154" s="7"/>
      <c r="LF154" s="7"/>
      <c r="LG154" s="7"/>
      <c r="LH154" s="7"/>
      <c r="LI154" s="7"/>
      <c r="LJ154" s="7"/>
      <c r="LK154" s="7"/>
      <c r="LL154" s="7"/>
      <c r="LM154" s="7"/>
      <c r="LN154" s="7"/>
      <c r="LO154" s="7"/>
      <c r="LP154" s="7"/>
      <c r="LQ154" s="7"/>
      <c r="LR154" s="7"/>
      <c r="LS154" s="7"/>
      <c r="LT154" s="7"/>
      <c r="LU154" s="7"/>
      <c r="LV154" s="7"/>
      <c r="LW154" s="7"/>
      <c r="LX154" s="114"/>
    </row>
    <row r="155" spans="1:336" s="115" customFormat="1" ht="25.15" customHeight="1" x14ac:dyDescent="0.25">
      <c r="A155" s="140" t="s">
        <v>48</v>
      </c>
      <c r="B155" s="140" t="s">
        <v>48</v>
      </c>
      <c r="C155" s="141" t="s">
        <v>51</v>
      </c>
      <c r="D155" s="111">
        <f>D138+D151</f>
        <v>0</v>
      </c>
      <c r="E155" s="111">
        <f>E138+E151</f>
        <v>0</v>
      </c>
      <c r="F155" s="111">
        <f>F138+F151</f>
        <v>0</v>
      </c>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13"/>
      <c r="CG155" s="113"/>
      <c r="CH155" s="113"/>
      <c r="CI155" s="113"/>
      <c r="CJ155" s="113"/>
      <c r="CK155" s="113"/>
      <c r="CL155" s="113"/>
      <c r="CM155" s="113"/>
      <c r="CN155" s="113"/>
      <c r="CO155" s="113"/>
      <c r="CP155" s="113"/>
      <c r="CQ155" s="113"/>
      <c r="CR155" s="113"/>
      <c r="CS155" s="113"/>
      <c r="CT155" s="113"/>
      <c r="CU155" s="113"/>
      <c r="CV155" s="113"/>
      <c r="CW155" s="113"/>
      <c r="CX155" s="113"/>
      <c r="CY155" s="113"/>
      <c r="CZ155" s="113"/>
      <c r="DA155" s="113"/>
      <c r="DB155" s="113"/>
      <c r="DC155" s="113"/>
      <c r="DD155" s="113"/>
      <c r="DE155" s="113"/>
      <c r="DF155" s="113"/>
      <c r="DG155" s="113"/>
      <c r="DH155" s="113"/>
      <c r="DI155" s="113"/>
      <c r="DJ155" s="113"/>
      <c r="DK155" s="113"/>
      <c r="DL155" s="113"/>
      <c r="DM155" s="113"/>
      <c r="DN155" s="113"/>
      <c r="DO155" s="113"/>
      <c r="DP155" s="113"/>
      <c r="DQ155" s="113"/>
      <c r="DR155" s="113"/>
      <c r="DS155" s="113"/>
      <c r="DT155" s="113"/>
      <c r="DU155" s="113"/>
      <c r="DV155" s="113"/>
      <c r="DW155" s="113"/>
      <c r="DX155" s="113"/>
      <c r="DY155" s="113"/>
      <c r="DZ155" s="113"/>
      <c r="EA155" s="113"/>
      <c r="EB155" s="113"/>
      <c r="EC155" s="113"/>
      <c r="ED155" s="113"/>
      <c r="EE155" s="113"/>
      <c r="EF155" s="113"/>
      <c r="EG155" s="113"/>
      <c r="EH155" s="113"/>
      <c r="EI155" s="113"/>
      <c r="EJ155" s="113"/>
      <c r="EK155" s="113"/>
      <c r="EL155" s="113"/>
      <c r="EM155" s="113"/>
      <c r="EN155" s="113"/>
      <c r="EO155" s="113"/>
      <c r="EP155" s="113"/>
      <c r="EQ155" s="113"/>
      <c r="ER155" s="113"/>
      <c r="ES155" s="113"/>
      <c r="ET155" s="113"/>
      <c r="EU155" s="113"/>
      <c r="EV155" s="113"/>
      <c r="EW155" s="113"/>
      <c r="EX155" s="113"/>
      <c r="EY155" s="113"/>
      <c r="EZ155" s="113"/>
      <c r="FA155" s="113"/>
      <c r="FB155" s="113"/>
      <c r="FC155" s="113"/>
      <c r="FD155" s="113"/>
      <c r="FE155" s="113"/>
      <c r="FF155" s="113"/>
      <c r="FG155" s="113"/>
      <c r="FH155" s="113"/>
      <c r="FI155" s="113"/>
      <c r="FJ155" s="113"/>
      <c r="FK155" s="113"/>
      <c r="FL155" s="113"/>
      <c r="FM155" s="113"/>
      <c r="FN155" s="113"/>
      <c r="FO155" s="113"/>
      <c r="FP155" s="113"/>
      <c r="FQ155" s="113"/>
      <c r="FR155" s="113"/>
      <c r="FS155" s="113"/>
      <c r="FT155" s="113"/>
      <c r="FU155" s="113"/>
      <c r="FV155" s="113"/>
      <c r="FW155" s="113"/>
      <c r="FX155" s="113"/>
      <c r="FY155" s="113"/>
      <c r="FZ155" s="113"/>
      <c r="GA155" s="113"/>
      <c r="GB155" s="113"/>
      <c r="GC155" s="113"/>
      <c r="GD155" s="113"/>
      <c r="GE155" s="113"/>
      <c r="GF155" s="113"/>
      <c r="GG155" s="113"/>
      <c r="GH155" s="113"/>
      <c r="GI155" s="113"/>
      <c r="GJ155" s="113"/>
      <c r="GK155" s="113"/>
      <c r="GL155" s="113"/>
      <c r="GM155" s="113"/>
      <c r="GN155" s="113"/>
      <c r="GO155" s="113"/>
      <c r="GP155" s="113"/>
      <c r="GQ155" s="113"/>
      <c r="GR155" s="113"/>
      <c r="GS155" s="113"/>
      <c r="GT155" s="113"/>
      <c r="GU155" s="113"/>
      <c r="GV155" s="113"/>
      <c r="GW155" s="113"/>
      <c r="GX155" s="113"/>
      <c r="GY155" s="113"/>
      <c r="GZ155" s="113"/>
      <c r="HA155" s="113"/>
      <c r="HB155" s="113"/>
      <c r="HC155" s="113"/>
      <c r="HD155" s="113"/>
      <c r="HE155" s="113"/>
      <c r="HF155" s="113"/>
      <c r="HG155" s="113"/>
      <c r="HH155" s="113"/>
      <c r="HI155" s="113"/>
      <c r="HJ155" s="113"/>
      <c r="HK155" s="113"/>
      <c r="HL155" s="113"/>
      <c r="HM155" s="113"/>
      <c r="HN155" s="113"/>
      <c r="HO155" s="113"/>
      <c r="HP155" s="7"/>
      <c r="HQ155" s="7"/>
      <c r="HR155" s="7"/>
      <c r="HS155" s="7"/>
      <c r="HT155" s="7"/>
      <c r="HU155" s="7"/>
      <c r="HV155" s="7"/>
      <c r="HW155" s="7"/>
      <c r="HX155" s="7"/>
      <c r="HY155" s="7"/>
      <c r="HZ155" s="7"/>
      <c r="IA155" s="7"/>
      <c r="IB155" s="7"/>
      <c r="IC155" s="7"/>
      <c r="ID155" s="7"/>
      <c r="IE155" s="7"/>
      <c r="IF155" s="7"/>
      <c r="IG155" s="7"/>
      <c r="IH155" s="7"/>
      <c r="II155" s="7"/>
      <c r="IJ155" s="7"/>
      <c r="IK155" s="7"/>
      <c r="IL155" s="7"/>
      <c r="IM155" s="7"/>
      <c r="IN155" s="7"/>
      <c r="IO155" s="7"/>
      <c r="IP155" s="7"/>
      <c r="IQ155" s="7"/>
      <c r="IR155" s="7"/>
      <c r="IS155" s="7"/>
      <c r="IT155" s="7"/>
      <c r="IU155" s="7"/>
      <c r="IV155" s="7"/>
      <c r="IW155" s="7"/>
      <c r="IX155" s="7"/>
      <c r="IY155" s="7"/>
      <c r="IZ155" s="7"/>
      <c r="JA155" s="7"/>
      <c r="JB155" s="7"/>
      <c r="JC155" s="7"/>
      <c r="JD155" s="7"/>
      <c r="JE155" s="7"/>
      <c r="JF155" s="7"/>
      <c r="JG155" s="7"/>
      <c r="JH155" s="7"/>
      <c r="JI155" s="7"/>
      <c r="JJ155" s="7"/>
      <c r="JK155" s="7"/>
      <c r="JL155" s="7"/>
      <c r="JM155" s="7"/>
      <c r="JN155" s="7"/>
      <c r="JO155" s="7"/>
      <c r="JP155" s="7"/>
      <c r="JQ155" s="7"/>
      <c r="JR155" s="7"/>
      <c r="JS155" s="7"/>
      <c r="JT155" s="7"/>
      <c r="JU155" s="7"/>
      <c r="JV155" s="7"/>
      <c r="JW155" s="7"/>
      <c r="JX155" s="7"/>
      <c r="JY155" s="7"/>
      <c r="JZ155" s="7"/>
      <c r="KA155" s="7"/>
      <c r="KB155" s="7"/>
      <c r="KC155" s="7"/>
      <c r="KD155" s="7"/>
      <c r="KE155" s="7"/>
      <c r="KF155" s="7"/>
      <c r="KG155" s="7"/>
      <c r="KH155" s="7"/>
      <c r="KI155" s="7"/>
      <c r="KJ155" s="7"/>
      <c r="KK155" s="7"/>
      <c r="KL155" s="7"/>
      <c r="KM155" s="7"/>
      <c r="KN155" s="7"/>
      <c r="KO155" s="7"/>
      <c r="KP155" s="7"/>
      <c r="KQ155" s="7"/>
      <c r="KR155" s="7"/>
      <c r="KS155" s="7"/>
      <c r="KT155" s="7"/>
      <c r="KU155" s="7"/>
      <c r="KV155" s="7"/>
      <c r="KW155" s="7"/>
      <c r="KX155" s="7"/>
      <c r="KY155" s="7"/>
      <c r="KZ155" s="7"/>
      <c r="LA155" s="7"/>
      <c r="LB155" s="7"/>
      <c r="LC155" s="7"/>
      <c r="LD155" s="7"/>
      <c r="LE155" s="7"/>
      <c r="LF155" s="7"/>
      <c r="LG155" s="7"/>
      <c r="LH155" s="7"/>
      <c r="LI155" s="7"/>
      <c r="LJ155" s="7"/>
      <c r="LK155" s="7"/>
      <c r="LL155" s="7"/>
      <c r="LM155" s="7"/>
      <c r="LN155" s="7"/>
      <c r="LO155" s="7"/>
      <c r="LP155" s="7"/>
      <c r="LQ155" s="7"/>
      <c r="LR155" s="7"/>
      <c r="LS155" s="7"/>
      <c r="LT155" s="7"/>
      <c r="LU155" s="7"/>
      <c r="LV155" s="7"/>
      <c r="LW155" s="7"/>
      <c r="LX155" s="114"/>
    </row>
    <row r="156" spans="1:336" s="11" customFormat="1" ht="18.75" x14ac:dyDescent="0.3">
      <c r="A156" s="142"/>
      <c r="B156" s="142"/>
      <c r="C156" s="143"/>
      <c r="D156" s="87"/>
      <c r="E156" s="87"/>
      <c r="F156" s="87"/>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20"/>
    </row>
    <row r="157" spans="1:336" s="11" customFormat="1" ht="35.450000000000003" customHeight="1" x14ac:dyDescent="0.3">
      <c r="A157" s="85"/>
      <c r="B157" s="85"/>
      <c r="C157" s="86"/>
      <c r="D157" s="87"/>
      <c r="E157" s="87"/>
      <c r="F157" s="87"/>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c r="IU157" s="10"/>
      <c r="IV157" s="10"/>
      <c r="IW157" s="10"/>
      <c r="IX157" s="10"/>
      <c r="IY157" s="10"/>
      <c r="IZ157" s="10"/>
      <c r="JA157" s="10"/>
      <c r="JB157" s="10"/>
      <c r="JC157" s="10"/>
      <c r="JD157" s="10"/>
      <c r="JE157" s="10"/>
      <c r="JF157" s="10"/>
      <c r="JG157" s="10"/>
      <c r="JH157" s="10"/>
      <c r="JI157" s="10"/>
      <c r="JJ157" s="10"/>
      <c r="JK157" s="10"/>
      <c r="JL157" s="10"/>
      <c r="JM157" s="10"/>
      <c r="JN157" s="10"/>
      <c r="JO157" s="10"/>
      <c r="JP157" s="10"/>
      <c r="JQ157" s="10"/>
      <c r="JR157" s="10"/>
      <c r="JS157" s="10"/>
      <c r="JT157" s="10"/>
      <c r="JU157" s="10"/>
      <c r="JV157" s="10"/>
      <c r="JW157" s="10"/>
      <c r="JX157" s="10"/>
      <c r="JY157" s="10"/>
      <c r="JZ157" s="10"/>
      <c r="KA157" s="10"/>
      <c r="KB157" s="10"/>
      <c r="KC157" s="10"/>
      <c r="KD157" s="10"/>
      <c r="KE157" s="10"/>
      <c r="KF157" s="10"/>
      <c r="KG157" s="10"/>
      <c r="KH157" s="10"/>
      <c r="KI157" s="10"/>
      <c r="KJ157" s="10"/>
      <c r="KK157" s="10"/>
      <c r="KL157" s="10"/>
      <c r="KM157" s="10"/>
      <c r="KN157" s="10"/>
      <c r="KO157" s="10"/>
      <c r="KP157" s="10"/>
      <c r="KQ157" s="10"/>
      <c r="KR157" s="10"/>
      <c r="KS157" s="10"/>
      <c r="KT157" s="10"/>
      <c r="KU157" s="10"/>
      <c r="KV157" s="10"/>
      <c r="KW157" s="10"/>
      <c r="KX157" s="10"/>
      <c r="KY157" s="10"/>
      <c r="KZ157" s="10"/>
      <c r="LA157" s="10"/>
      <c r="LB157" s="10"/>
      <c r="LC157" s="10"/>
      <c r="LD157" s="10"/>
      <c r="LE157" s="10"/>
      <c r="LF157" s="10"/>
      <c r="LG157" s="10"/>
      <c r="LH157" s="10"/>
      <c r="LI157" s="10"/>
      <c r="LJ157" s="10"/>
      <c r="LK157" s="10"/>
      <c r="LL157" s="10"/>
      <c r="LM157" s="10"/>
      <c r="LN157" s="10"/>
      <c r="LO157" s="10"/>
      <c r="LP157" s="10"/>
      <c r="LQ157" s="10"/>
      <c r="LR157" s="10"/>
      <c r="LS157" s="10"/>
      <c r="LT157" s="10"/>
      <c r="LU157" s="10"/>
      <c r="LV157" s="10"/>
      <c r="LW157" s="10"/>
      <c r="LX157" s="20"/>
    </row>
    <row r="158" spans="1:336" s="11" customFormat="1" ht="73.900000000000006" customHeight="1" x14ac:dyDescent="0.4">
      <c r="A158" s="110" t="s">
        <v>70</v>
      </c>
      <c r="B158" s="88"/>
      <c r="C158" s="88"/>
      <c r="D158" s="109" t="s">
        <v>71</v>
      </c>
      <c r="E158" s="89"/>
      <c r="F158" s="89"/>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c r="IU158" s="10"/>
      <c r="IV158" s="10"/>
      <c r="IW158" s="10"/>
      <c r="IX158" s="10"/>
      <c r="IY158" s="10"/>
      <c r="IZ158" s="10"/>
      <c r="JA158" s="10"/>
      <c r="JB158" s="10"/>
      <c r="JC158" s="10"/>
      <c r="JD158" s="10"/>
      <c r="JE158" s="10"/>
      <c r="JF158" s="10"/>
      <c r="JG158" s="10"/>
      <c r="JH158" s="10"/>
      <c r="JI158" s="10"/>
      <c r="JJ158" s="10"/>
      <c r="JK158" s="10"/>
      <c r="JL158" s="10"/>
      <c r="JM158" s="10"/>
      <c r="JN158" s="10"/>
      <c r="JO158" s="10"/>
      <c r="JP158" s="10"/>
      <c r="JQ158" s="10"/>
      <c r="JR158" s="10"/>
      <c r="JS158" s="10"/>
      <c r="JT158" s="10"/>
      <c r="JU158" s="10"/>
      <c r="JV158" s="10"/>
      <c r="JW158" s="10"/>
      <c r="JX158" s="10"/>
      <c r="JY158" s="10"/>
      <c r="JZ158" s="10"/>
      <c r="KA158" s="10"/>
      <c r="KB158" s="10"/>
      <c r="KC158" s="10"/>
      <c r="KD158" s="10"/>
      <c r="KE158" s="10"/>
      <c r="KF158" s="10"/>
      <c r="KG158" s="10"/>
      <c r="KH158" s="10"/>
      <c r="KI158" s="10"/>
      <c r="KJ158" s="10"/>
      <c r="KK158" s="10"/>
      <c r="KL158" s="10"/>
      <c r="KM158" s="10"/>
      <c r="KN158" s="10"/>
      <c r="KO158" s="10"/>
      <c r="KP158" s="10"/>
      <c r="KQ158" s="10"/>
      <c r="KR158" s="10"/>
      <c r="KS158" s="10"/>
      <c r="KT158" s="10"/>
      <c r="KU158" s="10"/>
      <c r="KV158" s="10"/>
      <c r="KW158" s="10"/>
      <c r="KX158" s="10"/>
      <c r="KY158" s="10"/>
      <c r="KZ158" s="10"/>
      <c r="LA158" s="10"/>
      <c r="LB158" s="10"/>
      <c r="LC158" s="10"/>
      <c r="LD158" s="10"/>
      <c r="LE158" s="10"/>
      <c r="LF158" s="10"/>
      <c r="LG158" s="10"/>
      <c r="LH158" s="10"/>
      <c r="LI158" s="10"/>
      <c r="LJ158" s="10"/>
      <c r="LK158" s="10"/>
      <c r="LL158" s="10"/>
      <c r="LM158" s="10"/>
      <c r="LN158" s="10"/>
      <c r="LO158" s="10"/>
      <c r="LP158" s="10"/>
      <c r="LQ158" s="10"/>
      <c r="LR158" s="10"/>
      <c r="LS158" s="10"/>
      <c r="LT158" s="10"/>
      <c r="LU158" s="10"/>
      <c r="LV158" s="10"/>
      <c r="LW158" s="10"/>
      <c r="LX158" s="20"/>
    </row>
    <row r="159" spans="1:336" s="11" customFormat="1" ht="18" x14ac:dyDescent="0.25">
      <c r="A159" s="1"/>
      <c r="B159" s="1"/>
      <c r="C159" s="1"/>
      <c r="D159" s="2"/>
      <c r="E159" s="3"/>
      <c r="F159" s="2"/>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c r="IL159" s="10"/>
      <c r="IM159" s="10"/>
      <c r="IN159" s="10"/>
      <c r="IO159" s="10"/>
      <c r="IP159" s="10"/>
      <c r="IQ159" s="10"/>
      <c r="IR159" s="10"/>
      <c r="IS159" s="10"/>
      <c r="IT159" s="10"/>
      <c r="IU159" s="10"/>
      <c r="IV159" s="10"/>
      <c r="IW159" s="10"/>
      <c r="IX159" s="10"/>
      <c r="IY159" s="10"/>
      <c r="IZ159" s="10"/>
      <c r="JA159" s="10"/>
      <c r="JB159" s="10"/>
      <c r="JC159" s="10"/>
      <c r="JD159" s="10"/>
      <c r="JE159" s="10"/>
      <c r="JF159" s="10"/>
      <c r="JG159" s="10"/>
      <c r="JH159" s="10"/>
      <c r="JI159" s="10"/>
      <c r="JJ159" s="10"/>
      <c r="JK159" s="10"/>
      <c r="JL159" s="10"/>
      <c r="JM159" s="10"/>
      <c r="JN159" s="10"/>
      <c r="JO159" s="10"/>
      <c r="JP159" s="10"/>
      <c r="JQ159" s="10"/>
      <c r="JR159" s="10"/>
      <c r="JS159" s="10"/>
      <c r="JT159" s="10"/>
      <c r="JU159" s="10"/>
      <c r="JV159" s="10"/>
      <c r="JW159" s="10"/>
      <c r="JX159" s="10"/>
      <c r="JY159" s="10"/>
      <c r="JZ159" s="10"/>
      <c r="KA159" s="10"/>
      <c r="KB159" s="10"/>
      <c r="KC159" s="10"/>
      <c r="KD159" s="10"/>
      <c r="KE159" s="10"/>
      <c r="KF159" s="10"/>
      <c r="KG159" s="10"/>
      <c r="KH159" s="10"/>
      <c r="KI159" s="10"/>
      <c r="KJ159" s="10"/>
      <c r="KK159" s="10"/>
      <c r="KL159" s="10"/>
      <c r="KM159" s="10"/>
      <c r="KN159" s="10"/>
      <c r="KO159" s="10"/>
      <c r="KP159" s="10"/>
      <c r="KQ159" s="10"/>
      <c r="KR159" s="10"/>
      <c r="KS159" s="10"/>
      <c r="KT159" s="10"/>
      <c r="KU159" s="10"/>
      <c r="KV159" s="10"/>
      <c r="KW159" s="10"/>
      <c r="KX159" s="10"/>
      <c r="KY159" s="10"/>
      <c r="KZ159" s="10"/>
      <c r="LA159" s="10"/>
      <c r="LB159" s="10"/>
      <c r="LC159" s="10"/>
      <c r="LD159" s="10"/>
      <c r="LE159" s="10"/>
      <c r="LF159" s="10"/>
      <c r="LG159" s="10"/>
      <c r="LH159" s="10"/>
      <c r="LI159" s="10"/>
      <c r="LJ159" s="10"/>
      <c r="LK159" s="10"/>
      <c r="LL159" s="10"/>
      <c r="LM159" s="10"/>
      <c r="LN159" s="10"/>
      <c r="LO159" s="10"/>
      <c r="LP159" s="10"/>
      <c r="LQ159" s="10"/>
      <c r="LR159" s="10"/>
      <c r="LS159" s="10"/>
      <c r="LT159" s="10"/>
      <c r="LU159" s="10"/>
      <c r="LV159" s="10"/>
      <c r="LW159" s="10"/>
      <c r="LX159" s="20"/>
    </row>
    <row r="160" spans="1:336" s="98" customFormat="1" ht="41.25" customHeight="1" x14ac:dyDescent="0.35">
      <c r="A160" s="1"/>
      <c r="B160" s="1"/>
      <c r="C160" s="1"/>
      <c r="D160" s="2"/>
      <c r="E160" s="3"/>
      <c r="F160" s="2"/>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c r="AO160" s="90"/>
      <c r="AP160" s="90"/>
      <c r="AQ160" s="90"/>
      <c r="AR160" s="90"/>
      <c r="AS160" s="90"/>
      <c r="AT160" s="90"/>
      <c r="AU160" s="90"/>
      <c r="AV160" s="90"/>
      <c r="AW160" s="90"/>
      <c r="AX160" s="90"/>
      <c r="AY160" s="90"/>
      <c r="AZ160" s="90"/>
      <c r="BA160" s="90"/>
      <c r="BB160" s="90"/>
      <c r="BC160" s="90"/>
      <c r="BD160" s="90"/>
      <c r="BE160" s="90"/>
      <c r="BF160" s="90"/>
      <c r="BG160" s="90"/>
      <c r="BH160" s="90"/>
      <c r="BI160" s="90"/>
      <c r="BJ160" s="90"/>
      <c r="BK160" s="90"/>
      <c r="BL160" s="90"/>
      <c r="BM160" s="90"/>
      <c r="BN160" s="90"/>
      <c r="BO160" s="90"/>
      <c r="BP160" s="90"/>
      <c r="BQ160" s="90"/>
      <c r="BR160" s="90"/>
      <c r="BS160" s="90"/>
      <c r="BT160" s="90"/>
      <c r="BU160" s="90"/>
      <c r="BV160" s="90"/>
      <c r="BW160" s="90"/>
      <c r="BX160" s="90"/>
      <c r="BY160" s="90"/>
      <c r="BZ160" s="90"/>
      <c r="CA160" s="90"/>
      <c r="CB160" s="90"/>
      <c r="CC160" s="90"/>
      <c r="CD160" s="90"/>
      <c r="CE160" s="90"/>
      <c r="CF160" s="90"/>
      <c r="CG160" s="90"/>
      <c r="CH160" s="90"/>
      <c r="CI160" s="90"/>
      <c r="CJ160" s="90"/>
      <c r="CK160" s="90"/>
      <c r="CL160" s="90"/>
      <c r="CM160" s="90"/>
      <c r="CN160" s="90"/>
      <c r="CO160" s="90"/>
      <c r="CP160" s="90"/>
      <c r="CQ160" s="90"/>
      <c r="CR160" s="90"/>
      <c r="CS160" s="90"/>
      <c r="CT160" s="90"/>
      <c r="CU160" s="90"/>
      <c r="CV160" s="90"/>
      <c r="CW160" s="90"/>
      <c r="CX160" s="90"/>
      <c r="CY160" s="90"/>
      <c r="CZ160" s="90"/>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c r="FL160" s="90"/>
      <c r="FM160" s="90"/>
      <c r="FN160" s="90"/>
      <c r="FO160" s="90"/>
      <c r="FP160" s="90"/>
      <c r="FQ160" s="90"/>
      <c r="FR160" s="90"/>
      <c r="FS160" s="90"/>
      <c r="FT160" s="90"/>
      <c r="FU160" s="90"/>
      <c r="FV160" s="90"/>
      <c r="FW160" s="90"/>
      <c r="FX160" s="90"/>
      <c r="FY160" s="90"/>
      <c r="FZ160" s="90"/>
      <c r="GA160" s="90"/>
      <c r="GB160" s="90"/>
      <c r="GC160" s="90"/>
      <c r="GD160" s="90"/>
      <c r="GE160" s="90"/>
      <c r="GF160" s="90"/>
      <c r="GG160" s="90"/>
      <c r="GH160" s="90"/>
      <c r="GI160" s="90"/>
      <c r="GJ160" s="90"/>
      <c r="GK160" s="90"/>
      <c r="GL160" s="90"/>
      <c r="GM160" s="90"/>
      <c r="GN160" s="90"/>
      <c r="GO160" s="90"/>
      <c r="GP160" s="90"/>
      <c r="GQ160" s="90"/>
      <c r="GR160" s="90"/>
      <c r="GS160" s="90"/>
      <c r="GT160" s="90"/>
      <c r="GU160" s="90"/>
      <c r="GV160" s="90"/>
      <c r="GW160" s="90"/>
      <c r="GX160" s="90"/>
      <c r="GY160" s="90"/>
      <c r="GZ160" s="90"/>
      <c r="HA160" s="90"/>
      <c r="HB160" s="90"/>
      <c r="HC160" s="90"/>
      <c r="HD160" s="90"/>
      <c r="HE160" s="90"/>
      <c r="HF160" s="90"/>
      <c r="HG160" s="90"/>
      <c r="HH160" s="90"/>
      <c r="HI160" s="90"/>
      <c r="HJ160" s="90"/>
      <c r="HK160" s="90"/>
      <c r="HL160" s="90"/>
      <c r="HM160" s="90"/>
      <c r="HN160" s="90"/>
      <c r="HO160" s="90"/>
      <c r="HP160" s="91"/>
      <c r="HQ160" s="92"/>
      <c r="HR160" s="92"/>
      <c r="HS160" s="91"/>
      <c r="HT160" s="91"/>
      <c r="HU160" s="91"/>
      <c r="HV160" s="91"/>
      <c r="HW160" s="91"/>
      <c r="HX160" s="91"/>
      <c r="HY160" s="93"/>
      <c r="HZ160" s="93"/>
      <c r="IA160" s="93"/>
      <c r="IB160" s="93"/>
      <c r="IC160" s="93"/>
      <c r="ID160" s="93"/>
      <c r="IE160" s="93"/>
      <c r="IF160" s="93"/>
      <c r="IG160" s="93"/>
      <c r="IH160" s="93"/>
      <c r="II160" s="93"/>
      <c r="IJ160" s="93"/>
      <c r="IK160" s="93"/>
      <c r="IL160" s="93"/>
      <c r="IM160" s="93"/>
      <c r="IN160" s="93"/>
      <c r="IO160" s="93"/>
      <c r="IP160" s="93"/>
      <c r="IQ160" s="183"/>
      <c r="IR160" s="183"/>
      <c r="IS160" s="183"/>
      <c r="IT160" s="183"/>
      <c r="IU160" s="183"/>
      <c r="IV160" s="183"/>
      <c r="IW160" s="183"/>
      <c r="IX160" s="183"/>
      <c r="IY160" s="183"/>
      <c r="IZ160" s="183"/>
      <c r="JA160" s="183"/>
      <c r="JB160" s="183"/>
      <c r="JC160" s="183"/>
      <c r="JD160" s="183"/>
      <c r="JE160" s="183"/>
      <c r="JF160" s="183"/>
      <c r="JG160" s="183"/>
      <c r="JH160" s="183"/>
      <c r="JI160" s="183"/>
      <c r="JJ160" s="183"/>
      <c r="JK160" s="93"/>
      <c r="JL160" s="184"/>
      <c r="JM160" s="184"/>
      <c r="JN160" s="184"/>
      <c r="JO160" s="94"/>
      <c r="JP160" s="94"/>
      <c r="JQ160" s="94"/>
      <c r="JR160" s="94"/>
      <c r="JS160" s="94"/>
      <c r="JT160" s="94"/>
      <c r="JU160" s="94"/>
      <c r="JV160" s="94"/>
      <c r="JW160" s="94"/>
      <c r="JX160" s="94"/>
      <c r="JY160" s="94"/>
      <c r="JZ160" s="94"/>
      <c r="KA160" s="94"/>
      <c r="KB160" s="94"/>
      <c r="KC160" s="94"/>
      <c r="KD160" s="94"/>
      <c r="KE160" s="94"/>
      <c r="KF160" s="94"/>
      <c r="KG160" s="94"/>
      <c r="KH160" s="94"/>
      <c r="KI160" s="94"/>
      <c r="KJ160" s="94"/>
      <c r="KK160" s="95"/>
      <c r="KL160" s="95"/>
      <c r="KM160" s="95"/>
      <c r="KN160" s="95"/>
      <c r="KO160" s="95"/>
      <c r="KP160" s="95"/>
      <c r="KQ160" s="95"/>
      <c r="KR160" s="95"/>
      <c r="KS160" s="95"/>
      <c r="KT160" s="183"/>
      <c r="KU160" s="183"/>
      <c r="KV160" s="183"/>
      <c r="KW160" s="183"/>
      <c r="KX160" s="183"/>
      <c r="KY160" s="96"/>
      <c r="KZ160" s="93"/>
      <c r="LA160" s="93"/>
      <c r="LB160" s="93"/>
      <c r="LC160" s="96"/>
      <c r="LD160" s="96"/>
      <c r="LE160" s="96"/>
      <c r="LF160" s="96"/>
      <c r="LG160" s="96"/>
      <c r="LH160" s="96"/>
      <c r="LI160" s="96"/>
      <c r="LJ160" s="96"/>
      <c r="LK160" s="96"/>
      <c r="LL160" s="96"/>
      <c r="LM160" s="96"/>
      <c r="LN160" s="96"/>
      <c r="LO160" s="96"/>
      <c r="LP160" s="96"/>
      <c r="LQ160" s="96"/>
      <c r="LR160" s="96"/>
      <c r="LS160" s="93"/>
      <c r="LT160" s="93"/>
      <c r="LU160" s="93"/>
      <c r="LV160" s="93"/>
      <c r="LW160" s="93"/>
      <c r="LX160" s="97"/>
    </row>
  </sheetData>
  <mergeCells count="110">
    <mergeCell ref="A115:C115"/>
    <mergeCell ref="A117:C117"/>
    <mergeCell ref="A143:C143"/>
    <mergeCell ref="A145:C145"/>
    <mergeCell ref="A147:C147"/>
    <mergeCell ref="A149:C149"/>
    <mergeCell ref="IQ160:JJ160"/>
    <mergeCell ref="JL160:JN160"/>
    <mergeCell ref="KT160:KX160"/>
    <mergeCell ref="A119:C119"/>
    <mergeCell ref="A121:C121"/>
    <mergeCell ref="A123:C123"/>
    <mergeCell ref="A125:C125"/>
    <mergeCell ref="A127:C127"/>
    <mergeCell ref="A129:C129"/>
    <mergeCell ref="A131:C131"/>
    <mergeCell ref="A137:C137"/>
    <mergeCell ref="A142:C142"/>
    <mergeCell ref="B92:C92"/>
    <mergeCell ref="A93:D93"/>
    <mergeCell ref="A97:D97"/>
    <mergeCell ref="A100:C100"/>
    <mergeCell ref="A101:C101"/>
    <mergeCell ref="A108:C108"/>
    <mergeCell ref="A109:C109"/>
    <mergeCell ref="A111:C111"/>
    <mergeCell ref="A113:C113"/>
    <mergeCell ref="B83:C83"/>
    <mergeCell ref="B84:C84"/>
    <mergeCell ref="B85:C85"/>
    <mergeCell ref="B86:C86"/>
    <mergeCell ref="B87:C87"/>
    <mergeCell ref="B88:C88"/>
    <mergeCell ref="B89:C89"/>
    <mergeCell ref="B90:C90"/>
    <mergeCell ref="B91:C91"/>
    <mergeCell ref="B80:C80"/>
    <mergeCell ref="B63:C63"/>
    <mergeCell ref="A64:D64"/>
    <mergeCell ref="B65:C65"/>
    <mergeCell ref="B66:C66"/>
    <mergeCell ref="A67:D67"/>
    <mergeCell ref="B68:C68"/>
    <mergeCell ref="B81:C81"/>
    <mergeCell ref="B82:C82"/>
    <mergeCell ref="B57:C57"/>
    <mergeCell ref="B58:C58"/>
    <mergeCell ref="B59:C59"/>
    <mergeCell ref="B71:C71"/>
    <mergeCell ref="B72:C72"/>
    <mergeCell ref="A73:D73"/>
    <mergeCell ref="B76:C76"/>
    <mergeCell ref="B78:C78"/>
    <mergeCell ref="B79:C79"/>
    <mergeCell ref="B60:C60"/>
    <mergeCell ref="A61:D61"/>
    <mergeCell ref="B62:C62"/>
    <mergeCell ref="B69:C69"/>
    <mergeCell ref="B70:C70"/>
    <mergeCell ref="B35:C35"/>
    <mergeCell ref="B74:C74"/>
    <mergeCell ref="B75:C75"/>
    <mergeCell ref="B36:C36"/>
    <mergeCell ref="B37:C37"/>
    <mergeCell ref="A38:D38"/>
    <mergeCell ref="B39:C39"/>
    <mergeCell ref="B40:C40"/>
    <mergeCell ref="B41:C41"/>
    <mergeCell ref="A42:D42"/>
    <mergeCell ref="B43:C43"/>
    <mergeCell ref="B44:C44"/>
    <mergeCell ref="B45:C45"/>
    <mergeCell ref="B46:C46"/>
    <mergeCell ref="B47:C47"/>
    <mergeCell ref="A48:D48"/>
    <mergeCell ref="B49:C49"/>
    <mergeCell ref="B50:C50"/>
    <mergeCell ref="B51:C51"/>
    <mergeCell ref="A52:D52"/>
    <mergeCell ref="B53:C53"/>
    <mergeCell ref="B54:C54"/>
    <mergeCell ref="B55:C55"/>
    <mergeCell ref="B56:C56"/>
    <mergeCell ref="B28:C28"/>
    <mergeCell ref="B22:C22"/>
    <mergeCell ref="B23:C23"/>
    <mergeCell ref="B29:C29"/>
    <mergeCell ref="B30:C30"/>
    <mergeCell ref="B31:C31"/>
    <mergeCell ref="B32:C32"/>
    <mergeCell ref="B33:C33"/>
    <mergeCell ref="B34:C34"/>
    <mergeCell ref="B17:C17"/>
    <mergeCell ref="B18:C18"/>
    <mergeCell ref="B19:C19"/>
    <mergeCell ref="B20:C20"/>
    <mergeCell ref="B21:C21"/>
    <mergeCell ref="B24:C24"/>
    <mergeCell ref="B25:C25"/>
    <mergeCell ref="B26:C26"/>
    <mergeCell ref="B27:C27"/>
    <mergeCell ref="D4:F4"/>
    <mergeCell ref="A7:F7"/>
    <mergeCell ref="B8:E8"/>
    <mergeCell ref="B9:E9"/>
    <mergeCell ref="B11:E11"/>
    <mergeCell ref="B13:C13"/>
    <mergeCell ref="B14:C14"/>
    <mergeCell ref="A15:D15"/>
    <mergeCell ref="B16:C16"/>
  </mergeCells>
  <pageMargins left="1.0236220472440944" right="0.31496062992125984" top="0.19685039370078741" bottom="0.23622047244094491" header="0.51181102362204722" footer="0.19685039370078741"/>
  <pageSetup paperSize="9" scale="49" orientation="portrait" horizontalDpi="300" verticalDpi="300" r:id="rId1"/>
  <headerFooter>
    <oddFooter>&amp;C&amp;12&amp;P</oddFooter>
  </headerFooter>
  <rowBreaks count="1" manualBreakCount="1">
    <brk id="92" max="5" man="1"/>
  </rowBreaks>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dc:description/>
  <cp:lastModifiedBy>Admin</cp:lastModifiedBy>
  <cp:revision>10</cp:revision>
  <cp:lastPrinted>2026-06-22T07:03:31Z</cp:lastPrinted>
  <dcterms:created xsi:type="dcterms:W3CDTF">2020-12-16T14:48:52Z</dcterms:created>
  <dcterms:modified xsi:type="dcterms:W3CDTF">2026-07-07T08:45:10Z</dcterms:modified>
  <dc:language>uk-UA</dc:language>
</cp:coreProperties>
</file>