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19065" windowHeight="11760" activeTab="3"/>
  </bookViews>
  <sheets>
    <sheet name="Доходи ЗФ" sheetId="1" r:id="rId1"/>
    <sheet name="Доходи СФ" sheetId="2" r:id="rId2"/>
    <sheet name="Видатки ЗФ" sheetId="3" r:id="rId3"/>
    <sheet name="Видатки СФ" sheetId="4" r:id="rId4"/>
  </sheets>
  <definedNames>
    <definedName name="_xlnm.Print_Titles" localSheetId="0">'Доходи ЗФ'!$A:$B</definedName>
  </definedNames>
  <calcPr calcId="145621"/>
</workbook>
</file>

<file path=xl/calcChain.xml><?xml version="1.0" encoding="utf-8"?>
<calcChain xmlns="http://schemas.openxmlformats.org/spreadsheetml/2006/main">
  <c r="F12" i="3" l="1"/>
  <c r="F7" i="3"/>
  <c r="F8" i="3"/>
  <c r="F9" i="3"/>
  <c r="F10" i="3"/>
  <c r="F11" i="3"/>
  <c r="F6" i="3"/>
  <c r="G8" i="4" l="1"/>
  <c r="G7" i="4"/>
  <c r="F8" i="4"/>
  <c r="F7" i="4"/>
  <c r="F6" i="4"/>
  <c r="G12" i="3"/>
  <c r="G7" i="3"/>
  <c r="G8" i="3"/>
  <c r="G9" i="3"/>
  <c r="G10" i="3"/>
  <c r="G11" i="3"/>
  <c r="G6" i="3"/>
  <c r="G15" i="2" l="1"/>
  <c r="G14" i="2"/>
  <c r="G7" i="2"/>
  <c r="G8" i="2"/>
  <c r="G9" i="2"/>
  <c r="G6" i="2"/>
  <c r="F6" i="2"/>
  <c r="F15" i="2" l="1"/>
  <c r="F14" i="2"/>
  <c r="F13" i="2"/>
  <c r="F12" i="2"/>
  <c r="F11" i="2"/>
  <c r="F10" i="2"/>
  <c r="F9" i="2"/>
  <c r="F8" i="2"/>
  <c r="F7" i="2"/>
  <c r="G33" i="1" l="1"/>
  <c r="G32" i="1"/>
  <c r="G12" i="1"/>
  <c r="G13" i="1"/>
  <c r="G14" i="1"/>
  <c r="G15" i="1"/>
  <c r="G17" i="1"/>
  <c r="G18" i="1"/>
  <c r="G19" i="1"/>
  <c r="G20" i="1"/>
  <c r="G21" i="1"/>
  <c r="G22" i="1"/>
  <c r="G23" i="1"/>
  <c r="G24" i="1"/>
  <c r="G6" i="1"/>
  <c r="F33" i="1" l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</calcChain>
</file>

<file path=xl/sharedStrings.xml><?xml version="1.0" encoding="utf-8"?>
<sst xmlns="http://schemas.openxmlformats.org/spreadsheetml/2006/main" count="103" uniqueCount="68">
  <si>
    <t>грн.</t>
  </si>
  <si>
    <t>ККД</t>
  </si>
  <si>
    <t>Податкові надходження 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</si>
  <si>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</si>
  <si>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</si>
  <si>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</si>
  <si>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Рентна плата за користування надрами </t>
  </si>
  <si>
    <t>Рентна плата за користування надрами для видобування корисних копалин загальнодержавного значення </t>
  </si>
  <si>
    <t>Внутрішні податки на товари та послуги  </t>
  </si>
  <si>
    <t>Акцизний податок з реалізації суб`єктами господарювання роздрібної торгівлі підакцизних товарів </t>
  </si>
  <si>
    <t>Місцеві податки </t>
  </si>
  <si>
    <t>Податок на майно 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</si>
  <si>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</si>
  <si>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</si>
  <si>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Земельний податок з юридичних осіб </t>
  </si>
  <si>
    <t>Орендна плата з юридичних осіб </t>
  </si>
  <si>
    <t>Земельний податок з фізичних осіб </t>
  </si>
  <si>
    <t>Орендна плата з фізичних осіб </t>
  </si>
  <si>
    <t>Єдиний податок  </t>
  </si>
  <si>
    <t>Єдиний податок з фізичних осіб 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</si>
  <si>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</si>
  <si>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Неподаткові надходження  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</si>
  <si>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</si>
  <si>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</si>
  <si>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</si>
  <si>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Державне мито  </t>
  </si>
  <si>
    <t>Державне мито, не віднесене до інших категорій  </t>
  </si>
  <si>
    <t>Найменування доходів</t>
  </si>
  <si>
    <t>Затверджено рішенням сесії на 2020 рік</t>
  </si>
  <si>
    <t>Затверджено на 2020 рік з урахуванням змін</t>
  </si>
  <si>
    <t>Виконано за 2020 рік</t>
  </si>
  <si>
    <t>А</t>
  </si>
  <si>
    <t>Б</t>
  </si>
  <si>
    <t>Інші податки та збори </t>
  </si>
  <si>
    <t>Екологічний податок 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</si>
  <si>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</si>
  <si>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Власні надходження бюджетних установ  </t>
  </si>
  <si>
    <t>Інші джерела власних надходжень бюджетних установ  </t>
  </si>
  <si>
    <t>Благодійні внески, гранти та дарунки </t>
  </si>
  <si>
    <t>Код</t>
  </si>
  <si>
    <t>Показник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</si>
  <si>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</si>
  <si>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Інші заходи у сфері соціального захисту і соціального забезпечення</t>
  </si>
  <si>
    <t>Організація благоустрою населених пунктів</t>
  </si>
  <si>
    <t>Здійснення заходів із землеустрою</t>
  </si>
  <si>
    <t>Інші субвенції з місцевого бюджету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</si>
  <si>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</si>
  <si>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 </t>
  </si>
  <si>
    <t xml:space="preserve">Усього </t>
  </si>
  <si>
    <t>Касові видатки за 2020 рік</t>
  </si>
  <si>
    <t>0110150</t>
  </si>
  <si>
    <t>0113242</t>
  </si>
  <si>
    <t>0116030</t>
  </si>
  <si>
    <t>0117130</t>
  </si>
  <si>
    <t>0119770</t>
  </si>
  <si>
    <t>Охорона та раціональне використання природних ресурсів</t>
  </si>
  <si>
    <t>0118311</t>
  </si>
  <si>
    <t>Звіт про виконання сільського бюджету Борщівської сільської ради за видатками загального фонду                                               2020 року</t>
  </si>
  <si>
    <t>Звіт про виконання сільського бюджету Борщівської сільської ради за видатками спеціального фонду                                               2020 року</t>
  </si>
  <si>
    <t>0119800</t>
  </si>
  <si>
    <t>Додаток 4</t>
  </si>
  <si>
    <t>Звіт про виконання сільського бюджету Борщівської сільської ради за доходами загального фонду  
2020 року</t>
  </si>
  <si>
    <t xml:space="preserve">Відхилення виконаного до  показників затверджених розписом на 
2020 рік з врахуванням змін, (+,-),
(к.3-к.2) </t>
  </si>
  <si>
    <t>У відсотках до показників затверджених розписом на 
2020 рік з врахуванням змін, (%),
(к.3/к.2)</t>
  </si>
  <si>
    <t>Доходи від власності та підприємницької 
діяльності  </t>
  </si>
  <si>
    <t>Всього без урахування трансферт</t>
  </si>
  <si>
    <t>Всього</t>
  </si>
  <si>
    <t>Звіт про виконання сільського бюджету Борщівської сільської ради за доходами спеціального фонду  
2020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</si>
</sst>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top" wrapText="1"/>
    </xf>
    <xf numFmtId="0" fontId="0" fillId="0" borderId="0" xfId="0"/>
    <xf numFmtId="0" fontId="0" fillId="0" borderId="0" xfId="0" applyAlignment="1">
      <alignment vertical="center"/>
    </xf>
    <xf numFmtId="0" fontId="4" fillId="2" borderId="1" xfId="0" quotePrefix="1" applyFont="1" applyFill="1" applyBorder="1" applyAlignment="1">
      <alignment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4" fillId="2" borderId="1" xfId="0" quotePrefix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vertical="center"/>
    </xf>
    <xf numFmtId="164" fontId="3" fillId="0" borderId="1" xfId="1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A32" sqref="A32:B33"/>
    </sheetView>
  </sheetViews>
  <sheetFormatPr defaultRowHeight="12.75" x14ac:dyDescent="0.2"/>
  <cols>
    <col min="1" max="1" width="15.42578125" customWidth="1"/>
    <col min="2" max="2" width="50.85546875" customWidth="1"/>
    <col min="3" max="3" width="15" customWidth="1"/>
    <col min="4" max="4" width="14.28515625" customWidth="1"/>
    <col min="5" max="5" width="13.5703125" customWidth="1"/>
    <col min="6" max="6" width="15" customWidth="1"/>
    <col min="7" max="7" width="16.140625" customWidth="1"/>
  </cols>
  <sheetData>
    <row r="1" spans="1:10" ht="25.5" customHeight="1" x14ac:dyDescent="0.2">
      <c r="A1" s="1"/>
      <c r="B1" s="1"/>
      <c r="C1" s="1"/>
      <c r="D1" s="1"/>
      <c r="E1" s="1"/>
      <c r="F1" s="1"/>
      <c r="G1" s="28" t="s">
        <v>60</v>
      </c>
      <c r="H1" s="1"/>
      <c r="I1" s="1"/>
      <c r="J1" s="1"/>
    </row>
    <row r="2" spans="1:10" ht="37.5" customHeight="1" x14ac:dyDescent="0.2">
      <c r="A2" s="27" t="s">
        <v>61</v>
      </c>
      <c r="B2" s="27"/>
      <c r="C2" s="27"/>
      <c r="D2" s="27"/>
      <c r="E2" s="27"/>
      <c r="F2" s="27"/>
      <c r="G2" s="27"/>
      <c r="H2" s="1"/>
      <c r="I2" s="1"/>
      <c r="J2" s="1"/>
    </row>
    <row r="3" spans="1:10" ht="15.75" x14ac:dyDescent="0.2">
      <c r="G3" s="2" t="s">
        <v>0</v>
      </c>
    </row>
    <row r="4" spans="1:10" ht="142.5" customHeight="1" x14ac:dyDescent="0.2">
      <c r="A4" s="4" t="s">
        <v>1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62</v>
      </c>
      <c r="G4" s="4" t="s">
        <v>63</v>
      </c>
    </row>
    <row r="5" spans="1:10" ht="12.75" customHeight="1" x14ac:dyDescent="0.2">
      <c r="A5" s="5" t="s">
        <v>31</v>
      </c>
      <c r="B5" s="5" t="s">
        <v>32</v>
      </c>
      <c r="C5" s="4">
        <v>1</v>
      </c>
      <c r="D5" s="4">
        <v>2</v>
      </c>
      <c r="E5" s="4">
        <v>3</v>
      </c>
      <c r="F5" s="6">
        <v>4</v>
      </c>
      <c r="G5" s="4">
        <v>5</v>
      </c>
    </row>
    <row r="6" spans="1:10" ht="15.75" x14ac:dyDescent="0.2">
      <c r="A6" s="6">
        <v>10000000</v>
      </c>
      <c r="B6" s="29" t="s">
        <v>2</v>
      </c>
      <c r="C6" s="7">
        <v>671200</v>
      </c>
      <c r="D6" s="7">
        <v>718088</v>
      </c>
      <c r="E6" s="7">
        <v>759568.29</v>
      </c>
      <c r="F6" s="7">
        <f t="shared" ref="F6:F33" si="0">E6-D6</f>
        <v>41480.290000000037</v>
      </c>
      <c r="G6" s="9">
        <f>E6/D6</f>
        <v>1.0577649118213923</v>
      </c>
    </row>
    <row r="7" spans="1:10" ht="31.5" x14ac:dyDescent="0.2">
      <c r="A7" s="6">
        <v>13000000</v>
      </c>
      <c r="B7" s="29" t="s">
        <v>3</v>
      </c>
      <c r="C7" s="7">
        <v>0</v>
      </c>
      <c r="D7" s="7">
        <v>0</v>
      </c>
      <c r="E7" s="7">
        <v>-4392.8999999999996</v>
      </c>
      <c r="F7" s="7">
        <f t="shared" si="0"/>
        <v>-4392.8999999999996</v>
      </c>
      <c r="G7" s="9"/>
    </row>
    <row r="8" spans="1:10" ht="31.5" x14ac:dyDescent="0.2">
      <c r="A8" s="6">
        <v>13010000</v>
      </c>
      <c r="B8" s="29" t="s">
        <v>4</v>
      </c>
      <c r="C8" s="7">
        <v>0</v>
      </c>
      <c r="D8" s="7">
        <v>0</v>
      </c>
      <c r="E8" s="7">
        <v>-4550</v>
      </c>
      <c r="F8" s="7">
        <f t="shared" si="0"/>
        <v>-4550</v>
      </c>
      <c r="G8" s="9"/>
    </row>
    <row r="9" spans="1:10" ht="78.75" x14ac:dyDescent="0.2">
      <c r="A9" s="6">
        <v>13010200</v>
      </c>
      <c r="B9" s="29" t="s">
        <v>5</v>
      </c>
      <c r="C9" s="7">
        <v>0</v>
      </c>
      <c r="D9" s="7">
        <v>0</v>
      </c>
      <c r="E9" s="7">
        <v>-4550</v>
      </c>
      <c r="F9" s="7">
        <f t="shared" si="0"/>
        <v>-4550</v>
      </c>
      <c r="G9" s="9"/>
    </row>
    <row r="10" spans="1:10" ht="15.75" x14ac:dyDescent="0.2">
      <c r="A10" s="6">
        <v>13030000</v>
      </c>
      <c r="B10" s="29" t="s">
        <v>6</v>
      </c>
      <c r="C10" s="7">
        <v>0</v>
      </c>
      <c r="D10" s="7">
        <v>0</v>
      </c>
      <c r="E10" s="7">
        <v>157.1</v>
      </c>
      <c r="F10" s="7">
        <f t="shared" si="0"/>
        <v>157.1</v>
      </c>
      <c r="G10" s="9"/>
    </row>
    <row r="11" spans="1:10" ht="47.25" x14ac:dyDescent="0.2">
      <c r="A11" s="6">
        <v>13030100</v>
      </c>
      <c r="B11" s="29" t="s">
        <v>7</v>
      </c>
      <c r="C11" s="7">
        <v>0</v>
      </c>
      <c r="D11" s="7">
        <v>0</v>
      </c>
      <c r="E11" s="7">
        <v>157.1</v>
      </c>
      <c r="F11" s="7">
        <f t="shared" si="0"/>
        <v>157.1</v>
      </c>
      <c r="G11" s="9"/>
    </row>
    <row r="12" spans="1:10" ht="15.75" x14ac:dyDescent="0.2">
      <c r="A12" s="6">
        <v>14000000</v>
      </c>
      <c r="B12" s="29" t="s">
        <v>8</v>
      </c>
      <c r="C12" s="7">
        <v>5800</v>
      </c>
      <c r="D12" s="7">
        <v>5800</v>
      </c>
      <c r="E12" s="7">
        <v>6162</v>
      </c>
      <c r="F12" s="7">
        <f t="shared" si="0"/>
        <v>362</v>
      </c>
      <c r="G12" s="9">
        <f t="shared" ref="G7:G31" si="1">E12/D12</f>
        <v>1.0624137931034483</v>
      </c>
    </row>
    <row r="13" spans="1:10" ht="47.25" x14ac:dyDescent="0.2">
      <c r="A13" s="6">
        <v>14040000</v>
      </c>
      <c r="B13" s="29" t="s">
        <v>9</v>
      </c>
      <c r="C13" s="7">
        <v>5800</v>
      </c>
      <c r="D13" s="7">
        <v>5800</v>
      </c>
      <c r="E13" s="7">
        <v>6162</v>
      </c>
      <c r="F13" s="7">
        <f t="shared" si="0"/>
        <v>362</v>
      </c>
      <c r="G13" s="9">
        <f t="shared" si="1"/>
        <v>1.0624137931034483</v>
      </c>
    </row>
    <row r="14" spans="1:10" ht="15.75" x14ac:dyDescent="0.2">
      <c r="A14" s="6">
        <v>18000000</v>
      </c>
      <c r="B14" s="29" t="s">
        <v>10</v>
      </c>
      <c r="C14" s="7">
        <v>665400</v>
      </c>
      <c r="D14" s="7">
        <v>712288</v>
      </c>
      <c r="E14" s="7">
        <v>757799.19000000006</v>
      </c>
      <c r="F14" s="7">
        <f t="shared" si="0"/>
        <v>45511.190000000061</v>
      </c>
      <c r="G14" s="9">
        <f t="shared" si="1"/>
        <v>1.0638943657621638</v>
      </c>
    </row>
    <row r="15" spans="1:10" ht="15.75" x14ac:dyDescent="0.2">
      <c r="A15" s="6">
        <v>18010000</v>
      </c>
      <c r="B15" s="29" t="s">
        <v>11</v>
      </c>
      <c r="C15" s="7">
        <v>215400</v>
      </c>
      <c r="D15" s="7">
        <v>239703</v>
      </c>
      <c r="E15" s="7">
        <v>271535.15000000002</v>
      </c>
      <c r="F15" s="7">
        <f t="shared" si="0"/>
        <v>31832.150000000023</v>
      </c>
      <c r="G15" s="9">
        <f t="shared" si="1"/>
        <v>1.1327982962249117</v>
      </c>
    </row>
    <row r="16" spans="1:10" ht="63" x14ac:dyDescent="0.2">
      <c r="A16" s="6">
        <v>18010200</v>
      </c>
      <c r="B16" s="29" t="s">
        <v>12</v>
      </c>
      <c r="C16" s="7">
        <v>0</v>
      </c>
      <c r="D16" s="7">
        <v>0</v>
      </c>
      <c r="E16" s="7">
        <v>297</v>
      </c>
      <c r="F16" s="7">
        <f t="shared" si="0"/>
        <v>297</v>
      </c>
      <c r="G16" s="9"/>
    </row>
    <row r="17" spans="1:7" ht="63" x14ac:dyDescent="0.2">
      <c r="A17" s="6">
        <v>18010400</v>
      </c>
      <c r="B17" s="29" t="s">
        <v>13</v>
      </c>
      <c r="C17" s="7">
        <v>7700</v>
      </c>
      <c r="D17" s="7">
        <v>6058</v>
      </c>
      <c r="E17" s="7">
        <v>6058.02</v>
      </c>
      <c r="F17" s="7">
        <f t="shared" si="0"/>
        <v>2.0000000000436557E-2</v>
      </c>
      <c r="G17" s="9">
        <f t="shared" si="1"/>
        <v>1.0000033014196106</v>
      </c>
    </row>
    <row r="18" spans="1:7" ht="15.75" x14ac:dyDescent="0.2">
      <c r="A18" s="6">
        <v>18010500</v>
      </c>
      <c r="B18" s="29" t="s">
        <v>14</v>
      </c>
      <c r="C18" s="7">
        <v>1700</v>
      </c>
      <c r="D18" s="7">
        <v>3</v>
      </c>
      <c r="E18" s="7">
        <v>3</v>
      </c>
      <c r="F18" s="7">
        <f t="shared" si="0"/>
        <v>0</v>
      </c>
      <c r="G18" s="9">
        <f t="shared" si="1"/>
        <v>1</v>
      </c>
    </row>
    <row r="19" spans="1:7" ht="15.75" x14ac:dyDescent="0.2">
      <c r="A19" s="6">
        <v>18010600</v>
      </c>
      <c r="B19" s="29" t="s">
        <v>15</v>
      </c>
      <c r="C19" s="7">
        <v>10300</v>
      </c>
      <c r="D19" s="7">
        <v>62187</v>
      </c>
      <c r="E19" s="7">
        <v>92582.01</v>
      </c>
      <c r="F19" s="7">
        <f t="shared" si="0"/>
        <v>30395.009999999995</v>
      </c>
      <c r="G19" s="9">
        <f t="shared" si="1"/>
        <v>1.4887679096917361</v>
      </c>
    </row>
    <row r="20" spans="1:7" ht="15.75" x14ac:dyDescent="0.2">
      <c r="A20" s="6">
        <v>18010700</v>
      </c>
      <c r="B20" s="29" t="s">
        <v>16</v>
      </c>
      <c r="C20" s="7">
        <v>11500</v>
      </c>
      <c r="D20" s="7">
        <v>13590</v>
      </c>
      <c r="E20" s="7">
        <v>14729.52</v>
      </c>
      <c r="F20" s="7">
        <f t="shared" si="0"/>
        <v>1139.5200000000004</v>
      </c>
      <c r="G20" s="9">
        <f t="shared" si="1"/>
        <v>1.0838498896247242</v>
      </c>
    </row>
    <row r="21" spans="1:7" ht="15.75" x14ac:dyDescent="0.2">
      <c r="A21" s="6">
        <v>18010900</v>
      </c>
      <c r="B21" s="29" t="s">
        <v>17</v>
      </c>
      <c r="C21" s="7">
        <v>184200</v>
      </c>
      <c r="D21" s="7">
        <v>157865</v>
      </c>
      <c r="E21" s="7">
        <v>157865.60000000001</v>
      </c>
      <c r="F21" s="7">
        <f t="shared" si="0"/>
        <v>0.60000000000582077</v>
      </c>
      <c r="G21" s="9">
        <f t="shared" si="1"/>
        <v>1.0000038007158014</v>
      </c>
    </row>
    <row r="22" spans="1:7" ht="15.75" x14ac:dyDescent="0.2">
      <c r="A22" s="6">
        <v>18050000</v>
      </c>
      <c r="B22" s="29" t="s">
        <v>18</v>
      </c>
      <c r="C22" s="7">
        <v>450000</v>
      </c>
      <c r="D22" s="7">
        <v>472585</v>
      </c>
      <c r="E22" s="7">
        <v>486264.04000000004</v>
      </c>
      <c r="F22" s="7">
        <f t="shared" si="0"/>
        <v>13679.040000000037</v>
      </c>
      <c r="G22" s="9">
        <f t="shared" si="1"/>
        <v>1.0289451421437414</v>
      </c>
    </row>
    <row r="23" spans="1:7" ht="15.75" x14ac:dyDescent="0.2">
      <c r="A23" s="6">
        <v>18050400</v>
      </c>
      <c r="B23" s="29" t="s">
        <v>19</v>
      </c>
      <c r="C23" s="7">
        <v>105000</v>
      </c>
      <c r="D23" s="7">
        <v>118638</v>
      </c>
      <c r="E23" s="7">
        <v>131885.14000000001</v>
      </c>
      <c r="F23" s="7">
        <f t="shared" si="0"/>
        <v>13247.140000000014</v>
      </c>
      <c r="G23" s="9">
        <f t="shared" si="1"/>
        <v>1.1116601763347327</v>
      </c>
    </row>
    <row r="24" spans="1:7" ht="78.75" x14ac:dyDescent="0.2">
      <c r="A24" s="6">
        <v>18050500</v>
      </c>
      <c r="B24" s="29" t="s">
        <v>20</v>
      </c>
      <c r="C24" s="7">
        <v>345000</v>
      </c>
      <c r="D24" s="7">
        <v>353947</v>
      </c>
      <c r="E24" s="7">
        <v>354378.9</v>
      </c>
      <c r="F24" s="7">
        <f t="shared" si="0"/>
        <v>431.90000000002328</v>
      </c>
      <c r="G24" s="9">
        <f t="shared" si="1"/>
        <v>1.0012202391883531</v>
      </c>
    </row>
    <row r="25" spans="1:7" ht="15.75" x14ac:dyDescent="0.2">
      <c r="A25" s="6">
        <v>20000000</v>
      </c>
      <c r="B25" s="29" t="s">
        <v>21</v>
      </c>
      <c r="C25" s="7">
        <v>0</v>
      </c>
      <c r="D25" s="7">
        <v>0</v>
      </c>
      <c r="E25" s="7">
        <v>600.20000000000005</v>
      </c>
      <c r="F25" s="7">
        <f t="shared" si="0"/>
        <v>600.20000000000005</v>
      </c>
      <c r="G25" s="9"/>
    </row>
    <row r="26" spans="1:7" ht="31.5" x14ac:dyDescent="0.2">
      <c r="A26" s="6">
        <v>21000000</v>
      </c>
      <c r="B26" s="29" t="s">
        <v>64</v>
      </c>
      <c r="C26" s="7">
        <v>0</v>
      </c>
      <c r="D26" s="7">
        <v>0</v>
      </c>
      <c r="E26" s="7">
        <v>408</v>
      </c>
      <c r="F26" s="7">
        <f t="shared" si="0"/>
        <v>408</v>
      </c>
      <c r="G26" s="9"/>
    </row>
    <row r="27" spans="1:7" ht="15.75" x14ac:dyDescent="0.2">
      <c r="A27" s="6">
        <v>21080000</v>
      </c>
      <c r="B27" s="29" t="s">
        <v>22</v>
      </c>
      <c r="C27" s="7">
        <v>0</v>
      </c>
      <c r="D27" s="7">
        <v>0</v>
      </c>
      <c r="E27" s="7">
        <v>408</v>
      </c>
      <c r="F27" s="7">
        <f t="shared" si="0"/>
        <v>408</v>
      </c>
      <c r="G27" s="9"/>
    </row>
    <row r="28" spans="1:7" ht="15.75" x14ac:dyDescent="0.2">
      <c r="A28" s="6">
        <v>21081100</v>
      </c>
      <c r="B28" s="29" t="s">
        <v>23</v>
      </c>
      <c r="C28" s="7">
        <v>0</v>
      </c>
      <c r="D28" s="7">
        <v>0</v>
      </c>
      <c r="E28" s="7">
        <v>408</v>
      </c>
      <c r="F28" s="7">
        <f t="shared" si="0"/>
        <v>408</v>
      </c>
      <c r="G28" s="9"/>
    </row>
    <row r="29" spans="1:7" ht="31.5" x14ac:dyDescent="0.2">
      <c r="A29" s="6">
        <v>22000000</v>
      </c>
      <c r="B29" s="29" t="s">
        <v>24</v>
      </c>
      <c r="C29" s="7">
        <v>0</v>
      </c>
      <c r="D29" s="7">
        <v>0</v>
      </c>
      <c r="E29" s="7">
        <v>192.2</v>
      </c>
      <c r="F29" s="7">
        <f t="shared" si="0"/>
        <v>192.2</v>
      </c>
      <c r="G29" s="9"/>
    </row>
    <row r="30" spans="1:7" ht="15.75" x14ac:dyDescent="0.2">
      <c r="A30" s="6">
        <v>22090000</v>
      </c>
      <c r="B30" s="29" t="s">
        <v>25</v>
      </c>
      <c r="C30" s="7">
        <v>0</v>
      </c>
      <c r="D30" s="7">
        <v>0</v>
      </c>
      <c r="E30" s="7">
        <v>192.2</v>
      </c>
      <c r="F30" s="7">
        <f t="shared" si="0"/>
        <v>192.2</v>
      </c>
      <c r="G30" s="9"/>
    </row>
    <row r="31" spans="1:7" ht="15.75" x14ac:dyDescent="0.2">
      <c r="A31" s="6">
        <v>22090200</v>
      </c>
      <c r="B31" s="29" t="s">
        <v>26</v>
      </c>
      <c r="C31" s="7">
        <v>0</v>
      </c>
      <c r="D31" s="7">
        <v>0</v>
      </c>
      <c r="E31" s="7">
        <v>192.2</v>
      </c>
      <c r="F31" s="7">
        <f t="shared" si="0"/>
        <v>192.2</v>
      </c>
      <c r="G31" s="9"/>
    </row>
    <row r="32" spans="1:7" ht="15.75" x14ac:dyDescent="0.2">
      <c r="A32" s="30" t="s">
        <v>65</v>
      </c>
      <c r="B32" s="31"/>
      <c r="C32" s="8">
        <v>671200</v>
      </c>
      <c r="D32" s="8">
        <v>718088</v>
      </c>
      <c r="E32" s="8">
        <v>760168.49</v>
      </c>
      <c r="F32" s="8">
        <f t="shared" si="0"/>
        <v>42080.489999999991</v>
      </c>
      <c r="G32" s="10">
        <f>E32/D32</f>
        <v>1.0586007425273782</v>
      </c>
    </row>
    <row r="33" spans="1:7" ht="15.75" x14ac:dyDescent="0.2">
      <c r="A33" s="30" t="s">
        <v>66</v>
      </c>
      <c r="B33" s="31"/>
      <c r="C33" s="8">
        <v>671200</v>
      </c>
      <c r="D33" s="8">
        <v>718088</v>
      </c>
      <c r="E33" s="8">
        <v>760168.49</v>
      </c>
      <c r="F33" s="8">
        <f t="shared" si="0"/>
        <v>42080.489999999991</v>
      </c>
      <c r="G33" s="10">
        <f>E33/D33</f>
        <v>1.0586007425273782</v>
      </c>
    </row>
  </sheetData>
  <mergeCells count="3">
    <mergeCell ref="A32:B32"/>
    <mergeCell ref="A33:B33"/>
    <mergeCell ref="A2:G2"/>
  </mergeCells>
  <printOptions horizontalCentered="1"/>
  <pageMargins left="0.39370078740157483" right="0.19685039370078741" top="0.19685039370078741" bottom="0.19685039370078741" header="0" footer="0"/>
  <pageSetup paperSize="9" scale="77" fitToHeight="50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activeCell="H2" sqref="H2"/>
    </sheetView>
  </sheetViews>
  <sheetFormatPr defaultRowHeight="12.75" x14ac:dyDescent="0.2"/>
  <cols>
    <col min="1" max="1" width="10.140625" bestFit="1" customWidth="1"/>
    <col min="2" max="2" width="50.85546875" customWidth="1"/>
    <col min="3" max="3" width="15" customWidth="1"/>
    <col min="4" max="4" width="14.28515625" customWidth="1"/>
    <col min="5" max="5" width="13.5703125" customWidth="1"/>
    <col min="6" max="6" width="15" customWidth="1"/>
    <col min="7" max="7" width="16.1406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8.25" customHeight="1" x14ac:dyDescent="0.2">
      <c r="A2" s="27" t="s">
        <v>67</v>
      </c>
      <c r="B2" s="27"/>
      <c r="C2" s="27"/>
      <c r="D2" s="27"/>
      <c r="E2" s="27"/>
      <c r="F2" s="27"/>
      <c r="G2" s="27"/>
      <c r="H2" s="1"/>
      <c r="I2" s="1"/>
      <c r="J2" s="1"/>
    </row>
    <row r="3" spans="1:10" ht="15.75" x14ac:dyDescent="0.2">
      <c r="G3" s="3" t="s">
        <v>0</v>
      </c>
    </row>
    <row r="4" spans="1:10" ht="142.5" customHeight="1" x14ac:dyDescent="0.2">
      <c r="A4" s="4" t="s">
        <v>1</v>
      </c>
      <c r="B4" s="4" t="s">
        <v>27</v>
      </c>
      <c r="C4" s="4" t="s">
        <v>28</v>
      </c>
      <c r="D4" s="4" t="s">
        <v>29</v>
      </c>
      <c r="E4" s="4" t="s">
        <v>30</v>
      </c>
      <c r="F4" s="4" t="s">
        <v>62</v>
      </c>
      <c r="G4" s="4" t="s">
        <v>63</v>
      </c>
    </row>
    <row r="5" spans="1:10" ht="15.75" x14ac:dyDescent="0.2">
      <c r="A5" s="5" t="s">
        <v>31</v>
      </c>
      <c r="B5" s="5" t="s">
        <v>32</v>
      </c>
      <c r="C5" s="4">
        <v>1</v>
      </c>
      <c r="D5" s="4">
        <v>2</v>
      </c>
      <c r="E5" s="4">
        <v>3</v>
      </c>
      <c r="F5" s="11">
        <v>4</v>
      </c>
      <c r="G5" s="4">
        <v>5</v>
      </c>
    </row>
    <row r="6" spans="1:10" ht="15.75" x14ac:dyDescent="0.2">
      <c r="A6" s="11">
        <v>10000000</v>
      </c>
      <c r="B6" s="12" t="s">
        <v>2</v>
      </c>
      <c r="C6" s="7">
        <v>2000</v>
      </c>
      <c r="D6" s="7">
        <v>2000</v>
      </c>
      <c r="E6" s="7">
        <v>1792.04</v>
      </c>
      <c r="F6" s="7">
        <f t="shared" ref="F6:F15" si="0">E6-D6</f>
        <v>-207.96000000000004</v>
      </c>
      <c r="G6" s="9">
        <f>E6/D6</f>
        <v>0.89601999999999993</v>
      </c>
    </row>
    <row r="7" spans="1:10" ht="15.75" x14ac:dyDescent="0.2">
      <c r="A7" s="11">
        <v>19000000</v>
      </c>
      <c r="B7" s="12" t="s">
        <v>33</v>
      </c>
      <c r="C7" s="7">
        <v>2000</v>
      </c>
      <c r="D7" s="7">
        <v>2000</v>
      </c>
      <c r="E7" s="7">
        <v>1792.04</v>
      </c>
      <c r="F7" s="7">
        <f t="shared" si="0"/>
        <v>-207.96000000000004</v>
      </c>
      <c r="G7" s="9">
        <f t="shared" ref="G7:G13" si="1">E7/D7</f>
        <v>0.89601999999999993</v>
      </c>
    </row>
    <row r="8" spans="1:10" ht="15.75" x14ac:dyDescent="0.2">
      <c r="A8" s="11">
        <v>19010000</v>
      </c>
      <c r="B8" s="12" t="s">
        <v>34</v>
      </c>
      <c r="C8" s="7">
        <v>2000</v>
      </c>
      <c r="D8" s="7">
        <v>2000</v>
      </c>
      <c r="E8" s="7">
        <v>1792.04</v>
      </c>
      <c r="F8" s="7">
        <f t="shared" si="0"/>
        <v>-207.96000000000004</v>
      </c>
      <c r="G8" s="9">
        <f t="shared" si="1"/>
        <v>0.89601999999999993</v>
      </c>
    </row>
    <row r="9" spans="1:10" ht="78.75" x14ac:dyDescent="0.2">
      <c r="A9" s="11">
        <v>19010100</v>
      </c>
      <c r="B9" s="12" t="s">
        <v>35</v>
      </c>
      <c r="C9" s="7">
        <v>2000</v>
      </c>
      <c r="D9" s="7">
        <v>2000</v>
      </c>
      <c r="E9" s="7">
        <v>1792.04</v>
      </c>
      <c r="F9" s="7">
        <f t="shared" si="0"/>
        <v>-207.96000000000004</v>
      </c>
      <c r="G9" s="9">
        <f t="shared" si="1"/>
        <v>0.89601999999999993</v>
      </c>
    </row>
    <row r="10" spans="1:10" ht="15.75" x14ac:dyDescent="0.2">
      <c r="A10" s="11">
        <v>20000000</v>
      </c>
      <c r="B10" s="12" t="s">
        <v>21</v>
      </c>
      <c r="C10" s="7">
        <v>0</v>
      </c>
      <c r="D10" s="7">
        <v>0</v>
      </c>
      <c r="E10" s="7">
        <v>61443</v>
      </c>
      <c r="F10" s="7">
        <f t="shared" si="0"/>
        <v>61443</v>
      </c>
      <c r="G10" s="9"/>
    </row>
    <row r="11" spans="1:10" ht="15.75" x14ac:dyDescent="0.2">
      <c r="A11" s="11">
        <v>25000000</v>
      </c>
      <c r="B11" s="12" t="s">
        <v>36</v>
      </c>
      <c r="C11" s="7">
        <v>0</v>
      </c>
      <c r="D11" s="7">
        <v>0</v>
      </c>
      <c r="E11" s="7">
        <v>61443</v>
      </c>
      <c r="F11" s="7">
        <f t="shared" si="0"/>
        <v>61443</v>
      </c>
      <c r="G11" s="9"/>
    </row>
    <row r="12" spans="1:10" ht="31.5" x14ac:dyDescent="0.2">
      <c r="A12" s="11">
        <v>25020000</v>
      </c>
      <c r="B12" s="12" t="s">
        <v>37</v>
      </c>
      <c r="C12" s="7">
        <v>0</v>
      </c>
      <c r="D12" s="7">
        <v>0</v>
      </c>
      <c r="E12" s="7">
        <v>61443</v>
      </c>
      <c r="F12" s="7">
        <f t="shared" si="0"/>
        <v>61443</v>
      </c>
      <c r="G12" s="9"/>
    </row>
    <row r="13" spans="1:10" ht="15.75" x14ac:dyDescent="0.2">
      <c r="A13" s="11">
        <v>25020100</v>
      </c>
      <c r="B13" s="12" t="s">
        <v>38</v>
      </c>
      <c r="C13" s="7">
        <v>0</v>
      </c>
      <c r="D13" s="7">
        <v>0</v>
      </c>
      <c r="E13" s="7">
        <v>61443</v>
      </c>
      <c r="F13" s="7">
        <f t="shared" si="0"/>
        <v>61443</v>
      </c>
      <c r="G13" s="9"/>
    </row>
    <row r="14" spans="1:10" ht="15.75" x14ac:dyDescent="0.2">
      <c r="A14" s="30" t="s">
        <v>65</v>
      </c>
      <c r="B14" s="31"/>
      <c r="C14" s="8">
        <v>2000</v>
      </c>
      <c r="D14" s="8">
        <v>2000</v>
      </c>
      <c r="E14" s="8">
        <v>63235.040000000001</v>
      </c>
      <c r="F14" s="8">
        <f t="shared" si="0"/>
        <v>61235.040000000001</v>
      </c>
      <c r="G14" s="10">
        <f>E14/D14</f>
        <v>31.617519999999999</v>
      </c>
    </row>
    <row r="15" spans="1:10" ht="15.75" x14ac:dyDescent="0.2">
      <c r="A15" s="30" t="s">
        <v>66</v>
      </c>
      <c r="B15" s="31"/>
      <c r="C15" s="8">
        <v>2000</v>
      </c>
      <c r="D15" s="8">
        <v>2000</v>
      </c>
      <c r="E15" s="8">
        <v>63235.040000000001</v>
      </c>
      <c r="F15" s="8">
        <f t="shared" si="0"/>
        <v>61235.040000000001</v>
      </c>
      <c r="G15" s="10">
        <f>E15/D15</f>
        <v>31.617519999999999</v>
      </c>
    </row>
  </sheetData>
  <mergeCells count="3">
    <mergeCell ref="A14:B14"/>
    <mergeCell ref="A15:B15"/>
    <mergeCell ref="A2:G2"/>
  </mergeCells>
  <printOptions horizontalCentered="1"/>
  <pageMargins left="0.39370078740157483" right="0.19685039370078741" top="0.19685039370078741" bottom="0.19685039370078741" header="0" footer="0"/>
  <pageSetup paperSize="9" scale="77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2" workbookViewId="0">
      <selection activeCell="H4" sqref="H4"/>
    </sheetView>
  </sheetViews>
  <sheetFormatPr defaultRowHeight="12.75" x14ac:dyDescent="0.2"/>
  <cols>
    <col min="1" max="1" width="13.28515625" customWidth="1"/>
    <col min="2" max="2" width="50.85546875" customWidth="1"/>
    <col min="3" max="3" width="15" customWidth="1"/>
    <col min="4" max="4" width="14.28515625" customWidth="1"/>
    <col min="5" max="5" width="13.5703125" customWidth="1"/>
    <col min="6" max="6" width="15" customWidth="1"/>
    <col min="7" max="7" width="16.140625" customWidth="1"/>
  </cols>
  <sheetData>
    <row r="1" spans="1:7" x14ac:dyDescent="0.2">
      <c r="A1" s="13"/>
      <c r="B1" s="13"/>
      <c r="C1" s="13"/>
      <c r="D1" s="13"/>
      <c r="E1" s="13"/>
      <c r="F1" s="13"/>
      <c r="G1" s="13"/>
    </row>
    <row r="2" spans="1:7" ht="37.5" customHeight="1" x14ac:dyDescent="0.2">
      <c r="A2" s="27" t="s">
        <v>57</v>
      </c>
      <c r="B2" s="27"/>
      <c r="C2" s="27"/>
      <c r="D2" s="27"/>
      <c r="E2" s="27"/>
      <c r="F2" s="27"/>
      <c r="G2" s="27"/>
    </row>
    <row r="3" spans="1:7" ht="15.75" x14ac:dyDescent="0.2">
      <c r="A3" s="13"/>
      <c r="B3" s="13"/>
      <c r="C3" s="13"/>
      <c r="D3" s="13"/>
      <c r="E3" s="13"/>
      <c r="F3" s="13"/>
      <c r="G3" s="3" t="s">
        <v>0</v>
      </c>
    </row>
    <row r="4" spans="1:7" ht="142.5" customHeight="1" x14ac:dyDescent="0.2">
      <c r="A4" s="4" t="s">
        <v>39</v>
      </c>
      <c r="B4" s="4" t="s">
        <v>40</v>
      </c>
      <c r="C4" s="4" t="s">
        <v>28</v>
      </c>
      <c r="D4" s="4" t="s">
        <v>29</v>
      </c>
      <c r="E4" s="4" t="s">
        <v>49</v>
      </c>
      <c r="F4" s="4" t="s">
        <v>62</v>
      </c>
      <c r="G4" s="4" t="s">
        <v>63</v>
      </c>
    </row>
    <row r="5" spans="1:7" ht="15.75" x14ac:dyDescent="0.2">
      <c r="A5" s="4" t="s">
        <v>31</v>
      </c>
      <c r="B5" s="4" t="s">
        <v>32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ht="78.75" x14ac:dyDescent="0.2">
      <c r="A6" s="16" t="s">
        <v>50</v>
      </c>
      <c r="B6" s="4" t="s">
        <v>41</v>
      </c>
      <c r="C6" s="19">
        <v>606478</v>
      </c>
      <c r="D6" s="19">
        <v>655851</v>
      </c>
      <c r="E6" s="19">
        <v>655849.36</v>
      </c>
      <c r="F6" s="19">
        <f>E6-D6</f>
        <v>-1.6400000000139698</v>
      </c>
      <c r="G6" s="21">
        <f>E6/D6</f>
        <v>0.99999749943203564</v>
      </c>
    </row>
    <row r="7" spans="1:7" ht="31.5" x14ac:dyDescent="0.2">
      <c r="A7" s="23" t="s">
        <v>51</v>
      </c>
      <c r="B7" s="4" t="s">
        <v>42</v>
      </c>
      <c r="C7" s="19">
        <v>0</v>
      </c>
      <c r="D7" s="19">
        <v>5000</v>
      </c>
      <c r="E7" s="19">
        <v>5000</v>
      </c>
      <c r="F7" s="19">
        <f t="shared" ref="F7:F11" si="0">E7-D7</f>
        <v>0</v>
      </c>
      <c r="G7" s="21">
        <f t="shared" ref="G7:G11" si="1">E7/D7</f>
        <v>1</v>
      </c>
    </row>
    <row r="8" spans="1:7" ht="15.75" x14ac:dyDescent="0.2">
      <c r="A8" s="23" t="s">
        <v>52</v>
      </c>
      <c r="B8" s="4" t="s">
        <v>43</v>
      </c>
      <c r="C8" s="19">
        <v>64722</v>
      </c>
      <c r="D8" s="19">
        <v>15627</v>
      </c>
      <c r="E8" s="19">
        <v>15620.93</v>
      </c>
      <c r="F8" s="19">
        <f t="shared" si="0"/>
        <v>-6.069999999999709</v>
      </c>
      <c r="G8" s="21">
        <f t="shared" si="1"/>
        <v>0.99961156971907594</v>
      </c>
    </row>
    <row r="9" spans="1:7" ht="15.75" x14ac:dyDescent="0.2">
      <c r="A9" s="23" t="s">
        <v>53</v>
      </c>
      <c r="B9" s="4" t="s">
        <v>44</v>
      </c>
      <c r="C9" s="19">
        <v>0</v>
      </c>
      <c r="D9" s="19">
        <v>10000</v>
      </c>
      <c r="E9" s="19">
        <v>10000</v>
      </c>
      <c r="F9" s="19">
        <f t="shared" si="0"/>
        <v>0</v>
      </c>
      <c r="G9" s="21">
        <f t="shared" si="1"/>
        <v>1</v>
      </c>
    </row>
    <row r="10" spans="1:7" ht="15.75" x14ac:dyDescent="0.2">
      <c r="A10" s="23" t="s">
        <v>54</v>
      </c>
      <c r="B10" s="4" t="s">
        <v>45</v>
      </c>
      <c r="C10" s="19">
        <v>0</v>
      </c>
      <c r="D10" s="19">
        <v>43722</v>
      </c>
      <c r="E10" s="19">
        <v>43722</v>
      </c>
      <c r="F10" s="19">
        <f t="shared" si="0"/>
        <v>0</v>
      </c>
      <c r="G10" s="21">
        <f t="shared" si="1"/>
        <v>1</v>
      </c>
    </row>
    <row r="11" spans="1:7" ht="47.25" x14ac:dyDescent="0.2">
      <c r="A11" s="23" t="s">
        <v>59</v>
      </c>
      <c r="B11" s="4" t="s">
        <v>46</v>
      </c>
      <c r="C11" s="19">
        <v>0</v>
      </c>
      <c r="D11" s="19">
        <v>2000</v>
      </c>
      <c r="E11" s="19">
        <v>2000</v>
      </c>
      <c r="F11" s="19">
        <f t="shared" si="0"/>
        <v>0</v>
      </c>
      <c r="G11" s="21">
        <f t="shared" si="1"/>
        <v>1</v>
      </c>
    </row>
    <row r="12" spans="1:7" ht="15.75" x14ac:dyDescent="0.2">
      <c r="A12" s="17" t="s">
        <v>47</v>
      </c>
      <c r="B12" s="18" t="s">
        <v>48</v>
      </c>
      <c r="C12" s="20">
        <v>671200</v>
      </c>
      <c r="D12" s="20">
        <v>732200</v>
      </c>
      <c r="E12" s="20">
        <v>732192.29</v>
      </c>
      <c r="F12" s="20">
        <f>E12-D12</f>
        <v>-7.7099999999627471</v>
      </c>
      <c r="G12" s="22">
        <f>E12/D12</f>
        <v>0.99998947009013939</v>
      </c>
    </row>
    <row r="13" spans="1:7" x14ac:dyDescent="0.2">
      <c r="A13" s="14"/>
      <c r="B13" s="14"/>
      <c r="C13" s="14"/>
      <c r="D13" s="14"/>
      <c r="E13" s="14"/>
      <c r="F13" s="14"/>
      <c r="G13" s="14"/>
    </row>
  </sheetData>
  <mergeCells count="1">
    <mergeCell ref="A2:G2"/>
  </mergeCells>
  <printOptions horizontalCentered="1"/>
  <pageMargins left="0.39370078740157483" right="0.19685039370078741" top="0.19685039370078741" bottom="0.19685039370078741" header="0" footer="0"/>
  <pageSetup paperSize="9" scale="77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G6" sqref="G6"/>
    </sheetView>
  </sheetViews>
  <sheetFormatPr defaultRowHeight="12.75" x14ac:dyDescent="0.2"/>
  <cols>
    <col min="1" max="1" width="15.85546875" customWidth="1"/>
    <col min="2" max="2" width="50.85546875" customWidth="1"/>
    <col min="3" max="3" width="15" customWidth="1"/>
    <col min="4" max="4" width="14.28515625" customWidth="1"/>
    <col min="5" max="5" width="13.5703125" customWidth="1"/>
    <col min="6" max="6" width="15" customWidth="1"/>
    <col min="7" max="7" width="16.140625" customWidth="1"/>
  </cols>
  <sheetData>
    <row r="1" spans="1:7" x14ac:dyDescent="0.2">
      <c r="A1" s="24"/>
      <c r="B1" s="24"/>
      <c r="C1" s="24"/>
      <c r="D1" s="24"/>
      <c r="E1" s="24"/>
      <c r="F1" s="24"/>
      <c r="G1" s="24"/>
    </row>
    <row r="2" spans="1:7" ht="39.75" customHeight="1" x14ac:dyDescent="0.2">
      <c r="A2" s="27" t="s">
        <v>58</v>
      </c>
      <c r="B2" s="27"/>
      <c r="C2" s="27"/>
      <c r="D2" s="27"/>
      <c r="E2" s="27"/>
      <c r="F2" s="27"/>
      <c r="G2" s="27"/>
    </row>
    <row r="3" spans="1:7" ht="15.75" x14ac:dyDescent="0.2">
      <c r="A3" s="24"/>
      <c r="B3" s="24"/>
      <c r="C3" s="24"/>
      <c r="D3" s="24"/>
      <c r="E3" s="24"/>
      <c r="F3" s="24"/>
      <c r="G3" s="3" t="s">
        <v>0</v>
      </c>
    </row>
    <row r="4" spans="1:7" s="24" customFormat="1" ht="142.5" customHeight="1" x14ac:dyDescent="0.2">
      <c r="A4" s="4" t="s">
        <v>39</v>
      </c>
      <c r="B4" s="4" t="s">
        <v>40</v>
      </c>
      <c r="C4" s="4" t="s">
        <v>28</v>
      </c>
      <c r="D4" s="4" t="s">
        <v>29</v>
      </c>
      <c r="E4" s="4" t="s">
        <v>49</v>
      </c>
      <c r="F4" s="4" t="s">
        <v>62</v>
      </c>
      <c r="G4" s="4" t="s">
        <v>63</v>
      </c>
    </row>
    <row r="5" spans="1:7" ht="15.75" x14ac:dyDescent="0.2">
      <c r="A5" s="4" t="s">
        <v>31</v>
      </c>
      <c r="B5" s="4" t="s">
        <v>32</v>
      </c>
      <c r="C5" s="4">
        <v>1</v>
      </c>
      <c r="D5" s="4">
        <v>2</v>
      </c>
      <c r="E5" s="4">
        <v>3</v>
      </c>
      <c r="F5" s="4">
        <v>4</v>
      </c>
      <c r="G5" s="4">
        <v>5</v>
      </c>
    </row>
    <row r="6" spans="1:7" ht="15.75" x14ac:dyDescent="0.2">
      <c r="A6" s="23" t="s">
        <v>52</v>
      </c>
      <c r="B6" s="4" t="s">
        <v>43</v>
      </c>
      <c r="C6" s="19"/>
      <c r="D6" s="19"/>
      <c r="E6" s="19">
        <v>12990</v>
      </c>
      <c r="F6" s="19">
        <f>E6-D6</f>
        <v>12990</v>
      </c>
      <c r="G6" s="26"/>
    </row>
    <row r="7" spans="1:7" ht="31.5" x14ac:dyDescent="0.2">
      <c r="A7" s="23" t="s">
        <v>56</v>
      </c>
      <c r="B7" s="4" t="s">
        <v>55</v>
      </c>
      <c r="C7" s="19">
        <v>2000</v>
      </c>
      <c r="D7" s="19">
        <v>2000</v>
      </c>
      <c r="E7" s="19"/>
      <c r="F7" s="19">
        <f>E7-D7</f>
        <v>-2000</v>
      </c>
      <c r="G7" s="21">
        <f>E7/D7</f>
        <v>0</v>
      </c>
    </row>
    <row r="8" spans="1:7" ht="15.75" x14ac:dyDescent="0.2">
      <c r="A8" s="15" t="s">
        <v>47</v>
      </c>
      <c r="B8" s="18" t="s">
        <v>48</v>
      </c>
      <c r="C8" s="20">
        <v>2000</v>
      </c>
      <c r="D8" s="20">
        <v>2000</v>
      </c>
      <c r="E8" s="20">
        <v>12990</v>
      </c>
      <c r="F8" s="20">
        <f>E8-D8</f>
        <v>10990</v>
      </c>
      <c r="G8" s="22">
        <f>E8/D8</f>
        <v>6.4950000000000001</v>
      </c>
    </row>
    <row r="9" spans="1:7" x14ac:dyDescent="0.2">
      <c r="A9" s="25"/>
      <c r="B9" s="25"/>
      <c r="C9" s="25"/>
      <c r="D9" s="25"/>
      <c r="E9" s="25"/>
      <c r="F9" s="25"/>
      <c r="G9" s="25"/>
    </row>
  </sheetData>
  <mergeCells count="1">
    <mergeCell ref="A2:G2"/>
  </mergeCells>
  <printOptions horizontalCentered="1"/>
  <pageMargins left="0.39370078740157483" right="0.19685039370078741" top="0.19685039370078741" bottom="0.19685039370078741" header="0" footer="0"/>
  <pageSetup paperSize="9" scale="77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Доходи ЗФ</vt:lpstr>
      <vt:lpstr>Доходи СФ</vt:lpstr>
      <vt:lpstr>Видатки ЗФ</vt:lpstr>
      <vt:lpstr>Видатки СФ</vt:lpstr>
      <vt:lpstr>'Доходи ЗФ'!Заголовки_для_печати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rfu2209</dc:creator>
  <cp:lastModifiedBy>rfu2201</cp:lastModifiedBy>
  <cp:lastPrinted>2021-02-12T07:32:05Z</cp:lastPrinted>
  <dcterms:created xsi:type="dcterms:W3CDTF">2021-02-08T13:32:14Z</dcterms:created>
  <dcterms:modified xsi:type="dcterms:W3CDTF">2021-02-12T07:33:22Z</dcterms:modified>
</cp:coreProperties>
</file>