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2"/>
  </bookViews>
  <sheets>
    <sheet name="Доходи ЗФ" sheetId="1" r:id="rId1"/>
    <sheet name="Видатки ЗФ" sheetId="2" r:id="rId2"/>
    <sheet name="Видатки СФ" sheetId="3" r:id="rId3"/>
  </sheets>
  <definedNames>
    <definedName name="_xlnm.Print_Titles" localSheetId="0">'Доходи ЗФ'!$A:$B</definedName>
  </definedNames>
  <calcPr calcId="145621"/>
</workbook>
</file>

<file path=xl/calcChain.xml><?xml version="1.0" encoding="utf-8"?>
<calcChain xmlns="http://schemas.openxmlformats.org/spreadsheetml/2006/main">
  <c r="F7" i="3" l="1"/>
  <c r="G7" i="3"/>
  <c r="G6" i="3"/>
  <c r="F6" i="3"/>
  <c r="G13" i="2" l="1"/>
  <c r="G7" i="2"/>
  <c r="G8" i="2"/>
  <c r="G9" i="2"/>
  <c r="G10" i="2"/>
  <c r="G11" i="2"/>
  <c r="G12" i="2"/>
  <c r="G6" i="2"/>
  <c r="F13" i="2"/>
  <c r="F7" i="2"/>
  <c r="F8" i="2"/>
  <c r="F9" i="2"/>
  <c r="F10" i="2"/>
  <c r="F11" i="2"/>
  <c r="F12" i="2"/>
  <c r="F6" i="2"/>
  <c r="G32" i="1"/>
  <c r="G31" i="1"/>
  <c r="G10" i="1"/>
  <c r="G11" i="1"/>
  <c r="G12" i="1"/>
  <c r="G13" i="1"/>
  <c r="G15" i="1"/>
  <c r="G17" i="1"/>
  <c r="G18" i="1"/>
  <c r="G19" i="1"/>
  <c r="G20" i="1"/>
  <c r="G21" i="1"/>
  <c r="G22" i="1"/>
  <c r="G23" i="1"/>
  <c r="G6" i="1"/>
  <c r="F6" i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<sst xmlns="http://schemas.openxmlformats.org/spreadsheetml/2006/main" count="81" uniqueCount="62">
  <si>
    <t>грн.</t>
  </si>
  <si>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</si>
  <si>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</si>
  <si>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</si>
  <si>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</si>
  <si>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</si>
  <si>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</si>
  <si>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</si>
  <si>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</si>
  <si>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</si>
  <si>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</si>
  <si>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</si>
  <si>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</si>
  <si>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</si>
  <si>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</si>
  <si>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</si>
  <si>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</si>
  <si>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</si>
  <si>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</si>
  <si>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</si>
  <si>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</si>
  <si>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</si>
  <si>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</si>
  <si>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</si>
  <si>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</si>
  <si>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</si>
  <si>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ККД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</si>
  <si>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</si>
  <si>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</si>
  <si>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</si>
  <si>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</si>
  <si>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</si>
  <si>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</si>
  <si>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Код</t>
  </si>
  <si>
    <t>Показник</t>
  </si>
  <si>
    <t>Касові видатки за 2020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</si>
  <si>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</si>
  <si>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</si>
  <si>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</si>
  <si>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Проведення місцевих виборів</t>
  </si>
  <si>
    <t>0113242</t>
  </si>
  <si>
    <t>Інші заходи у сфері соціального захисту і соціального забезпечення</t>
  </si>
  <si>
    <t>0116030</t>
  </si>
  <si>
    <t>Організація благоустрою населених пунктів</t>
  </si>
  <si>
    <t>0117130</t>
  </si>
  <si>
    <t>Здійснення заходів із землеустрою</t>
  </si>
  <si>
    <t>0119770</t>
  </si>
  <si>
    <t>Інші субвенції з місцевого бюджету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</si>
  <si>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</si>
  <si>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</si>
  <si>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</si>
  <si>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</si>
  <si>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Капітальні трансферти органам державного управління інших рівнів</t>
  </si>
  <si>
    <t>0113220</t>
  </si>
  <si>
    <t>Додаток 6</t>
  </si>
  <si>
    <t>Звіт про виконання сільського бюджету Волиця Полівської сільської ради за видатками загального фонду   
2020 року</t>
  </si>
  <si>
    <t>Звіт про виконання сільського бюджету Волиця Полівської сільської ради за видатками спеціального фонду                         
2020 року</t>
  </si>
  <si>
    <t>Звіт про виконання сільського бюджету Волиця Полівської сільської ради за доходами загального фонду                  
2020 року</t>
  </si>
  <si>
    <t xml:space="preserve">Відхилення виконаного до  показників затверджених розписом на 
2020 рік з врахуванням змін, (+,-), 
(к.3-к.2) </t>
  </si>
  <si>
    <t>У відсотках до показників затверджених розписом на 
2020 рік з врахуванням змін, (%), 
(к.3/к.2)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</si>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</sst>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49" fontId="2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25" workbookViewId="0">
      <selection activeCell="B35" sqref="B35"/>
    </sheetView>
  </sheetViews>
  <sheetFormatPr defaultRowHeight="12.75" x14ac:dyDescent="0.2"/>
  <cols>
    <col min="1" max="1" width="11.42578125" customWidth="1"/>
    <col min="2" max="2" width="50.7109375" customWidth="1"/>
    <col min="3" max="3" width="14.42578125" customWidth="1"/>
    <col min="4" max="4" width="14.5703125" customWidth="1"/>
    <col min="5" max="5" width="13.5703125" customWidth="1"/>
    <col min="6" max="6" width="15" customWidth="1"/>
    <col min="7" max="7" width="14.5703125" customWidth="1"/>
  </cols>
  <sheetData>
    <row r="1" spans="1:10" ht="25.5" customHeight="1" x14ac:dyDescent="0.2">
      <c r="A1" s="1"/>
      <c r="B1" s="1"/>
      <c r="C1" s="1"/>
      <c r="D1" s="1"/>
      <c r="E1" s="1"/>
      <c r="F1" s="1"/>
      <c r="G1" s="25" t="s">
        <v>54</v>
      </c>
      <c r="H1" s="1"/>
      <c r="I1" s="1"/>
      <c r="J1" s="1"/>
    </row>
    <row r="2" spans="1:10" ht="34.5" customHeight="1" x14ac:dyDescent="0.2">
      <c r="A2" s="23" t="s">
        <v>57</v>
      </c>
      <c r="B2" s="23"/>
      <c r="C2" s="23"/>
      <c r="D2" s="23"/>
      <c r="E2" s="23"/>
      <c r="F2" s="23"/>
      <c r="G2" s="23"/>
      <c r="H2" s="1"/>
      <c r="I2" s="1"/>
      <c r="J2" s="1"/>
    </row>
    <row r="3" spans="1:10" ht="15.75" x14ac:dyDescent="0.2">
      <c r="G3" s="2" t="s">
        <v>0</v>
      </c>
    </row>
    <row r="4" spans="1:10" ht="144" customHeight="1" x14ac:dyDescent="0.2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58</v>
      </c>
      <c r="G4" s="3" t="s">
        <v>59</v>
      </c>
    </row>
    <row r="5" spans="1:10" ht="15.75" x14ac:dyDescent="0.2">
      <c r="A5" s="4" t="s">
        <v>31</v>
      </c>
      <c r="B5" s="4" t="s">
        <v>32</v>
      </c>
      <c r="C5" s="3">
        <v>1</v>
      </c>
      <c r="D5" s="3">
        <v>2</v>
      </c>
      <c r="E5" s="3">
        <v>3</v>
      </c>
      <c r="F5" s="5">
        <v>4</v>
      </c>
      <c r="G5" s="3">
        <v>5</v>
      </c>
    </row>
    <row r="6" spans="1:10" ht="15.75" x14ac:dyDescent="0.2">
      <c r="A6" s="5">
        <v>10000000</v>
      </c>
      <c r="B6" s="27" t="s">
        <v>1</v>
      </c>
      <c r="C6" s="6">
        <v>613550</v>
      </c>
      <c r="D6" s="6">
        <v>613550</v>
      </c>
      <c r="E6" s="6">
        <v>687631.31</v>
      </c>
      <c r="F6" s="6">
        <f>E6-D6</f>
        <v>74081.310000000056</v>
      </c>
      <c r="G6" s="8">
        <f>E6/D6</f>
        <v>1.120742091109119</v>
      </c>
    </row>
    <row r="7" spans="1:10" ht="31.5" x14ac:dyDescent="0.2">
      <c r="A7" s="5">
        <v>13000000</v>
      </c>
      <c r="B7" s="27" t="s">
        <v>2</v>
      </c>
      <c r="C7" s="6">
        <v>0</v>
      </c>
      <c r="D7" s="6">
        <v>0</v>
      </c>
      <c r="E7" s="6">
        <v>279.08999999999997</v>
      </c>
      <c r="F7" s="6">
        <f t="shared" ref="F7:F32" si="0">E7-D7</f>
        <v>279.08999999999997</v>
      </c>
      <c r="G7" s="8"/>
    </row>
    <row r="8" spans="1:10" ht="15.75" x14ac:dyDescent="0.2">
      <c r="A8" s="5">
        <v>13030000</v>
      </c>
      <c r="B8" s="27" t="s">
        <v>3</v>
      </c>
      <c r="C8" s="6">
        <v>0</v>
      </c>
      <c r="D8" s="6">
        <v>0</v>
      </c>
      <c r="E8" s="6">
        <v>279.08999999999997</v>
      </c>
      <c r="F8" s="6">
        <f t="shared" si="0"/>
        <v>279.08999999999997</v>
      </c>
      <c r="G8" s="8"/>
    </row>
    <row r="9" spans="1:10" ht="47.25" x14ac:dyDescent="0.2">
      <c r="A9" s="5">
        <v>13030100</v>
      </c>
      <c r="B9" s="27" t="s">
        <v>4</v>
      </c>
      <c r="C9" s="6">
        <v>0</v>
      </c>
      <c r="D9" s="6">
        <v>0</v>
      </c>
      <c r="E9" s="6">
        <v>279.08999999999997</v>
      </c>
      <c r="F9" s="6">
        <f t="shared" si="0"/>
        <v>279.08999999999997</v>
      </c>
      <c r="G9" s="8"/>
    </row>
    <row r="10" spans="1:10" ht="15.75" x14ac:dyDescent="0.2">
      <c r="A10" s="5">
        <v>14000000</v>
      </c>
      <c r="B10" s="27" t="s">
        <v>5</v>
      </c>
      <c r="C10" s="6">
        <v>7000</v>
      </c>
      <c r="D10" s="6">
        <v>7000</v>
      </c>
      <c r="E10" s="6">
        <v>4829</v>
      </c>
      <c r="F10" s="6">
        <f t="shared" si="0"/>
        <v>-2171</v>
      </c>
      <c r="G10" s="8">
        <f t="shared" ref="G7:G30" si="1">E10/D10</f>
        <v>0.68985714285714284</v>
      </c>
    </row>
    <row r="11" spans="1:10" ht="47.25" x14ac:dyDescent="0.2">
      <c r="A11" s="5">
        <v>14040000</v>
      </c>
      <c r="B11" s="27" t="s">
        <v>6</v>
      </c>
      <c r="C11" s="6">
        <v>7000</v>
      </c>
      <c r="D11" s="6">
        <v>7000</v>
      </c>
      <c r="E11" s="6">
        <v>4829</v>
      </c>
      <c r="F11" s="6">
        <f t="shared" si="0"/>
        <v>-2171</v>
      </c>
      <c r="G11" s="8">
        <f t="shared" si="1"/>
        <v>0.68985714285714284</v>
      </c>
    </row>
    <row r="12" spans="1:10" ht="15.75" x14ac:dyDescent="0.2">
      <c r="A12" s="5">
        <v>18000000</v>
      </c>
      <c r="B12" s="27" t="s">
        <v>7</v>
      </c>
      <c r="C12" s="6">
        <v>606550</v>
      </c>
      <c r="D12" s="6">
        <v>606550</v>
      </c>
      <c r="E12" s="6">
        <v>682523.22</v>
      </c>
      <c r="F12" s="6">
        <f t="shared" si="0"/>
        <v>75973.219999999972</v>
      </c>
      <c r="G12" s="8">
        <f t="shared" si="1"/>
        <v>1.1252546698540928</v>
      </c>
    </row>
    <row r="13" spans="1:10" ht="15.75" x14ac:dyDescent="0.2">
      <c r="A13" s="5">
        <v>18010000</v>
      </c>
      <c r="B13" s="27" t="s">
        <v>8</v>
      </c>
      <c r="C13" s="6">
        <v>131350</v>
      </c>
      <c r="D13" s="6">
        <v>131350</v>
      </c>
      <c r="E13" s="6">
        <v>154163</v>
      </c>
      <c r="F13" s="6">
        <f t="shared" si="0"/>
        <v>22813</v>
      </c>
      <c r="G13" s="8">
        <f t="shared" si="1"/>
        <v>1.1736810049486106</v>
      </c>
    </row>
    <row r="14" spans="1:10" ht="63" x14ac:dyDescent="0.2">
      <c r="A14" s="5">
        <v>18010200</v>
      </c>
      <c r="B14" s="27" t="s">
        <v>9</v>
      </c>
      <c r="C14" s="6">
        <v>0</v>
      </c>
      <c r="D14" s="6">
        <v>0</v>
      </c>
      <c r="E14" s="6">
        <v>155.66</v>
      </c>
      <c r="F14" s="6">
        <f t="shared" si="0"/>
        <v>155.66</v>
      </c>
      <c r="G14" s="8"/>
    </row>
    <row r="15" spans="1:10" ht="63" x14ac:dyDescent="0.2">
      <c r="A15" s="5">
        <v>18010300</v>
      </c>
      <c r="B15" s="27" t="s">
        <v>10</v>
      </c>
      <c r="C15" s="6">
        <v>1400</v>
      </c>
      <c r="D15" s="6">
        <v>1400</v>
      </c>
      <c r="E15" s="6">
        <v>1401.3</v>
      </c>
      <c r="F15" s="6">
        <f t="shared" si="0"/>
        <v>1.2999999999999545</v>
      </c>
      <c r="G15" s="8">
        <f t="shared" si="1"/>
        <v>1.0009285714285714</v>
      </c>
    </row>
    <row r="16" spans="1:10" ht="63" x14ac:dyDescent="0.2">
      <c r="A16" s="5">
        <v>18010400</v>
      </c>
      <c r="B16" s="27" t="s">
        <v>11</v>
      </c>
      <c r="C16" s="6">
        <v>0</v>
      </c>
      <c r="D16" s="6">
        <v>0</v>
      </c>
      <c r="E16" s="6">
        <v>22777.85</v>
      </c>
      <c r="F16" s="6">
        <f t="shared" si="0"/>
        <v>22777.85</v>
      </c>
      <c r="G16" s="8"/>
    </row>
    <row r="17" spans="1:7" ht="15.75" x14ac:dyDescent="0.2">
      <c r="A17" s="5">
        <v>18010500</v>
      </c>
      <c r="B17" s="27" t="s">
        <v>12</v>
      </c>
      <c r="C17" s="6">
        <v>450</v>
      </c>
      <c r="D17" s="6">
        <v>450</v>
      </c>
      <c r="E17" s="6">
        <v>743.68</v>
      </c>
      <c r="F17" s="6">
        <f t="shared" si="0"/>
        <v>293.67999999999995</v>
      </c>
      <c r="G17" s="8">
        <f t="shared" si="1"/>
        <v>1.6526222222222222</v>
      </c>
    </row>
    <row r="18" spans="1:7" ht="15.75" x14ac:dyDescent="0.2">
      <c r="A18" s="5">
        <v>18010600</v>
      </c>
      <c r="B18" s="27" t="s">
        <v>13</v>
      </c>
      <c r="C18" s="6">
        <v>39000</v>
      </c>
      <c r="D18" s="6">
        <v>39000</v>
      </c>
      <c r="E18" s="6">
        <v>43831.35</v>
      </c>
      <c r="F18" s="6">
        <f t="shared" si="0"/>
        <v>4831.3499999999985</v>
      </c>
      <c r="G18" s="8">
        <f t="shared" si="1"/>
        <v>1.1238807692307693</v>
      </c>
    </row>
    <row r="19" spans="1:7" ht="15.75" x14ac:dyDescent="0.2">
      <c r="A19" s="5">
        <v>18010700</v>
      </c>
      <c r="B19" s="27" t="s">
        <v>14</v>
      </c>
      <c r="C19" s="6">
        <v>46200</v>
      </c>
      <c r="D19" s="6">
        <v>46200</v>
      </c>
      <c r="E19" s="6">
        <v>47687.64</v>
      </c>
      <c r="F19" s="6">
        <f t="shared" si="0"/>
        <v>1487.6399999999994</v>
      </c>
      <c r="G19" s="8">
        <f t="shared" si="1"/>
        <v>1.0322</v>
      </c>
    </row>
    <row r="20" spans="1:7" ht="15.75" x14ac:dyDescent="0.2">
      <c r="A20" s="5">
        <v>18010900</v>
      </c>
      <c r="B20" s="27" t="s">
        <v>15</v>
      </c>
      <c r="C20" s="6">
        <v>44300</v>
      </c>
      <c r="D20" s="6">
        <v>44300</v>
      </c>
      <c r="E20" s="6">
        <v>37565.519999999997</v>
      </c>
      <c r="F20" s="6">
        <f t="shared" si="0"/>
        <v>-6734.4800000000032</v>
      </c>
      <c r="G20" s="8">
        <f t="shared" si="1"/>
        <v>0.84798013544018047</v>
      </c>
    </row>
    <row r="21" spans="1:7" ht="15.75" x14ac:dyDescent="0.2">
      <c r="A21" s="5">
        <v>18050000</v>
      </c>
      <c r="B21" s="27" t="s">
        <v>16</v>
      </c>
      <c r="C21" s="6">
        <v>475200</v>
      </c>
      <c r="D21" s="6">
        <v>475200</v>
      </c>
      <c r="E21" s="6">
        <v>528360.22</v>
      </c>
      <c r="F21" s="6">
        <f t="shared" si="0"/>
        <v>53160.219999999972</v>
      </c>
      <c r="G21" s="8">
        <f t="shared" si="1"/>
        <v>1.1118691498316498</v>
      </c>
    </row>
    <row r="22" spans="1:7" ht="15.75" x14ac:dyDescent="0.2">
      <c r="A22" s="5">
        <v>18050400</v>
      </c>
      <c r="B22" s="27" t="s">
        <v>17</v>
      </c>
      <c r="C22" s="6">
        <v>65200</v>
      </c>
      <c r="D22" s="6">
        <v>65200</v>
      </c>
      <c r="E22" s="6">
        <v>56671.3</v>
      </c>
      <c r="F22" s="6">
        <f t="shared" si="0"/>
        <v>-8528.6999999999971</v>
      </c>
      <c r="G22" s="8">
        <f t="shared" si="1"/>
        <v>0.86919171779141113</v>
      </c>
    </row>
    <row r="23" spans="1:7" ht="78.75" x14ac:dyDescent="0.2">
      <c r="A23" s="5">
        <v>18050500</v>
      </c>
      <c r="B23" s="27" t="s">
        <v>18</v>
      </c>
      <c r="C23" s="6">
        <v>410000</v>
      </c>
      <c r="D23" s="6">
        <v>410000</v>
      </c>
      <c r="E23" s="6">
        <v>471688.92</v>
      </c>
      <c r="F23" s="6">
        <f t="shared" si="0"/>
        <v>61688.919999999984</v>
      </c>
      <c r="G23" s="8">
        <f t="shared" si="1"/>
        <v>1.1504607804878049</v>
      </c>
    </row>
    <row r="24" spans="1:7" ht="15.75" x14ac:dyDescent="0.2">
      <c r="A24" s="5">
        <v>20000000</v>
      </c>
      <c r="B24" s="27" t="s">
        <v>19</v>
      </c>
      <c r="C24" s="6">
        <v>0</v>
      </c>
      <c r="D24" s="6">
        <v>0</v>
      </c>
      <c r="E24" s="6">
        <v>1278.3</v>
      </c>
      <c r="F24" s="6">
        <f t="shared" si="0"/>
        <v>1278.3</v>
      </c>
      <c r="G24" s="8"/>
    </row>
    <row r="25" spans="1:7" ht="31.5" x14ac:dyDescent="0.2">
      <c r="A25" s="5">
        <v>21000000</v>
      </c>
      <c r="B25" s="27" t="s">
        <v>20</v>
      </c>
      <c r="C25" s="6">
        <v>0</v>
      </c>
      <c r="D25" s="6">
        <v>0</v>
      </c>
      <c r="E25" s="6">
        <v>221</v>
      </c>
      <c r="F25" s="6">
        <f t="shared" si="0"/>
        <v>221</v>
      </c>
      <c r="G25" s="8"/>
    </row>
    <row r="26" spans="1:7" ht="15.75" x14ac:dyDescent="0.2">
      <c r="A26" s="5">
        <v>21080000</v>
      </c>
      <c r="B26" s="27" t="s">
        <v>21</v>
      </c>
      <c r="C26" s="6">
        <v>0</v>
      </c>
      <c r="D26" s="6">
        <v>0</v>
      </c>
      <c r="E26" s="6">
        <v>221</v>
      </c>
      <c r="F26" s="6">
        <f t="shared" si="0"/>
        <v>221</v>
      </c>
      <c r="G26" s="8"/>
    </row>
    <row r="27" spans="1:7" ht="15.75" x14ac:dyDescent="0.2">
      <c r="A27" s="5">
        <v>21081100</v>
      </c>
      <c r="B27" s="27" t="s">
        <v>22</v>
      </c>
      <c r="C27" s="6">
        <v>0</v>
      </c>
      <c r="D27" s="6">
        <v>0</v>
      </c>
      <c r="E27" s="6">
        <v>221</v>
      </c>
      <c r="F27" s="6">
        <f t="shared" si="0"/>
        <v>221</v>
      </c>
      <c r="G27" s="8"/>
    </row>
    <row r="28" spans="1:7" ht="31.5" x14ac:dyDescent="0.2">
      <c r="A28" s="5">
        <v>22000000</v>
      </c>
      <c r="B28" s="27" t="s">
        <v>23</v>
      </c>
      <c r="C28" s="6">
        <v>0</v>
      </c>
      <c r="D28" s="6">
        <v>0</v>
      </c>
      <c r="E28" s="6">
        <v>1057.3</v>
      </c>
      <c r="F28" s="6">
        <f t="shared" si="0"/>
        <v>1057.3</v>
      </c>
      <c r="G28" s="8"/>
    </row>
    <row r="29" spans="1:7" ht="15.75" x14ac:dyDescent="0.2">
      <c r="A29" s="5">
        <v>22090000</v>
      </c>
      <c r="B29" s="27" t="s">
        <v>24</v>
      </c>
      <c r="C29" s="6">
        <v>0</v>
      </c>
      <c r="D29" s="6">
        <v>0</v>
      </c>
      <c r="E29" s="6">
        <v>1057.3</v>
      </c>
      <c r="F29" s="6">
        <f t="shared" si="0"/>
        <v>1057.3</v>
      </c>
      <c r="G29" s="8"/>
    </row>
    <row r="30" spans="1:7" ht="63" x14ac:dyDescent="0.2">
      <c r="A30" s="5">
        <v>22090100</v>
      </c>
      <c r="B30" s="27" t="s">
        <v>25</v>
      </c>
      <c r="C30" s="6">
        <v>0</v>
      </c>
      <c r="D30" s="6">
        <v>0</v>
      </c>
      <c r="E30" s="6">
        <v>1057.3</v>
      </c>
      <c r="F30" s="6">
        <f t="shared" si="0"/>
        <v>1057.3</v>
      </c>
      <c r="G30" s="8"/>
    </row>
    <row r="31" spans="1:7" ht="15.75" x14ac:dyDescent="0.2">
      <c r="A31" s="28" t="s">
        <v>60</v>
      </c>
      <c r="B31" s="29"/>
      <c r="C31" s="7">
        <v>613550</v>
      </c>
      <c r="D31" s="7">
        <v>613550</v>
      </c>
      <c r="E31" s="7">
        <v>688909.6100000001</v>
      </c>
      <c r="F31" s="7">
        <f t="shared" si="0"/>
        <v>75359.610000000102</v>
      </c>
      <c r="G31" s="9">
        <f>E31/D31</f>
        <v>1.1228255398907996</v>
      </c>
    </row>
    <row r="32" spans="1:7" ht="15.75" x14ac:dyDescent="0.2">
      <c r="A32" s="28" t="s">
        <v>61</v>
      </c>
      <c r="B32" s="29"/>
      <c r="C32" s="7">
        <v>613550</v>
      </c>
      <c r="D32" s="7">
        <v>613550</v>
      </c>
      <c r="E32" s="7">
        <v>688909.6100000001</v>
      </c>
      <c r="F32" s="7">
        <f t="shared" si="0"/>
        <v>75359.610000000102</v>
      </c>
      <c r="G32" s="9">
        <f>E32/D32</f>
        <v>1.1228255398907996</v>
      </c>
    </row>
  </sheetData>
  <mergeCells count="3">
    <mergeCell ref="A31:B31"/>
    <mergeCell ref="A32:B32"/>
    <mergeCell ref="A2:G2"/>
  </mergeCells>
  <printOptions horizontalCentered="1"/>
  <pageMargins left="0.59055118110236227" right="0.39370078740157483" top="0.19685039370078741" bottom="0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6" sqref="B6:B12"/>
    </sheetView>
  </sheetViews>
  <sheetFormatPr defaultRowHeight="12.75" x14ac:dyDescent="0.2"/>
  <cols>
    <col min="1" max="1" width="11.42578125" customWidth="1"/>
    <col min="2" max="2" width="50.7109375" customWidth="1"/>
    <col min="3" max="3" width="14.42578125" customWidth="1"/>
    <col min="4" max="4" width="14.5703125" customWidth="1"/>
    <col min="5" max="5" width="13.5703125" customWidth="1"/>
    <col min="6" max="6" width="15" customWidth="1"/>
    <col min="7" max="7" width="14.5703125" customWidth="1"/>
  </cols>
  <sheetData>
    <row r="1" spans="1:7" s="20" customFormat="1" x14ac:dyDescent="0.2"/>
    <row r="2" spans="1:7" ht="45" customHeight="1" x14ac:dyDescent="0.2">
      <c r="A2" s="23" t="s">
        <v>55</v>
      </c>
      <c r="B2" s="23"/>
      <c r="C2" s="23"/>
      <c r="D2" s="23"/>
      <c r="E2" s="23"/>
      <c r="F2" s="23"/>
      <c r="G2" s="23"/>
    </row>
    <row r="3" spans="1:7" ht="15.75" x14ac:dyDescent="0.2">
      <c r="A3" s="24"/>
      <c r="B3" s="24"/>
      <c r="C3" s="24"/>
      <c r="D3" s="24"/>
      <c r="E3" s="24"/>
      <c r="F3" s="10"/>
      <c r="G3" s="2" t="s">
        <v>0</v>
      </c>
    </row>
    <row r="4" spans="1:7" ht="147" customHeight="1" x14ac:dyDescent="0.2">
      <c r="A4" s="19" t="s">
        <v>33</v>
      </c>
      <c r="B4" s="19" t="s">
        <v>34</v>
      </c>
      <c r="C4" s="19" t="s">
        <v>28</v>
      </c>
      <c r="D4" s="19" t="s">
        <v>29</v>
      </c>
      <c r="E4" s="19" t="s">
        <v>35</v>
      </c>
      <c r="F4" s="19" t="s">
        <v>58</v>
      </c>
      <c r="G4" s="19" t="s">
        <v>59</v>
      </c>
    </row>
    <row r="5" spans="1:7" ht="15.75" x14ac:dyDescent="0.2">
      <c r="A5" s="19" t="s">
        <v>31</v>
      </c>
      <c r="B5" s="19" t="s">
        <v>32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</row>
    <row r="6" spans="1:7" ht="78.75" x14ac:dyDescent="0.2">
      <c r="A6" s="12" t="s">
        <v>36</v>
      </c>
      <c r="B6" s="26" t="s">
        <v>37</v>
      </c>
      <c r="C6" s="15">
        <v>536025</v>
      </c>
      <c r="D6" s="15">
        <v>536025</v>
      </c>
      <c r="E6" s="15">
        <v>443659.13999999996</v>
      </c>
      <c r="F6" s="15">
        <f>E6-D6</f>
        <v>-92365.860000000044</v>
      </c>
      <c r="G6" s="17">
        <f>E6/D6</f>
        <v>0.827683671470547</v>
      </c>
    </row>
    <row r="7" spans="1:7" ht="15.75" x14ac:dyDescent="0.2">
      <c r="A7" s="12" t="s">
        <v>38</v>
      </c>
      <c r="B7" s="26" t="s">
        <v>39</v>
      </c>
      <c r="C7" s="15">
        <v>0</v>
      </c>
      <c r="D7" s="15">
        <v>5000</v>
      </c>
      <c r="E7" s="15">
        <v>5000</v>
      </c>
      <c r="F7" s="15">
        <f t="shared" ref="F7:F12" si="0">E7-D7</f>
        <v>0</v>
      </c>
      <c r="G7" s="17">
        <f t="shared" ref="G7:G12" si="1">E7/D7</f>
        <v>1</v>
      </c>
    </row>
    <row r="8" spans="1:7" ht="31.5" x14ac:dyDescent="0.2">
      <c r="A8" s="12" t="s">
        <v>40</v>
      </c>
      <c r="B8" s="26" t="s">
        <v>41</v>
      </c>
      <c r="C8" s="15">
        <v>15000</v>
      </c>
      <c r="D8" s="15">
        <v>15000</v>
      </c>
      <c r="E8" s="15">
        <v>6000</v>
      </c>
      <c r="F8" s="15">
        <f t="shared" si="0"/>
        <v>-9000</v>
      </c>
      <c r="G8" s="17">
        <f t="shared" si="1"/>
        <v>0.4</v>
      </c>
    </row>
    <row r="9" spans="1:7" ht="15.75" x14ac:dyDescent="0.2">
      <c r="A9" s="12" t="s">
        <v>42</v>
      </c>
      <c r="B9" s="26" t="s">
        <v>43</v>
      </c>
      <c r="C9" s="15">
        <v>62525</v>
      </c>
      <c r="D9" s="15">
        <v>65525</v>
      </c>
      <c r="E9" s="15">
        <v>64862.850000000006</v>
      </c>
      <c r="F9" s="15">
        <f t="shared" si="0"/>
        <v>-662.14999999999418</v>
      </c>
      <c r="G9" s="17">
        <f t="shared" si="1"/>
        <v>0.98989469668065633</v>
      </c>
    </row>
    <row r="10" spans="1:7" ht="15.75" x14ac:dyDescent="0.2">
      <c r="A10" s="12" t="s">
        <v>44</v>
      </c>
      <c r="B10" s="26" t="s">
        <v>45</v>
      </c>
      <c r="C10" s="15">
        <v>0</v>
      </c>
      <c r="D10" s="15">
        <v>52392</v>
      </c>
      <c r="E10" s="15">
        <v>52392</v>
      </c>
      <c r="F10" s="15">
        <f t="shared" si="0"/>
        <v>0</v>
      </c>
      <c r="G10" s="17">
        <f t="shared" si="1"/>
        <v>1</v>
      </c>
    </row>
    <row r="11" spans="1:7" ht="15.75" x14ac:dyDescent="0.2">
      <c r="A11" s="12" t="s">
        <v>46</v>
      </c>
      <c r="B11" s="26" t="s">
        <v>47</v>
      </c>
      <c r="C11" s="15">
        <v>0</v>
      </c>
      <c r="D11" s="15">
        <v>106480</v>
      </c>
      <c r="E11" s="15">
        <v>106475.98</v>
      </c>
      <c r="F11" s="15">
        <f t="shared" si="0"/>
        <v>-4.0200000000040745</v>
      </c>
      <c r="G11" s="17">
        <f t="shared" si="1"/>
        <v>0.99996224643125464</v>
      </c>
    </row>
    <row r="12" spans="1:7" ht="47.25" x14ac:dyDescent="0.2">
      <c r="A12" s="12" t="s">
        <v>48</v>
      </c>
      <c r="B12" s="26" t="s">
        <v>49</v>
      </c>
      <c r="C12" s="15">
        <v>0</v>
      </c>
      <c r="D12" s="15">
        <v>38000</v>
      </c>
      <c r="E12" s="15">
        <v>38000</v>
      </c>
      <c r="F12" s="15">
        <f t="shared" si="0"/>
        <v>0</v>
      </c>
      <c r="G12" s="17">
        <f t="shared" si="1"/>
        <v>1</v>
      </c>
    </row>
    <row r="13" spans="1:7" ht="15.75" x14ac:dyDescent="0.2">
      <c r="A13" s="13" t="s">
        <v>50</v>
      </c>
      <c r="B13" s="14" t="s">
        <v>51</v>
      </c>
      <c r="C13" s="16">
        <v>613550</v>
      </c>
      <c r="D13" s="16">
        <v>818422</v>
      </c>
      <c r="E13" s="16">
        <v>716389.97</v>
      </c>
      <c r="F13" s="16">
        <f>E13-D13</f>
        <v>-102032.03000000003</v>
      </c>
      <c r="G13" s="18">
        <f>E13/D13</f>
        <v>0.87533078289684296</v>
      </c>
    </row>
    <row r="14" spans="1:7" x14ac:dyDescent="0.2">
      <c r="A14" s="11"/>
      <c r="B14" s="11"/>
      <c r="C14" s="11"/>
      <c r="D14" s="11"/>
      <c r="E14" s="11"/>
      <c r="F14" s="11"/>
      <c r="G14" s="11"/>
    </row>
  </sheetData>
  <mergeCells count="2">
    <mergeCell ref="A3:E3"/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10" sqref="B10"/>
    </sheetView>
  </sheetViews>
  <sheetFormatPr defaultRowHeight="12.75" x14ac:dyDescent="0.2"/>
  <cols>
    <col min="1" max="1" width="11.42578125" customWidth="1"/>
    <col min="2" max="2" width="50.7109375" customWidth="1"/>
    <col min="3" max="3" width="14.42578125" customWidth="1"/>
    <col min="4" max="4" width="14.5703125" customWidth="1"/>
    <col min="5" max="5" width="13.5703125" customWidth="1"/>
    <col min="6" max="6" width="15" customWidth="1"/>
    <col min="7" max="7" width="14.5703125" customWidth="1"/>
  </cols>
  <sheetData>
    <row r="1" spans="1:7" x14ac:dyDescent="0.2">
      <c r="A1" s="20"/>
      <c r="B1" s="20"/>
      <c r="C1" s="20"/>
      <c r="D1" s="20"/>
      <c r="E1" s="20"/>
      <c r="F1" s="20"/>
      <c r="G1" s="20"/>
    </row>
    <row r="2" spans="1:7" ht="37.5" customHeight="1" x14ac:dyDescent="0.2">
      <c r="A2" s="23" t="s">
        <v>56</v>
      </c>
      <c r="B2" s="23"/>
      <c r="C2" s="23"/>
      <c r="D2" s="23"/>
      <c r="E2" s="23"/>
      <c r="F2" s="23"/>
      <c r="G2" s="23"/>
    </row>
    <row r="3" spans="1:7" ht="15.75" x14ac:dyDescent="0.2">
      <c r="A3" s="24"/>
      <c r="B3" s="24"/>
      <c r="C3" s="24"/>
      <c r="D3" s="24"/>
      <c r="E3" s="24"/>
      <c r="F3" s="20"/>
      <c r="G3" s="2" t="s">
        <v>0</v>
      </c>
    </row>
    <row r="4" spans="1:7" ht="147" customHeight="1" x14ac:dyDescent="0.2">
      <c r="A4" s="19" t="s">
        <v>33</v>
      </c>
      <c r="B4" s="19" t="s">
        <v>34</v>
      </c>
      <c r="C4" s="19" t="s">
        <v>28</v>
      </c>
      <c r="D4" s="19" t="s">
        <v>29</v>
      </c>
      <c r="E4" s="19" t="s">
        <v>35</v>
      </c>
      <c r="F4" s="19" t="s">
        <v>58</v>
      </c>
      <c r="G4" s="19" t="s">
        <v>59</v>
      </c>
    </row>
    <row r="5" spans="1:7" ht="15.75" x14ac:dyDescent="0.2">
      <c r="A5" s="19" t="s">
        <v>31</v>
      </c>
      <c r="B5" s="19" t="s">
        <v>32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</row>
    <row r="6" spans="1:7" ht="31.5" x14ac:dyDescent="0.2">
      <c r="A6" s="22" t="s">
        <v>53</v>
      </c>
      <c r="B6" s="26" t="s">
        <v>52</v>
      </c>
      <c r="C6" s="15">
        <v>0</v>
      </c>
      <c r="D6" s="15">
        <v>60000</v>
      </c>
      <c r="E6" s="15">
        <v>60000</v>
      </c>
      <c r="F6" s="15">
        <f>E6-D6</f>
        <v>0</v>
      </c>
      <c r="G6" s="17">
        <f>E6/D6</f>
        <v>1</v>
      </c>
    </row>
    <row r="7" spans="1:7" ht="15.75" x14ac:dyDescent="0.2">
      <c r="A7" s="13" t="s">
        <v>50</v>
      </c>
      <c r="B7" s="14" t="s">
        <v>51</v>
      </c>
      <c r="C7" s="16">
        <v>0</v>
      </c>
      <c r="D7" s="16">
        <v>60000</v>
      </c>
      <c r="E7" s="16">
        <v>60000</v>
      </c>
      <c r="F7" s="16">
        <f>E7-D7</f>
        <v>0</v>
      </c>
      <c r="G7" s="18">
        <f>E7/D7</f>
        <v>1</v>
      </c>
    </row>
    <row r="8" spans="1:7" x14ac:dyDescent="0.2">
      <c r="A8" s="21"/>
      <c r="B8" s="21"/>
      <c r="C8" s="21"/>
      <c r="D8" s="21"/>
      <c r="E8" s="21"/>
      <c r="F8" s="21"/>
      <c r="G8" s="21"/>
    </row>
  </sheetData>
  <mergeCells count="2">
    <mergeCell ref="A3:E3"/>
    <mergeCell ref="A2:G2"/>
  </mergeCells>
  <printOptions horizontalCentered="1"/>
  <pageMargins left="0.59055118110236227" right="0.39370078740157483" top="0.19685039370078741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Доходи ЗФ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2021-02-12T07:43:37Z</cp:lastPrinted>
  <dcterms:created xsi:type="dcterms:W3CDTF">2021-02-08T14:31:50Z</dcterms:created>
  <dcterms:modified xsi:type="dcterms:W3CDTF">2021-02-12T07:44:39Z</dcterms:modified>
</cp:coreProperties>
</file>