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9065" windowHeight="11700"/>
  </bookViews>
  <sheets>
    <sheet name="Доходи ЗФ" sheetId="1" r:id="rId1"/>
    <sheet name="Доходи СФ" sheetId="2" r:id="rId2"/>
    <sheet name="Видатки ЗФ" sheetId="3" r:id="rId3"/>
    <sheet name="Видатки СФ" sheetId="4" r:id="rId4"/>
  </sheets>
  <definedNames>
    <definedName name="_xlnm.Print_Titles" localSheetId="0">'Доходи ЗФ'!$A:$B,'Доходи ЗФ'!$4:$5</definedName>
  </definedNames>
  <calcPr calcId="145621"/>
</workbook>
</file>

<file path=xl/calcChain.xml><?xml version="1.0" encoding="utf-8"?>
<calcChain xmlns="http://schemas.openxmlformats.org/spreadsheetml/2006/main">
  <c r="G35" i="1" l="1"/>
  <c r="F11" i="3" l="1"/>
  <c r="G8" i="4" l="1"/>
  <c r="G7" i="4"/>
  <c r="G6" i="4"/>
  <c r="F8" i="4"/>
  <c r="F7" i="4"/>
  <c r="F6" i="4"/>
  <c r="G11" i="3"/>
  <c r="G7" i="3"/>
  <c r="G8" i="3"/>
  <c r="G9" i="3"/>
  <c r="G10" i="3"/>
  <c r="G6" i="3"/>
  <c r="F7" i="3"/>
  <c r="F8" i="3"/>
  <c r="F9" i="3"/>
  <c r="F10" i="3"/>
  <c r="F6" i="3"/>
  <c r="G17" i="2"/>
  <c r="G16" i="2"/>
  <c r="G7" i="2"/>
  <c r="G8" i="2"/>
  <c r="G9" i="2"/>
  <c r="G10" i="2"/>
  <c r="G11" i="2"/>
  <c r="G12" i="2"/>
  <c r="G13" i="2"/>
  <c r="G14" i="2"/>
  <c r="G15" i="2"/>
  <c r="G6" i="2"/>
  <c r="F17" i="2"/>
  <c r="F16" i="2"/>
  <c r="F7" i="2"/>
  <c r="F8" i="2"/>
  <c r="F9" i="2"/>
  <c r="F10" i="2"/>
  <c r="F11" i="2"/>
  <c r="F12" i="2"/>
  <c r="F13" i="2"/>
  <c r="F14" i="2"/>
  <c r="F15" i="2"/>
  <c r="F6" i="2"/>
  <c r="G34" i="1" l="1"/>
  <c r="G10" i="1"/>
  <c r="G11" i="1"/>
  <c r="G12" i="1"/>
  <c r="G13" i="1"/>
  <c r="G15" i="1"/>
  <c r="G16" i="1"/>
  <c r="G17" i="1"/>
  <c r="G18" i="1"/>
  <c r="G19" i="1"/>
  <c r="G20" i="1"/>
  <c r="G21" i="1"/>
  <c r="G22" i="1"/>
  <c r="G23" i="1"/>
  <c r="G24" i="1"/>
  <c r="G25" i="1"/>
  <c r="G29" i="1"/>
  <c r="G32" i="1"/>
  <c r="G33" i="1"/>
  <c r="G6" i="1"/>
  <c r="F35" i="1"/>
  <c r="F34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6" i="1"/>
</calcChain>
</file>

<file path=xl/sharedStrings.xml><?xml version="1.0" encoding="utf-8"?>
<sst xmlns="http://schemas.openxmlformats.org/spreadsheetml/2006/main" count="105" uniqueCount="72">
  <si>
    <t>Податкові надходження  </t>
  </si>
  <si>
    <t>Рентна плата та плата за використання інших природних ресурсів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</si>
  <si>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</si>
  <si>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</si>
  <si>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Внутрішні податки на товари та послуги 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</si>
  <si>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</si>
  <si>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</si>
  <si>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</si>
  <si>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</si>
  <si>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</si>
  <si>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</si>
  <si>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</si>
  <si>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</si>
  <si>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</si>
  <si>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</si>
  <si>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</si>
  <si>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</si>
  <si>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</si>
  <si>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</si>
  <si>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</si>
  <si>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</si>
  <si>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</si>
  <si>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</si>
  <si>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</si>
  <si>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</si>
  <si>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</si>
  <si>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</si>
  <si>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</si>
  <si>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грн.</t>
  </si>
  <si>
    <t>ККД</t>
  </si>
  <si>
    <t>Найменування доходів</t>
  </si>
  <si>
    <t>Затверджено рішенням сесії на 2020 рік</t>
  </si>
  <si>
    <t>Затверджено на 2020 рік з урахуванням змін</t>
  </si>
  <si>
    <t>Виконано за 2020 рік</t>
  </si>
  <si>
    <t>А</t>
  </si>
  <si>
    <t>Б</t>
  </si>
  <si>
    <t>Інші податки та збори </t>
  </si>
  <si>
    <t>Екологічний податок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</si>
  <si>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</si>
  <si>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</si>
  <si>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</si>
  <si>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</si>
  <si>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Інші джерела власних надходжень бюджетних установ  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</si>
  <si>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</t>
  </si>
  <si>
    <t>Код</t>
  </si>
  <si>
    <t>Показник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</si>
  <si>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</si>
  <si>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</si>
  <si>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0113242</t>
  </si>
  <si>
    <t>Інші заходи у сфері соціального захисту і соціального забезпечення</t>
  </si>
  <si>
    <t>0116030</t>
  </si>
  <si>
    <t>0119770</t>
  </si>
  <si>
    <t>Інші субвенції з місцевого бюджету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</si>
  <si>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</si>
  <si>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</si>
  <si>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</t>
  </si>
  <si>
    <t xml:space="preserve">Усього </t>
  </si>
  <si>
    <t>Затверджено рішенням сесії на              2020 рік</t>
  </si>
  <si>
    <t>Касові видатки за 2020 рік</t>
  </si>
  <si>
    <t>0118312</t>
  </si>
  <si>
    <t>Утилізація відходів</t>
  </si>
  <si>
    <t>Додаток 9</t>
  </si>
  <si>
    <t>Звіт про виконання сільського бюджету Гаврилівської  сільської ради за видатками загального фонду                                                                              
2020 року</t>
  </si>
  <si>
    <t xml:space="preserve">Звіт про виконання сільського бюджету Гаврилівської сільської ради за видатками спеціального фонду                                     
2020 року    </t>
  </si>
  <si>
    <t>Звіт про виконання сільського бюджету Гаврилівської сільської ради за доходами спеціального фонду  
2020 року</t>
  </si>
  <si>
    <t>Звіт про виконання сільського бюджету Гаврилівської сільської ради за доходами загального фонду  
2020 року</t>
  </si>
  <si>
    <t>У відсотках до показників затверджених розписом на 
2020 рік з врахуванням змін, (%), 
(к.3/к.2)</t>
  </si>
  <si>
    <t xml:space="preserve">Відхилення виконаного до  показників затверджених розписом на 
2020 рік з врахуванням змін, (+,-), 
(к.3-к.2) </t>
  </si>
  <si>
    <t>Всього без урахування трансферт</t>
  </si>
  <si>
    <t>Всього</t>
  </si>
  <si>
    <t>Організація благоустрою населених
пунктів</t>
  </si>
  <si>
    <t>Організація благоустрою населених 
пунктів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</si>
</sst>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%"/>
  </numFmts>
  <fonts count="7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5" fillId="2" borderId="1" xfId="0" quotePrefix="1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2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topLeftCell="A31" workbookViewId="0">
      <selection activeCell="G35" sqref="G35"/>
    </sheetView>
  </sheetViews>
  <sheetFormatPr defaultRowHeight="12.75" x14ac:dyDescent="0.2"/>
  <cols>
    <col min="1" max="1" width="11.7109375" customWidth="1"/>
    <col min="2" max="2" width="45.7109375" customWidth="1"/>
    <col min="3" max="5" width="14.28515625" customWidth="1"/>
    <col min="6" max="6" width="16.140625" customWidth="1"/>
    <col min="7" max="7" width="15" customWidth="1"/>
  </cols>
  <sheetData>
    <row r="1" spans="1:10" ht="33" customHeight="1" x14ac:dyDescent="0.2">
      <c r="A1" s="1"/>
      <c r="B1" s="1"/>
      <c r="C1" s="1"/>
      <c r="D1" s="1"/>
      <c r="E1" s="1"/>
      <c r="F1" s="1"/>
      <c r="G1" s="26" t="s">
        <v>61</v>
      </c>
      <c r="H1" s="1"/>
      <c r="I1" s="1"/>
      <c r="J1" s="1"/>
    </row>
    <row r="2" spans="1:10" ht="44.25" customHeight="1" x14ac:dyDescent="0.2">
      <c r="A2" s="21" t="s">
        <v>65</v>
      </c>
      <c r="B2" s="21"/>
      <c r="C2" s="21"/>
      <c r="D2" s="21"/>
      <c r="E2" s="21"/>
      <c r="F2" s="21"/>
      <c r="G2" s="21"/>
      <c r="H2" s="1"/>
      <c r="I2" s="1"/>
      <c r="J2" s="1"/>
    </row>
    <row r="3" spans="1:10" ht="15.75" x14ac:dyDescent="0.2">
      <c r="A3" s="1"/>
      <c r="B3" s="1"/>
      <c r="C3" s="1"/>
      <c r="D3" s="1"/>
      <c r="E3" s="1"/>
      <c r="F3" s="1"/>
      <c r="G3" s="2" t="s">
        <v>28</v>
      </c>
      <c r="H3" s="1"/>
      <c r="I3" s="1"/>
      <c r="J3" s="1"/>
    </row>
    <row r="4" spans="1:10" ht="144" customHeight="1" x14ac:dyDescent="0.2">
      <c r="A4" s="3" t="s">
        <v>29</v>
      </c>
      <c r="B4" s="3" t="s">
        <v>30</v>
      </c>
      <c r="C4" s="3" t="s">
        <v>31</v>
      </c>
      <c r="D4" s="3" t="s">
        <v>32</v>
      </c>
      <c r="E4" s="3" t="s">
        <v>33</v>
      </c>
      <c r="F4" s="3" t="s">
        <v>67</v>
      </c>
      <c r="G4" s="3" t="s">
        <v>66</v>
      </c>
    </row>
    <row r="5" spans="1:10" ht="15.75" x14ac:dyDescent="0.2">
      <c r="A5" s="4" t="s">
        <v>34</v>
      </c>
      <c r="B5" s="4" t="s">
        <v>35</v>
      </c>
      <c r="C5" s="3">
        <v>1</v>
      </c>
      <c r="D5" s="3">
        <v>2</v>
      </c>
      <c r="E5" s="3">
        <v>3</v>
      </c>
      <c r="F5" s="5">
        <v>4</v>
      </c>
      <c r="G5" s="3">
        <v>5</v>
      </c>
    </row>
    <row r="6" spans="1:10" ht="15.75" x14ac:dyDescent="0.2">
      <c r="A6" s="5">
        <v>10000000</v>
      </c>
      <c r="B6" s="23" t="s">
        <v>0</v>
      </c>
      <c r="C6" s="6">
        <v>1164500</v>
      </c>
      <c r="D6" s="6">
        <v>1177500</v>
      </c>
      <c r="E6" s="6">
        <v>1194462.73</v>
      </c>
      <c r="F6" s="6">
        <f>E6-D6</f>
        <v>16962.729999999981</v>
      </c>
      <c r="G6" s="8">
        <f>E6/D6</f>
        <v>1.0144057154989383</v>
      </c>
    </row>
    <row r="7" spans="1:10" ht="31.5" x14ac:dyDescent="0.2">
      <c r="A7" s="5">
        <v>13000000</v>
      </c>
      <c r="B7" s="23" t="s">
        <v>1</v>
      </c>
      <c r="C7" s="6">
        <v>0</v>
      </c>
      <c r="D7" s="6">
        <v>0</v>
      </c>
      <c r="E7" s="6">
        <v>6.27</v>
      </c>
      <c r="F7" s="6">
        <f t="shared" ref="F7:F33" si="0">E7-D7</f>
        <v>6.27</v>
      </c>
      <c r="G7" s="8"/>
    </row>
    <row r="8" spans="1:10" ht="15.75" x14ac:dyDescent="0.2">
      <c r="A8" s="5">
        <v>13030000</v>
      </c>
      <c r="B8" s="23" t="s">
        <v>2</v>
      </c>
      <c r="C8" s="6">
        <v>0</v>
      </c>
      <c r="D8" s="6">
        <v>0</v>
      </c>
      <c r="E8" s="6">
        <v>6.27</v>
      </c>
      <c r="F8" s="6">
        <f t="shared" si="0"/>
        <v>6.27</v>
      </c>
      <c r="G8" s="8"/>
    </row>
    <row r="9" spans="1:10" ht="47.25" x14ac:dyDescent="0.2">
      <c r="A9" s="5">
        <v>13030100</v>
      </c>
      <c r="B9" s="23" t="s">
        <v>3</v>
      </c>
      <c r="C9" s="6">
        <v>0</v>
      </c>
      <c r="D9" s="6">
        <v>0</v>
      </c>
      <c r="E9" s="6">
        <v>6.27</v>
      </c>
      <c r="F9" s="6">
        <f t="shared" si="0"/>
        <v>6.27</v>
      </c>
      <c r="G9" s="8"/>
    </row>
    <row r="10" spans="1:10" ht="15.75" x14ac:dyDescent="0.2">
      <c r="A10" s="5">
        <v>14000000</v>
      </c>
      <c r="B10" s="23" t="s">
        <v>4</v>
      </c>
      <c r="C10" s="6">
        <v>12000</v>
      </c>
      <c r="D10" s="6">
        <v>12000</v>
      </c>
      <c r="E10" s="6">
        <v>14825.82</v>
      </c>
      <c r="F10" s="6">
        <f t="shared" si="0"/>
        <v>2825.8199999999997</v>
      </c>
      <c r="G10" s="8">
        <f t="shared" ref="G7:G33" si="1">E10/D10</f>
        <v>1.2354849999999999</v>
      </c>
    </row>
    <row r="11" spans="1:10" ht="47.25" x14ac:dyDescent="0.2">
      <c r="A11" s="5">
        <v>14040000</v>
      </c>
      <c r="B11" s="23" t="s">
        <v>5</v>
      </c>
      <c r="C11" s="6">
        <v>12000</v>
      </c>
      <c r="D11" s="6">
        <v>12000</v>
      </c>
      <c r="E11" s="6">
        <v>14825.82</v>
      </c>
      <c r="F11" s="6">
        <f t="shared" si="0"/>
        <v>2825.8199999999997</v>
      </c>
      <c r="G11" s="8">
        <f t="shared" si="1"/>
        <v>1.2354849999999999</v>
      </c>
    </row>
    <row r="12" spans="1:10" ht="15.75" x14ac:dyDescent="0.2">
      <c r="A12" s="5">
        <v>18000000</v>
      </c>
      <c r="B12" s="23" t="s">
        <v>6</v>
      </c>
      <c r="C12" s="6">
        <v>1152500</v>
      </c>
      <c r="D12" s="6">
        <v>1165500</v>
      </c>
      <c r="E12" s="6">
        <v>1179630.6400000001</v>
      </c>
      <c r="F12" s="6">
        <f t="shared" si="0"/>
        <v>14130.64000000013</v>
      </c>
      <c r="G12" s="8">
        <f t="shared" si="1"/>
        <v>1.0121241012441013</v>
      </c>
    </row>
    <row r="13" spans="1:10" ht="15.75" x14ac:dyDescent="0.2">
      <c r="A13" s="5">
        <v>18010000</v>
      </c>
      <c r="B13" s="23" t="s">
        <v>7</v>
      </c>
      <c r="C13" s="6">
        <v>458000</v>
      </c>
      <c r="D13" s="6">
        <v>466000</v>
      </c>
      <c r="E13" s="6">
        <v>500165.32999999996</v>
      </c>
      <c r="F13" s="6">
        <f t="shared" si="0"/>
        <v>34165.329999999958</v>
      </c>
      <c r="G13" s="8">
        <f t="shared" si="1"/>
        <v>1.0733161587982831</v>
      </c>
    </row>
    <row r="14" spans="1:10" ht="63" x14ac:dyDescent="0.2">
      <c r="A14" s="5">
        <v>18010200</v>
      </c>
      <c r="B14" s="23" t="s">
        <v>8</v>
      </c>
      <c r="C14" s="6">
        <v>0</v>
      </c>
      <c r="D14" s="6">
        <v>0</v>
      </c>
      <c r="E14" s="6">
        <v>234</v>
      </c>
      <c r="F14" s="6">
        <f t="shared" si="0"/>
        <v>234</v>
      </c>
      <c r="G14" s="8"/>
    </row>
    <row r="15" spans="1:10" ht="63" x14ac:dyDescent="0.2">
      <c r="A15" s="5">
        <v>18010300</v>
      </c>
      <c r="B15" s="23" t="s">
        <v>9</v>
      </c>
      <c r="C15" s="6">
        <v>2100</v>
      </c>
      <c r="D15" s="6">
        <v>10100</v>
      </c>
      <c r="E15" s="6">
        <v>11394.8</v>
      </c>
      <c r="F15" s="6">
        <f t="shared" si="0"/>
        <v>1294.7999999999993</v>
      </c>
      <c r="G15" s="8">
        <f t="shared" si="1"/>
        <v>1.1281980198019801</v>
      </c>
    </row>
    <row r="16" spans="1:10" ht="63" x14ac:dyDescent="0.2">
      <c r="A16" s="5">
        <v>18010400</v>
      </c>
      <c r="B16" s="23" t="s">
        <v>10</v>
      </c>
      <c r="C16" s="6">
        <v>3800</v>
      </c>
      <c r="D16" s="6">
        <v>3800</v>
      </c>
      <c r="E16" s="6">
        <v>5640</v>
      </c>
      <c r="F16" s="6">
        <f t="shared" si="0"/>
        <v>1840</v>
      </c>
      <c r="G16" s="8">
        <f t="shared" si="1"/>
        <v>1.4842105263157894</v>
      </c>
    </row>
    <row r="17" spans="1:7" ht="15.75" x14ac:dyDescent="0.2">
      <c r="A17" s="5">
        <v>18010500</v>
      </c>
      <c r="B17" s="23" t="s">
        <v>11</v>
      </c>
      <c r="C17" s="6">
        <v>8400</v>
      </c>
      <c r="D17" s="6">
        <v>8400</v>
      </c>
      <c r="E17" s="6">
        <v>9572.19</v>
      </c>
      <c r="F17" s="6">
        <f t="shared" si="0"/>
        <v>1172.1900000000005</v>
      </c>
      <c r="G17" s="8">
        <f t="shared" si="1"/>
        <v>1.1395464285714287</v>
      </c>
    </row>
    <row r="18" spans="1:7" ht="15.75" x14ac:dyDescent="0.2">
      <c r="A18" s="5">
        <v>18010600</v>
      </c>
      <c r="B18" s="23" t="s">
        <v>12</v>
      </c>
      <c r="C18" s="6">
        <v>168800</v>
      </c>
      <c r="D18" s="6">
        <v>168800</v>
      </c>
      <c r="E18" s="6">
        <v>193321.47</v>
      </c>
      <c r="F18" s="6">
        <f t="shared" si="0"/>
        <v>24521.47</v>
      </c>
      <c r="G18" s="8">
        <f t="shared" si="1"/>
        <v>1.1452693720379148</v>
      </c>
    </row>
    <row r="19" spans="1:7" ht="15.75" x14ac:dyDescent="0.2">
      <c r="A19" s="5">
        <v>18010700</v>
      </c>
      <c r="B19" s="23" t="s">
        <v>13</v>
      </c>
      <c r="C19" s="6">
        <v>64900</v>
      </c>
      <c r="D19" s="6">
        <v>64900</v>
      </c>
      <c r="E19" s="6">
        <v>76404.62</v>
      </c>
      <c r="F19" s="6">
        <f t="shared" si="0"/>
        <v>11504.619999999995</v>
      </c>
      <c r="G19" s="8">
        <f t="shared" si="1"/>
        <v>1.1772668721109398</v>
      </c>
    </row>
    <row r="20" spans="1:7" ht="15.75" x14ac:dyDescent="0.2">
      <c r="A20" s="5">
        <v>18010900</v>
      </c>
      <c r="B20" s="23" t="s">
        <v>14</v>
      </c>
      <c r="C20" s="6">
        <v>210000</v>
      </c>
      <c r="D20" s="6">
        <v>210000</v>
      </c>
      <c r="E20" s="6">
        <v>203598.25</v>
      </c>
      <c r="F20" s="6">
        <f t="shared" si="0"/>
        <v>-6401.75</v>
      </c>
      <c r="G20" s="8">
        <f t="shared" si="1"/>
        <v>0.96951547619047618</v>
      </c>
    </row>
    <row r="21" spans="1:7" ht="15.75" x14ac:dyDescent="0.2">
      <c r="A21" s="5">
        <v>18050000</v>
      </c>
      <c r="B21" s="23" t="s">
        <v>15</v>
      </c>
      <c r="C21" s="6">
        <v>694500</v>
      </c>
      <c r="D21" s="6">
        <v>699500</v>
      </c>
      <c r="E21" s="6">
        <v>679465.31</v>
      </c>
      <c r="F21" s="6">
        <f t="shared" si="0"/>
        <v>-20034.689999999944</v>
      </c>
      <c r="G21" s="8">
        <f t="shared" si="1"/>
        <v>0.97135855611150834</v>
      </c>
    </row>
    <row r="22" spans="1:7" ht="15.75" x14ac:dyDescent="0.2">
      <c r="A22" s="5">
        <v>18050300</v>
      </c>
      <c r="B22" s="23" t="s">
        <v>16</v>
      </c>
      <c r="C22" s="6">
        <v>500</v>
      </c>
      <c r="D22" s="6">
        <v>5500</v>
      </c>
      <c r="E22" s="6">
        <v>7673</v>
      </c>
      <c r="F22" s="6">
        <f t="shared" si="0"/>
        <v>2173</v>
      </c>
      <c r="G22" s="8">
        <f t="shared" si="1"/>
        <v>1.3950909090909092</v>
      </c>
    </row>
    <row r="23" spans="1:7" ht="15.75" x14ac:dyDescent="0.2">
      <c r="A23" s="5">
        <v>18050400</v>
      </c>
      <c r="B23" s="23" t="s">
        <v>17</v>
      </c>
      <c r="C23" s="6">
        <v>44000</v>
      </c>
      <c r="D23" s="6">
        <v>44000</v>
      </c>
      <c r="E23" s="6">
        <v>58615.19</v>
      </c>
      <c r="F23" s="6">
        <f t="shared" si="0"/>
        <v>14615.190000000002</v>
      </c>
      <c r="G23" s="8">
        <f t="shared" si="1"/>
        <v>1.3321634090909091</v>
      </c>
    </row>
    <row r="24" spans="1:7" ht="78.75" x14ac:dyDescent="0.2">
      <c r="A24" s="5">
        <v>18050500</v>
      </c>
      <c r="B24" s="23" t="s">
        <v>18</v>
      </c>
      <c r="C24" s="6">
        <v>650000</v>
      </c>
      <c r="D24" s="6">
        <v>650000</v>
      </c>
      <c r="E24" s="6">
        <v>613177.12</v>
      </c>
      <c r="F24" s="6">
        <f t="shared" si="0"/>
        <v>-36822.880000000005</v>
      </c>
      <c r="G24" s="8">
        <f t="shared" si="1"/>
        <v>0.94334941538461536</v>
      </c>
    </row>
    <row r="25" spans="1:7" ht="15.75" x14ac:dyDescent="0.2">
      <c r="A25" s="5">
        <v>20000000</v>
      </c>
      <c r="B25" s="23" t="s">
        <v>19</v>
      </c>
      <c r="C25" s="6">
        <v>1200</v>
      </c>
      <c r="D25" s="6">
        <v>1200</v>
      </c>
      <c r="E25" s="6">
        <v>2817.5699999999997</v>
      </c>
      <c r="F25" s="6">
        <f t="shared" si="0"/>
        <v>1617.5699999999997</v>
      </c>
      <c r="G25" s="8">
        <f t="shared" si="1"/>
        <v>2.3479749999999999</v>
      </c>
    </row>
    <row r="26" spans="1:7" ht="31.5" x14ac:dyDescent="0.2">
      <c r="A26" s="5">
        <v>21000000</v>
      </c>
      <c r="B26" s="23" t="s">
        <v>20</v>
      </c>
      <c r="C26" s="6">
        <v>0</v>
      </c>
      <c r="D26" s="6">
        <v>0</v>
      </c>
      <c r="E26" s="6">
        <v>1462</v>
      </c>
      <c r="F26" s="6">
        <f t="shared" si="0"/>
        <v>1462</v>
      </c>
      <c r="G26" s="8"/>
    </row>
    <row r="27" spans="1:7" ht="15.75" x14ac:dyDescent="0.2">
      <c r="A27" s="5">
        <v>21080000</v>
      </c>
      <c r="B27" s="23" t="s">
        <v>21</v>
      </c>
      <c r="C27" s="6">
        <v>0</v>
      </c>
      <c r="D27" s="6">
        <v>0</v>
      </c>
      <c r="E27" s="6">
        <v>1462</v>
      </c>
      <c r="F27" s="6">
        <f t="shared" si="0"/>
        <v>1462</v>
      </c>
      <c r="G27" s="8"/>
    </row>
    <row r="28" spans="1:7" ht="15.75" x14ac:dyDescent="0.2">
      <c r="A28" s="5">
        <v>21081100</v>
      </c>
      <c r="B28" s="23" t="s">
        <v>22</v>
      </c>
      <c r="C28" s="6">
        <v>0</v>
      </c>
      <c r="D28" s="6">
        <v>0</v>
      </c>
      <c r="E28" s="6">
        <v>1462</v>
      </c>
      <c r="F28" s="6">
        <f t="shared" si="0"/>
        <v>1462</v>
      </c>
      <c r="G28" s="8"/>
    </row>
    <row r="29" spans="1:7" ht="31.5" x14ac:dyDescent="0.2">
      <c r="A29" s="5">
        <v>22000000</v>
      </c>
      <c r="B29" s="23" t="s">
        <v>23</v>
      </c>
      <c r="C29" s="6">
        <v>1200</v>
      </c>
      <c r="D29" s="6">
        <v>1200</v>
      </c>
      <c r="E29" s="6">
        <v>1355.57</v>
      </c>
      <c r="F29" s="6">
        <f t="shared" si="0"/>
        <v>155.56999999999994</v>
      </c>
      <c r="G29" s="8">
        <f t="shared" si="1"/>
        <v>1.1296416666666667</v>
      </c>
    </row>
    <row r="30" spans="1:7" ht="15.75" x14ac:dyDescent="0.2">
      <c r="A30" s="5">
        <v>22010000</v>
      </c>
      <c r="B30" s="23" t="s">
        <v>24</v>
      </c>
      <c r="C30" s="6">
        <v>0</v>
      </c>
      <c r="D30" s="6">
        <v>0</v>
      </c>
      <c r="E30" s="6">
        <v>1205.3599999999999</v>
      </c>
      <c r="F30" s="6">
        <f t="shared" si="0"/>
        <v>1205.3599999999999</v>
      </c>
      <c r="G30" s="8"/>
    </row>
    <row r="31" spans="1:7" ht="31.5" x14ac:dyDescent="0.2">
      <c r="A31" s="5">
        <v>22012500</v>
      </c>
      <c r="B31" s="23" t="s">
        <v>25</v>
      </c>
      <c r="C31" s="6">
        <v>0</v>
      </c>
      <c r="D31" s="6">
        <v>0</v>
      </c>
      <c r="E31" s="6">
        <v>1205.3599999999999</v>
      </c>
      <c r="F31" s="6">
        <f t="shared" si="0"/>
        <v>1205.3599999999999</v>
      </c>
      <c r="G31" s="8"/>
    </row>
    <row r="32" spans="1:7" ht="15.75" x14ac:dyDescent="0.2">
      <c r="A32" s="5">
        <v>22090000</v>
      </c>
      <c r="B32" s="23" t="s">
        <v>26</v>
      </c>
      <c r="C32" s="6">
        <v>1200</v>
      </c>
      <c r="D32" s="6">
        <v>1200</v>
      </c>
      <c r="E32" s="6">
        <v>150.21</v>
      </c>
      <c r="F32" s="6">
        <f t="shared" si="0"/>
        <v>-1049.79</v>
      </c>
      <c r="G32" s="8">
        <f t="shared" si="1"/>
        <v>0.12517500000000001</v>
      </c>
    </row>
    <row r="33" spans="1:7" ht="63" x14ac:dyDescent="0.2">
      <c r="A33" s="5">
        <v>22090100</v>
      </c>
      <c r="B33" s="23" t="s">
        <v>27</v>
      </c>
      <c r="C33" s="6">
        <v>1200</v>
      </c>
      <c r="D33" s="6">
        <v>1200</v>
      </c>
      <c r="E33" s="6">
        <v>150.21</v>
      </c>
      <c r="F33" s="6">
        <f t="shared" si="0"/>
        <v>-1049.79</v>
      </c>
      <c r="G33" s="8">
        <f t="shared" si="1"/>
        <v>0.12517500000000001</v>
      </c>
    </row>
    <row r="34" spans="1:7" ht="15.75" x14ac:dyDescent="0.2">
      <c r="A34" s="27" t="s">
        <v>68</v>
      </c>
      <c r="B34" s="28"/>
      <c r="C34" s="7">
        <v>1165700</v>
      </c>
      <c r="D34" s="7">
        <v>1178700</v>
      </c>
      <c r="E34" s="7">
        <v>1197280.3</v>
      </c>
      <c r="F34" s="7">
        <f>E34-D34</f>
        <v>18580.300000000047</v>
      </c>
      <c r="G34" s="9">
        <f>E34/D34</f>
        <v>1.0157633833884789</v>
      </c>
    </row>
    <row r="35" spans="1:7" ht="15.75" x14ac:dyDescent="0.2">
      <c r="A35" s="27" t="s">
        <v>69</v>
      </c>
      <c r="B35" s="28"/>
      <c r="C35" s="7">
        <v>1165700</v>
      </c>
      <c r="D35" s="7">
        <v>1178700</v>
      </c>
      <c r="E35" s="7">
        <v>1197280.3</v>
      </c>
      <c r="F35" s="7">
        <f>E35-D35</f>
        <v>18580.300000000047</v>
      </c>
      <c r="G35" s="9">
        <f>E35/D35</f>
        <v>1.0157633833884789</v>
      </c>
    </row>
  </sheetData>
  <mergeCells count="3">
    <mergeCell ref="A34:B34"/>
    <mergeCell ref="A35:B35"/>
    <mergeCell ref="A2:G2"/>
  </mergeCells>
  <printOptions horizontalCentered="1"/>
  <pageMargins left="0.59055118110236227" right="0.2" top="0.39370078740157483" bottom="0.39370078740157483" header="0" footer="0"/>
  <pageSetup paperSize="9" scale="77" fitToHeight="50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topLeftCell="A10" workbookViewId="0">
      <selection activeCell="B19" sqref="B19"/>
    </sheetView>
  </sheetViews>
  <sheetFormatPr defaultRowHeight="12.75" x14ac:dyDescent="0.2"/>
  <cols>
    <col min="1" max="1" width="18.28515625" customWidth="1"/>
    <col min="2" max="2" width="45.7109375" customWidth="1"/>
    <col min="3" max="3" width="14.28515625" customWidth="1"/>
    <col min="4" max="4" width="13.28515625" customWidth="1"/>
    <col min="5" max="5" width="12.85546875" customWidth="1"/>
    <col min="6" max="6" width="16.42578125" customWidth="1"/>
    <col min="7" max="7" width="15" customWidth="1"/>
  </cols>
  <sheetData>
    <row r="2" spans="1:7" ht="63.75" customHeight="1" x14ac:dyDescent="0.2">
      <c r="A2" s="21" t="s">
        <v>64</v>
      </c>
      <c r="B2" s="21"/>
      <c r="C2" s="21"/>
      <c r="D2" s="21"/>
      <c r="E2" s="21"/>
      <c r="F2" s="21"/>
      <c r="G2" s="21"/>
    </row>
    <row r="3" spans="1:7" ht="15.75" x14ac:dyDescent="0.2">
      <c r="G3" s="2" t="s">
        <v>28</v>
      </c>
    </row>
    <row r="4" spans="1:7" ht="144" customHeight="1" x14ac:dyDescent="0.2">
      <c r="A4" s="3" t="s">
        <v>29</v>
      </c>
      <c r="B4" s="3" t="s">
        <v>30</v>
      </c>
      <c r="C4" s="3" t="s">
        <v>31</v>
      </c>
      <c r="D4" s="3" t="s">
        <v>32</v>
      </c>
      <c r="E4" s="3" t="s">
        <v>33</v>
      </c>
      <c r="F4" s="3" t="s">
        <v>67</v>
      </c>
      <c r="G4" s="3" t="s">
        <v>66</v>
      </c>
    </row>
    <row r="5" spans="1:7" ht="15.75" x14ac:dyDescent="0.2">
      <c r="A5" s="4" t="s">
        <v>34</v>
      </c>
      <c r="B5" s="4" t="s">
        <v>35</v>
      </c>
      <c r="C5" s="3">
        <v>1</v>
      </c>
      <c r="D5" s="3">
        <v>2</v>
      </c>
      <c r="E5" s="3">
        <v>3</v>
      </c>
      <c r="F5" s="5">
        <v>4</v>
      </c>
      <c r="G5" s="3">
        <v>5</v>
      </c>
    </row>
    <row r="6" spans="1:7" ht="15.75" x14ac:dyDescent="0.2">
      <c r="A6" s="5">
        <v>10000000</v>
      </c>
      <c r="B6" s="23" t="s">
        <v>0</v>
      </c>
      <c r="C6" s="6">
        <v>12400</v>
      </c>
      <c r="D6" s="6">
        <v>12400</v>
      </c>
      <c r="E6" s="6">
        <v>9763.1299999999992</v>
      </c>
      <c r="F6" s="6">
        <f>E6-D6</f>
        <v>-2636.8700000000008</v>
      </c>
      <c r="G6" s="8">
        <f>E6/D6</f>
        <v>0.78734919354838706</v>
      </c>
    </row>
    <row r="7" spans="1:7" ht="15.75" x14ac:dyDescent="0.2">
      <c r="A7" s="5">
        <v>19000000</v>
      </c>
      <c r="B7" s="23" t="s">
        <v>36</v>
      </c>
      <c r="C7" s="6">
        <v>12400</v>
      </c>
      <c r="D7" s="6">
        <v>12400</v>
      </c>
      <c r="E7" s="6">
        <v>9763.1299999999992</v>
      </c>
      <c r="F7" s="6">
        <f t="shared" ref="F7:F15" si="0">E7-D7</f>
        <v>-2636.8700000000008</v>
      </c>
      <c r="G7" s="8">
        <f t="shared" ref="G7:G15" si="1">E7/D7</f>
        <v>0.78734919354838706</v>
      </c>
    </row>
    <row r="8" spans="1:7" ht="15.75" x14ac:dyDescent="0.2">
      <c r="A8" s="5">
        <v>19010000</v>
      </c>
      <c r="B8" s="23" t="s">
        <v>37</v>
      </c>
      <c r="C8" s="6">
        <v>12400</v>
      </c>
      <c r="D8" s="6">
        <v>12400</v>
      </c>
      <c r="E8" s="6">
        <v>9763.1299999999992</v>
      </c>
      <c r="F8" s="6">
        <f t="shared" si="0"/>
        <v>-2636.8700000000008</v>
      </c>
      <c r="G8" s="8">
        <f t="shared" si="1"/>
        <v>0.78734919354838706</v>
      </c>
    </row>
    <row r="9" spans="1:7" ht="63" x14ac:dyDescent="0.2">
      <c r="A9" s="5">
        <v>19010300</v>
      </c>
      <c r="B9" s="23" t="s">
        <v>38</v>
      </c>
      <c r="C9" s="6">
        <v>12400</v>
      </c>
      <c r="D9" s="6">
        <v>12400</v>
      </c>
      <c r="E9" s="6">
        <v>9763.1299999999992</v>
      </c>
      <c r="F9" s="6">
        <f t="shared" si="0"/>
        <v>-2636.8700000000008</v>
      </c>
      <c r="G9" s="8">
        <f t="shared" si="1"/>
        <v>0.78734919354838706</v>
      </c>
    </row>
    <row r="10" spans="1:7" ht="15.75" x14ac:dyDescent="0.2">
      <c r="A10" s="5">
        <v>20000000</v>
      </c>
      <c r="B10" s="23" t="s">
        <v>19</v>
      </c>
      <c r="C10" s="6">
        <v>90000</v>
      </c>
      <c r="D10" s="6">
        <v>90000</v>
      </c>
      <c r="E10" s="6">
        <v>130647.82999999999</v>
      </c>
      <c r="F10" s="6">
        <f t="shared" si="0"/>
        <v>40647.829999999987</v>
      </c>
      <c r="G10" s="8">
        <f t="shared" si="1"/>
        <v>1.4516425555555554</v>
      </c>
    </row>
    <row r="11" spans="1:7" ht="15.75" x14ac:dyDescent="0.2">
      <c r="A11" s="5">
        <v>25000000</v>
      </c>
      <c r="B11" s="23" t="s">
        <v>39</v>
      </c>
      <c r="C11" s="6">
        <v>90000</v>
      </c>
      <c r="D11" s="6">
        <v>90000</v>
      </c>
      <c r="E11" s="6">
        <v>130647.82999999999</v>
      </c>
      <c r="F11" s="6">
        <f t="shared" si="0"/>
        <v>40647.829999999987</v>
      </c>
      <c r="G11" s="8">
        <f t="shared" si="1"/>
        <v>1.4516425555555554</v>
      </c>
    </row>
    <row r="12" spans="1:7" ht="47.25" x14ac:dyDescent="0.2">
      <c r="A12" s="5">
        <v>25010000</v>
      </c>
      <c r="B12" s="23" t="s">
        <v>40</v>
      </c>
      <c r="C12" s="6">
        <v>0</v>
      </c>
      <c r="D12" s="6">
        <v>0</v>
      </c>
      <c r="E12" s="6">
        <v>198.4</v>
      </c>
      <c r="F12" s="6">
        <f t="shared" si="0"/>
        <v>198.4</v>
      </c>
      <c r="G12" s="8" t="e">
        <f t="shared" si="1"/>
        <v>#DIV/0!</v>
      </c>
    </row>
    <row r="13" spans="1:7" ht="63" x14ac:dyDescent="0.2">
      <c r="A13" s="5">
        <v>25010300</v>
      </c>
      <c r="B13" s="23" t="s">
        <v>41</v>
      </c>
      <c r="C13" s="6">
        <v>0</v>
      </c>
      <c r="D13" s="6">
        <v>0</v>
      </c>
      <c r="E13" s="6">
        <v>198.4</v>
      </c>
      <c r="F13" s="6">
        <f t="shared" si="0"/>
        <v>198.4</v>
      </c>
      <c r="G13" s="8" t="e">
        <f t="shared" si="1"/>
        <v>#DIV/0!</v>
      </c>
    </row>
    <row r="14" spans="1:7" ht="31.5" x14ac:dyDescent="0.2">
      <c r="A14" s="5">
        <v>25020000</v>
      </c>
      <c r="B14" s="23" t="s">
        <v>42</v>
      </c>
      <c r="C14" s="6">
        <v>90000</v>
      </c>
      <c r="D14" s="6">
        <v>90000</v>
      </c>
      <c r="E14" s="6">
        <v>130449.43</v>
      </c>
      <c r="F14" s="6">
        <f t="shared" si="0"/>
        <v>40449.429999999993</v>
      </c>
      <c r="G14" s="8">
        <f t="shared" si="1"/>
        <v>1.449438111111111</v>
      </c>
    </row>
    <row r="15" spans="1:7" ht="110.25" x14ac:dyDescent="0.2">
      <c r="A15" s="5">
        <v>25020200</v>
      </c>
      <c r="B15" s="23" t="s">
        <v>43</v>
      </c>
      <c r="C15" s="6">
        <v>90000</v>
      </c>
      <c r="D15" s="6">
        <v>90000</v>
      </c>
      <c r="E15" s="6">
        <v>130449.43</v>
      </c>
      <c r="F15" s="6">
        <f t="shared" si="0"/>
        <v>40449.429999999993</v>
      </c>
      <c r="G15" s="8">
        <f t="shared" si="1"/>
        <v>1.449438111111111</v>
      </c>
    </row>
    <row r="16" spans="1:7" ht="15.75" x14ac:dyDescent="0.2">
      <c r="A16" s="29" t="s">
        <v>68</v>
      </c>
      <c r="B16" s="30"/>
      <c r="C16" s="7">
        <v>102400</v>
      </c>
      <c r="D16" s="7">
        <v>102400</v>
      </c>
      <c r="E16" s="7">
        <v>140410.96</v>
      </c>
      <c r="F16" s="7">
        <f>E16-D16</f>
        <v>38010.959999999992</v>
      </c>
      <c r="G16" s="9">
        <f>E16/D16</f>
        <v>1.37120078125</v>
      </c>
    </row>
    <row r="17" spans="1:7" ht="15.75" x14ac:dyDescent="0.2">
      <c r="A17" s="29" t="s">
        <v>69</v>
      </c>
      <c r="B17" s="30"/>
      <c r="C17" s="7">
        <v>102400</v>
      </c>
      <c r="D17" s="7">
        <v>102400</v>
      </c>
      <c r="E17" s="7">
        <v>140410.96</v>
      </c>
      <c r="F17" s="7">
        <f>E17-D17</f>
        <v>38010.959999999992</v>
      </c>
      <c r="G17" s="9">
        <f>E17/D17</f>
        <v>1.37120078125</v>
      </c>
    </row>
  </sheetData>
  <mergeCells count="3">
    <mergeCell ref="A16:B16"/>
    <mergeCell ref="A17:B17"/>
    <mergeCell ref="A2:G2"/>
  </mergeCells>
  <printOptions horizontalCentered="1"/>
  <pageMargins left="0.59055118110236227" right="0.26" top="0.39370078740157483" bottom="0.19685039370078741" header="0" footer="0"/>
  <pageSetup paperSize="9" scale="77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2"/>
  <sheetViews>
    <sheetView topLeftCell="A7" workbookViewId="0">
      <selection activeCell="C8" sqref="C8"/>
    </sheetView>
  </sheetViews>
  <sheetFormatPr defaultRowHeight="12.75" x14ac:dyDescent="0.2"/>
  <cols>
    <col min="1" max="1" width="14.7109375" customWidth="1"/>
    <col min="2" max="2" width="45.7109375" customWidth="1"/>
    <col min="3" max="4" width="14.28515625" customWidth="1"/>
    <col min="5" max="5" width="13.85546875" customWidth="1"/>
    <col min="6" max="6" width="16.140625" customWidth="1"/>
    <col min="7" max="7" width="15" customWidth="1"/>
  </cols>
  <sheetData>
    <row r="2" spans="1:7" ht="42.75" customHeight="1" x14ac:dyDescent="0.2">
      <c r="A2" s="21" t="s">
        <v>62</v>
      </c>
      <c r="B2" s="21"/>
      <c r="C2" s="21"/>
      <c r="D2" s="21"/>
      <c r="E2" s="21"/>
      <c r="F2" s="21"/>
      <c r="G2" s="21"/>
    </row>
    <row r="3" spans="1:7" ht="15.75" x14ac:dyDescent="0.2">
      <c r="G3" s="2" t="s">
        <v>28</v>
      </c>
    </row>
    <row r="4" spans="1:7" s="10" customFormat="1" ht="144" customHeight="1" x14ac:dyDescent="0.2">
      <c r="A4" s="3" t="s">
        <v>44</v>
      </c>
      <c r="B4" s="3" t="s">
        <v>45</v>
      </c>
      <c r="C4" s="3" t="s">
        <v>57</v>
      </c>
      <c r="D4" s="3" t="s">
        <v>32</v>
      </c>
      <c r="E4" s="3" t="s">
        <v>58</v>
      </c>
      <c r="F4" s="3" t="s">
        <v>67</v>
      </c>
      <c r="G4" s="3" t="s">
        <v>66</v>
      </c>
    </row>
    <row r="5" spans="1:7" ht="15.75" x14ac:dyDescent="0.2">
      <c r="A5" s="3" t="s">
        <v>34</v>
      </c>
      <c r="B5" s="3" t="s">
        <v>35</v>
      </c>
      <c r="C5" s="3">
        <v>1</v>
      </c>
      <c r="D5" s="3">
        <v>2</v>
      </c>
      <c r="E5" s="3">
        <v>3</v>
      </c>
      <c r="F5" s="3">
        <v>4</v>
      </c>
      <c r="G5" s="3">
        <v>5</v>
      </c>
    </row>
    <row r="6" spans="1:7" ht="78.75" x14ac:dyDescent="0.2">
      <c r="A6" s="17" t="s">
        <v>46</v>
      </c>
      <c r="B6" s="24" t="s">
        <v>47</v>
      </c>
      <c r="C6" s="13">
        <v>981160</v>
      </c>
      <c r="D6" s="13">
        <v>1137292</v>
      </c>
      <c r="E6" s="13">
        <v>1111382.8199999998</v>
      </c>
      <c r="F6" s="13">
        <f>E6-D6</f>
        <v>-25909.180000000168</v>
      </c>
      <c r="G6" s="15">
        <f>E6/D6</f>
        <v>0.9772185331471599</v>
      </c>
    </row>
    <row r="7" spans="1:7" ht="31.5" x14ac:dyDescent="0.2">
      <c r="A7" s="17" t="s">
        <v>48</v>
      </c>
      <c r="B7" s="24" t="s">
        <v>49</v>
      </c>
      <c r="C7" s="13">
        <v>0</v>
      </c>
      <c r="D7" s="13">
        <v>23000</v>
      </c>
      <c r="E7" s="13">
        <v>21000</v>
      </c>
      <c r="F7" s="13">
        <f t="shared" ref="F7:F10" si="0">E7-D7</f>
        <v>-2000</v>
      </c>
      <c r="G7" s="15">
        <f t="shared" ref="G7:G10" si="1">E7/D7</f>
        <v>0.91304347826086951</v>
      </c>
    </row>
    <row r="8" spans="1:7" ht="31.5" x14ac:dyDescent="0.2">
      <c r="A8" s="17" t="s">
        <v>50</v>
      </c>
      <c r="B8" s="24" t="s">
        <v>70</v>
      </c>
      <c r="C8" s="13">
        <v>184540</v>
      </c>
      <c r="D8" s="13">
        <v>155060</v>
      </c>
      <c r="E8" s="13">
        <v>150011.69</v>
      </c>
      <c r="F8" s="13">
        <f t="shared" si="0"/>
        <v>-5048.3099999999977</v>
      </c>
      <c r="G8" s="15">
        <f t="shared" si="1"/>
        <v>0.96744286082806652</v>
      </c>
    </row>
    <row r="9" spans="1:7" ht="15.75" x14ac:dyDescent="0.2">
      <c r="A9" s="17" t="s">
        <v>51</v>
      </c>
      <c r="B9" s="24" t="s">
        <v>52</v>
      </c>
      <c r="C9" s="13">
        <v>0</v>
      </c>
      <c r="D9" s="13">
        <v>10000</v>
      </c>
      <c r="E9" s="13">
        <v>10000</v>
      </c>
      <c r="F9" s="13">
        <f t="shared" si="0"/>
        <v>0</v>
      </c>
      <c r="G9" s="15">
        <f t="shared" si="1"/>
        <v>1</v>
      </c>
    </row>
    <row r="10" spans="1:7" ht="63.75" customHeight="1" x14ac:dyDescent="0.2">
      <c r="A10" s="17" t="s">
        <v>53</v>
      </c>
      <c r="B10" s="24" t="s">
        <v>54</v>
      </c>
      <c r="C10" s="13">
        <v>0</v>
      </c>
      <c r="D10" s="13">
        <v>3000</v>
      </c>
      <c r="E10" s="13">
        <v>3000</v>
      </c>
      <c r="F10" s="13">
        <f t="shared" si="0"/>
        <v>0</v>
      </c>
      <c r="G10" s="15">
        <f t="shared" si="1"/>
        <v>1</v>
      </c>
    </row>
    <row r="11" spans="1:7" ht="15.75" x14ac:dyDescent="0.2">
      <c r="A11" s="12" t="s">
        <v>55</v>
      </c>
      <c r="B11" s="20" t="s">
        <v>56</v>
      </c>
      <c r="C11" s="14">
        <v>1165700</v>
      </c>
      <c r="D11" s="14">
        <v>1328352</v>
      </c>
      <c r="E11" s="14">
        <v>1295394.5099999998</v>
      </c>
      <c r="F11" s="14">
        <f>E11-D11</f>
        <v>-32957.490000000224</v>
      </c>
      <c r="G11" s="16">
        <f>E11/D11</f>
        <v>0.97518918931126675</v>
      </c>
    </row>
    <row r="12" spans="1:7" x14ac:dyDescent="0.2">
      <c r="A12" s="11"/>
      <c r="B12" s="11"/>
      <c r="C12" s="11"/>
      <c r="D12" s="11"/>
      <c r="E12" s="11"/>
      <c r="F12" s="11"/>
      <c r="G12" s="11"/>
    </row>
  </sheetData>
  <mergeCells count="1">
    <mergeCell ref="A2:G2"/>
  </mergeCells>
  <printOptions horizontalCentered="1"/>
  <pageMargins left="0.59055118110236227" right="0.39370078740157483" top="0.39370078740157483" bottom="0.19685039370078741" header="0" footer="0"/>
  <pageSetup paperSize="9" scale="77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workbookViewId="0">
      <selection activeCell="C6" sqref="C6"/>
    </sheetView>
  </sheetViews>
  <sheetFormatPr defaultRowHeight="12.75" x14ac:dyDescent="0.2"/>
  <cols>
    <col min="1" max="1" width="11.140625" customWidth="1"/>
    <col min="2" max="2" width="45.7109375" customWidth="1"/>
    <col min="3" max="5" width="14.28515625" customWidth="1"/>
    <col min="6" max="6" width="16.42578125" customWidth="1"/>
    <col min="7" max="7" width="15" customWidth="1"/>
  </cols>
  <sheetData>
    <row r="2" spans="1:7" ht="39" customHeight="1" x14ac:dyDescent="0.2">
      <c r="A2" s="22" t="s">
        <v>63</v>
      </c>
      <c r="B2" s="22"/>
      <c r="C2" s="22"/>
      <c r="D2" s="22"/>
      <c r="E2" s="22"/>
      <c r="F2" s="22"/>
      <c r="G2" s="22"/>
    </row>
    <row r="3" spans="1:7" ht="15.75" x14ac:dyDescent="0.2">
      <c r="A3" s="18"/>
      <c r="B3" s="18"/>
      <c r="C3" s="18"/>
      <c r="D3" s="18"/>
      <c r="E3" s="18"/>
      <c r="F3" s="18"/>
      <c r="G3" s="2" t="s">
        <v>28</v>
      </c>
    </row>
    <row r="4" spans="1:7" s="18" customFormat="1" ht="144" customHeight="1" x14ac:dyDescent="0.2">
      <c r="A4" s="3" t="s">
        <v>44</v>
      </c>
      <c r="B4" s="3" t="s">
        <v>45</v>
      </c>
      <c r="C4" s="3" t="s">
        <v>31</v>
      </c>
      <c r="D4" s="3" t="s">
        <v>32</v>
      </c>
      <c r="E4" s="3" t="s">
        <v>58</v>
      </c>
      <c r="F4" s="3" t="s">
        <v>67</v>
      </c>
      <c r="G4" s="3" t="s">
        <v>66</v>
      </c>
    </row>
    <row r="5" spans="1:7" ht="15.75" x14ac:dyDescent="0.2">
      <c r="A5" s="3" t="s">
        <v>34</v>
      </c>
      <c r="B5" s="3" t="s">
        <v>35</v>
      </c>
      <c r="C5" s="3">
        <v>1</v>
      </c>
      <c r="D5" s="3">
        <v>2</v>
      </c>
      <c r="E5" s="3">
        <v>3</v>
      </c>
      <c r="F5" s="3">
        <v>4</v>
      </c>
      <c r="G5" s="3">
        <v>5</v>
      </c>
    </row>
    <row r="6" spans="1:7" ht="31.5" x14ac:dyDescent="0.2">
      <c r="A6" s="17" t="s">
        <v>50</v>
      </c>
      <c r="B6" s="25" t="s">
        <v>71</v>
      </c>
      <c r="C6" s="13">
        <v>90000</v>
      </c>
      <c r="D6" s="13">
        <v>90000</v>
      </c>
      <c r="E6" s="13">
        <v>130524.8</v>
      </c>
      <c r="F6" s="13">
        <f>E6-D6</f>
        <v>40524.800000000003</v>
      </c>
      <c r="G6" s="15">
        <f>E6/D6</f>
        <v>1.4502755555555555</v>
      </c>
    </row>
    <row r="7" spans="1:7" ht="15.75" x14ac:dyDescent="0.2">
      <c r="A7" s="17" t="s">
        <v>59</v>
      </c>
      <c r="B7" s="25" t="s">
        <v>60</v>
      </c>
      <c r="C7" s="13">
        <v>12400</v>
      </c>
      <c r="D7" s="13">
        <v>12400</v>
      </c>
      <c r="E7" s="13">
        <v>0</v>
      </c>
      <c r="F7" s="13">
        <f>E7-D7</f>
        <v>-12400</v>
      </c>
      <c r="G7" s="15">
        <f>E7/D7</f>
        <v>0</v>
      </c>
    </row>
    <row r="8" spans="1:7" ht="15.75" x14ac:dyDescent="0.2">
      <c r="A8" s="12" t="s">
        <v>55</v>
      </c>
      <c r="B8" s="20" t="s">
        <v>56</v>
      </c>
      <c r="C8" s="14">
        <v>102400</v>
      </c>
      <c r="D8" s="14">
        <v>102400</v>
      </c>
      <c r="E8" s="14">
        <v>130524.8</v>
      </c>
      <c r="F8" s="14">
        <f>E8-D8</f>
        <v>28124.800000000003</v>
      </c>
      <c r="G8" s="16">
        <f>E8/D8</f>
        <v>1.27465625</v>
      </c>
    </row>
    <row r="9" spans="1:7" x14ac:dyDescent="0.2">
      <c r="A9" s="19"/>
      <c r="B9" s="19"/>
      <c r="C9" s="19"/>
      <c r="D9" s="19"/>
      <c r="E9" s="19"/>
      <c r="F9" s="19"/>
      <c r="G9" s="19"/>
    </row>
  </sheetData>
  <mergeCells count="1">
    <mergeCell ref="A2:G2"/>
  </mergeCells>
  <printOptions horizontalCentered="1"/>
  <pageMargins left="0.59055118110236227" right="0.28000000000000003" top="0.39370078740157483" bottom="0.19685039370078741" header="0" footer="0"/>
  <pageSetup paperSize="9" scale="7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Доходи ЗФ</vt:lpstr>
      <vt:lpstr>Доходи СФ</vt:lpstr>
      <vt:lpstr>Видатки ЗФ</vt:lpstr>
      <vt:lpstr>Видатки СФ</vt:lpstr>
      <vt:lpstr>'Доходи ЗФ'!Заголовки_для_печати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rfu2209</dc:creator>
  <cp:lastModifiedBy>rfu2201</cp:lastModifiedBy>
  <cp:lastPrinted>2021-02-12T08:27:35Z</cp:lastPrinted>
  <dcterms:created xsi:type="dcterms:W3CDTF">2021-02-09T07:01:13Z</dcterms:created>
  <dcterms:modified xsi:type="dcterms:W3CDTF">2021-02-12T08:28:12Z</dcterms:modified>
</cp:coreProperties>
</file>