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 activeTab="1"/>
  </bookViews>
  <sheets>
    <sheet name="Доходи ЗФ" sheetId="1" r:id="rId1"/>
    <sheet name="Доходи СФ" sheetId="5" r:id="rId2"/>
    <sheet name="Видатки ЗФ" sheetId="3" r:id="rId3"/>
    <sheet name="Видатки СФ" sheetId="4" r:id="rId4"/>
  </sheets>
  <definedNames>
    <definedName name="_xlnm.Print_Titles" localSheetId="0">'Доходи ЗФ'!$A:$B</definedName>
    <definedName name="_xlnm.Print_Area" localSheetId="0">'Доходи ЗФ'!$A$1:$G$29</definedName>
    <definedName name="_xlnm.Print_Area" localSheetId="1">'Доходи СФ'!$A$1:$G$11</definedName>
  </definedNames>
  <calcPr calcId="145621"/>
</workbook>
</file>

<file path=xl/calcChain.xml><?xml version="1.0" encoding="utf-8"?>
<calcChain xmlns="http://schemas.openxmlformats.org/spreadsheetml/2006/main">
  <c r="F11" i="5" l="1"/>
  <c r="F10" i="5"/>
  <c r="F7" i="5"/>
  <c r="F8" i="5"/>
  <c r="F9" i="5"/>
  <c r="F6" i="5"/>
  <c r="F23" i="1" l="1"/>
  <c r="F6" i="4"/>
  <c r="G8" i="4"/>
  <c r="G7" i="4"/>
  <c r="G6" i="4"/>
  <c r="F8" i="4"/>
  <c r="F7" i="4"/>
  <c r="G13" i="3" l="1"/>
  <c r="G7" i="3"/>
  <c r="G8" i="3"/>
  <c r="G9" i="3"/>
  <c r="G10" i="3"/>
  <c r="G11" i="3"/>
  <c r="G12" i="3"/>
  <c r="G6" i="3"/>
  <c r="F13" i="3"/>
  <c r="F7" i="3"/>
  <c r="F8" i="3"/>
  <c r="F9" i="3"/>
  <c r="F10" i="3"/>
  <c r="F11" i="3"/>
  <c r="F12" i="3"/>
  <c r="F6" i="3"/>
  <c r="G29" i="1"/>
  <c r="G28" i="1"/>
  <c r="G7" i="1"/>
  <c r="G8" i="1"/>
  <c r="G9" i="1"/>
  <c r="G10" i="1"/>
  <c r="G12" i="1"/>
  <c r="G14" i="1"/>
  <c r="G15" i="1"/>
  <c r="G16" i="1"/>
  <c r="G17" i="1"/>
  <c r="G18" i="1"/>
  <c r="G19" i="1"/>
  <c r="G23" i="1"/>
  <c r="G24" i="1"/>
  <c r="G25" i="1"/>
  <c r="G6" i="1"/>
  <c r="F29" i="1"/>
  <c r="F28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6" i="1"/>
</calcChain>
</file>

<file path=xl/sharedStrings.xml><?xml version="1.0" encoding="utf-8"?>
<sst xmlns="http://schemas.openxmlformats.org/spreadsheetml/2006/main" count="97" uniqueCount="62">
  <si>
    <t>грн.</t>
  </si>
  <si>
    <t>ККД</t>
  </si>
  <si>
    <t>Податкові надходження 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</si>
  <si>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</si>
  <si>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</si>
  <si>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</si>
  <si>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</si>
  <si>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</si>
  <si>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</si>
  <si>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</si>
  <si>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</si>
  <si>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</si>
  <si>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Єдиний податок  </t>
  </si>
  <si>
    <t>Єдиний податок з фізичних осіб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</si>
  <si>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</si>
  <si>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</si>
  <si>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</si>
  <si>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</si>
  <si>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</si>
  <si>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</si>
  <si>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</si>
  <si>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</si>
  <si>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</si>
  <si>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</si>
  <si>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</si>
  <si>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</si>
  <si>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</si>
  <si>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</si>
  <si>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</si>
  <si>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</si>
  <si>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</si>
  <si>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</si>
  <si>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</si>
  <si>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</si>
  <si>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0110191</t>
  </si>
  <si>
    <t>Проведення місцевих виборів</t>
  </si>
  <si>
    <t>0113242</t>
  </si>
  <si>
    <t>Інші заходи у сфері соціального захисту і соціального забезпечення</t>
  </si>
  <si>
    <t>0116030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</si>
  <si>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</si>
  <si>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</si>
  <si>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</si>
  <si>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</si>
  <si>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</si>
  <si>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</si>
  <si>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</si>
  <si>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</si>
  <si>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Затверджено рішенням сесії на              2020 рік</t>
  </si>
  <si>
    <t>Касові видатки за 2020 рік</t>
  </si>
  <si>
    <t>Додаток 11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</si>
  <si>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</si>
  <si>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</si>
  <si>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</si>
  <si>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Звіт про виконання сільського бюджету Ільковецької  сільської ради за видатками загального фонду                                                                             
2020 року</t>
  </si>
  <si>
    <t>Звіт про виконання сільського бюджету Ільковецької сільської ради за доходами загального фонду                           
2020 року</t>
  </si>
  <si>
    <t xml:space="preserve">Звіт про виконання сільського бюджету Ільковецької  сільської ради за видатками спеціального фонду                                     
2020 року    </t>
  </si>
  <si>
    <t>Звіт про виконання сільського бюджету Ільковецької сільської ради за доходами спеціального фонду                           
2020 року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</si>
  <si>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</si>
  <si>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</si>
  <si>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>Всього без урахування трансферт</t>
  </si>
  <si>
    <t>Всього</t>
  </si>
  <si>
    <t>Організація благоустрою населених 
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</si>
</sst>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topLeftCell="A5" zoomScale="60" zoomScaleNormal="100" workbookViewId="0">
      <selection activeCell="A23" sqref="A23"/>
    </sheetView>
  </sheetViews>
  <sheetFormatPr defaultRowHeight="12.75" x14ac:dyDescent="0.2"/>
  <cols>
    <col min="1" max="1" width="12.7109375" customWidth="1"/>
    <col min="2" max="2" width="45.7109375" customWidth="1"/>
    <col min="3" max="5" width="14.85546875" customWidth="1"/>
    <col min="6" max="6" width="16.7109375" customWidth="1"/>
    <col min="7" max="7" width="15.140625" customWidth="1"/>
  </cols>
  <sheetData>
    <row r="1" spans="1:10" ht="37.5" customHeight="1" x14ac:dyDescent="0.2">
      <c r="A1" s="1"/>
      <c r="B1" s="1"/>
      <c r="C1" s="1"/>
      <c r="D1" s="1"/>
      <c r="E1" s="1"/>
      <c r="F1" s="1"/>
      <c r="G1" s="36" t="s">
        <v>49</v>
      </c>
      <c r="H1" s="1"/>
      <c r="I1" s="1"/>
      <c r="J1" s="1"/>
    </row>
    <row r="2" spans="1:10" ht="43.5" customHeight="1" x14ac:dyDescent="0.2">
      <c r="A2" s="37" t="s">
        <v>54</v>
      </c>
      <c r="B2" s="37"/>
      <c r="C2" s="37"/>
      <c r="D2" s="37"/>
      <c r="E2" s="37"/>
      <c r="F2" s="37"/>
      <c r="G2" s="37"/>
      <c r="H2" s="2"/>
      <c r="I2" s="2"/>
      <c r="J2" s="2"/>
    </row>
    <row r="3" spans="1:10" ht="15.75" x14ac:dyDescent="0.2">
      <c r="A3" s="1"/>
      <c r="B3" s="1"/>
      <c r="C3" s="1"/>
      <c r="D3" s="1"/>
      <c r="E3" s="1"/>
      <c r="F3" s="1"/>
      <c r="G3" s="3" t="s">
        <v>0</v>
      </c>
      <c r="H3" s="1"/>
      <c r="I3" s="1"/>
      <c r="J3" s="1"/>
    </row>
    <row r="4" spans="1:10" s="4" customFormat="1" ht="156" customHeight="1" x14ac:dyDescent="0.2">
      <c r="A4" s="6" t="s">
        <v>1</v>
      </c>
      <c r="B4" s="6" t="s">
        <v>23</v>
      </c>
      <c r="C4" s="6" t="s">
        <v>24</v>
      </c>
      <c r="D4" s="6" t="s">
        <v>25</v>
      </c>
      <c r="E4" s="6" t="s">
        <v>26</v>
      </c>
      <c r="F4" s="6" t="s">
        <v>57</v>
      </c>
      <c r="G4" s="6" t="s">
        <v>58</v>
      </c>
    </row>
    <row r="5" spans="1:10" ht="15.75" x14ac:dyDescent="0.2">
      <c r="A5" s="9" t="s">
        <v>27</v>
      </c>
      <c r="B5" s="9" t="s">
        <v>28</v>
      </c>
      <c r="C5" s="6">
        <v>1</v>
      </c>
      <c r="D5" s="6">
        <v>2</v>
      </c>
      <c r="E5" s="6">
        <v>3</v>
      </c>
      <c r="F5" s="5">
        <v>4</v>
      </c>
      <c r="G5" s="6">
        <v>5</v>
      </c>
    </row>
    <row r="6" spans="1:10" ht="15.75" x14ac:dyDescent="0.2">
      <c r="A6" s="5">
        <v>10000000</v>
      </c>
      <c r="B6" s="42" t="s">
        <v>2</v>
      </c>
      <c r="C6" s="7">
        <v>618800</v>
      </c>
      <c r="D6" s="7">
        <v>709500</v>
      </c>
      <c r="E6" s="7">
        <v>661524.53</v>
      </c>
      <c r="F6" s="7">
        <f>E6-D6</f>
        <v>-47975.469999999972</v>
      </c>
      <c r="G6" s="10">
        <f>E6/D6</f>
        <v>0.93238129668780834</v>
      </c>
    </row>
    <row r="7" spans="1:10" ht="15.75" x14ac:dyDescent="0.2">
      <c r="A7" s="5">
        <v>14000000</v>
      </c>
      <c r="B7" s="42" t="s">
        <v>3</v>
      </c>
      <c r="C7" s="7">
        <v>18000</v>
      </c>
      <c r="D7" s="7">
        <v>18000</v>
      </c>
      <c r="E7" s="7">
        <v>20075</v>
      </c>
      <c r="F7" s="7">
        <f t="shared" ref="F7:F27" si="0">E7-D7</f>
        <v>2075</v>
      </c>
      <c r="G7" s="10">
        <f t="shared" ref="G7:G27" si="1">E7/D7</f>
        <v>1.1152777777777778</v>
      </c>
    </row>
    <row r="8" spans="1:10" ht="47.25" x14ac:dyDescent="0.2">
      <c r="A8" s="5">
        <v>14040000</v>
      </c>
      <c r="B8" s="42" t="s">
        <v>4</v>
      </c>
      <c r="C8" s="7">
        <v>18000</v>
      </c>
      <c r="D8" s="7">
        <v>18000</v>
      </c>
      <c r="E8" s="7">
        <v>20075</v>
      </c>
      <c r="F8" s="7">
        <f t="shared" si="0"/>
        <v>2075</v>
      </c>
      <c r="G8" s="10">
        <f t="shared" si="1"/>
        <v>1.1152777777777778</v>
      </c>
    </row>
    <row r="9" spans="1:10" ht="15.75" x14ac:dyDescent="0.2">
      <c r="A9" s="5">
        <v>18000000</v>
      </c>
      <c r="B9" s="42" t="s">
        <v>5</v>
      </c>
      <c r="C9" s="7">
        <v>600800</v>
      </c>
      <c r="D9" s="7">
        <v>691500</v>
      </c>
      <c r="E9" s="7">
        <v>641449.53</v>
      </c>
      <c r="F9" s="7">
        <f t="shared" si="0"/>
        <v>-50050.469999999972</v>
      </c>
      <c r="G9" s="10">
        <f t="shared" si="1"/>
        <v>0.92762043383947945</v>
      </c>
    </row>
    <row r="10" spans="1:10" ht="15.75" x14ac:dyDescent="0.2">
      <c r="A10" s="5">
        <v>18010000</v>
      </c>
      <c r="B10" s="42" t="s">
        <v>6</v>
      </c>
      <c r="C10" s="7">
        <v>79800</v>
      </c>
      <c r="D10" s="7">
        <v>79800</v>
      </c>
      <c r="E10" s="7">
        <v>54839.93</v>
      </c>
      <c r="F10" s="7">
        <f t="shared" si="0"/>
        <v>-24960.07</v>
      </c>
      <c r="G10" s="10">
        <f t="shared" si="1"/>
        <v>0.68721716791979948</v>
      </c>
    </row>
    <row r="11" spans="1:10" ht="63" x14ac:dyDescent="0.2">
      <c r="A11" s="5">
        <v>18010300</v>
      </c>
      <c r="B11" s="42" t="s">
        <v>7</v>
      </c>
      <c r="C11" s="7">
        <v>0</v>
      </c>
      <c r="D11" s="7">
        <v>0</v>
      </c>
      <c r="E11" s="7">
        <v>773</v>
      </c>
      <c r="F11" s="7">
        <f t="shared" si="0"/>
        <v>773</v>
      </c>
      <c r="G11" s="10"/>
    </row>
    <row r="12" spans="1:10" ht="63" x14ac:dyDescent="0.2">
      <c r="A12" s="5">
        <v>18010400</v>
      </c>
      <c r="B12" s="42" t="s">
        <v>8</v>
      </c>
      <c r="C12" s="7">
        <v>4400</v>
      </c>
      <c r="D12" s="7">
        <v>4400</v>
      </c>
      <c r="E12" s="7">
        <v>9110.2800000000007</v>
      </c>
      <c r="F12" s="7">
        <f t="shared" si="0"/>
        <v>4710.2800000000007</v>
      </c>
      <c r="G12" s="10">
        <f t="shared" si="1"/>
        <v>2.0705181818181821</v>
      </c>
    </row>
    <row r="13" spans="1:10" ht="15.75" x14ac:dyDescent="0.2">
      <c r="A13" s="5">
        <v>18010500</v>
      </c>
      <c r="B13" s="42" t="s">
        <v>9</v>
      </c>
      <c r="C13" s="7">
        <v>0</v>
      </c>
      <c r="D13" s="7">
        <v>0</v>
      </c>
      <c r="E13" s="7">
        <v>644.15</v>
      </c>
      <c r="F13" s="7">
        <f t="shared" si="0"/>
        <v>644.15</v>
      </c>
      <c r="G13" s="10"/>
    </row>
    <row r="14" spans="1:10" ht="15.75" x14ac:dyDescent="0.2">
      <c r="A14" s="5">
        <v>18010600</v>
      </c>
      <c r="B14" s="42" t="s">
        <v>10</v>
      </c>
      <c r="C14" s="7">
        <v>64600</v>
      </c>
      <c r="D14" s="7">
        <v>64600</v>
      </c>
      <c r="E14" s="7">
        <v>33491.22</v>
      </c>
      <c r="F14" s="7">
        <f t="shared" si="0"/>
        <v>-31108.78</v>
      </c>
      <c r="G14" s="10">
        <f t="shared" si="1"/>
        <v>0.51843993808049538</v>
      </c>
    </row>
    <row r="15" spans="1:10" ht="15.75" x14ac:dyDescent="0.2">
      <c r="A15" s="5">
        <v>18010700</v>
      </c>
      <c r="B15" s="42" t="s">
        <v>11</v>
      </c>
      <c r="C15" s="7">
        <v>10800</v>
      </c>
      <c r="D15" s="7">
        <v>10800</v>
      </c>
      <c r="E15" s="7">
        <v>10821.28</v>
      </c>
      <c r="F15" s="7">
        <f t="shared" si="0"/>
        <v>21.280000000000655</v>
      </c>
      <c r="G15" s="10">
        <f t="shared" si="1"/>
        <v>1.0019703703703704</v>
      </c>
    </row>
    <row r="16" spans="1:10" ht="15.75" x14ac:dyDescent="0.2">
      <c r="A16" s="5">
        <v>18050000</v>
      </c>
      <c r="B16" s="42" t="s">
        <v>12</v>
      </c>
      <c r="C16" s="7">
        <v>521000</v>
      </c>
      <c r="D16" s="7">
        <v>611700</v>
      </c>
      <c r="E16" s="7">
        <v>586609.6</v>
      </c>
      <c r="F16" s="7">
        <f t="shared" si="0"/>
        <v>-25090.400000000023</v>
      </c>
      <c r="G16" s="10">
        <f t="shared" si="1"/>
        <v>0.95898250776524441</v>
      </c>
    </row>
    <row r="17" spans="1:7" ht="15.75" x14ac:dyDescent="0.2">
      <c r="A17" s="5">
        <v>18050400</v>
      </c>
      <c r="B17" s="42" t="s">
        <v>13</v>
      </c>
      <c r="C17" s="7">
        <v>86000</v>
      </c>
      <c r="D17" s="7">
        <v>86000</v>
      </c>
      <c r="E17" s="7">
        <v>96588.51</v>
      </c>
      <c r="F17" s="7">
        <f t="shared" si="0"/>
        <v>10588.509999999995</v>
      </c>
      <c r="G17" s="10">
        <f t="shared" si="1"/>
        <v>1.1231222093023254</v>
      </c>
    </row>
    <row r="18" spans="1:7" ht="94.5" x14ac:dyDescent="0.2">
      <c r="A18" s="5">
        <v>18050500</v>
      </c>
      <c r="B18" s="42" t="s">
        <v>29</v>
      </c>
      <c r="C18" s="7">
        <v>435000</v>
      </c>
      <c r="D18" s="7">
        <v>525700</v>
      </c>
      <c r="E18" s="7">
        <v>490021.09</v>
      </c>
      <c r="F18" s="7">
        <f t="shared" si="0"/>
        <v>-35678.909999999974</v>
      </c>
      <c r="G18" s="10">
        <f t="shared" si="1"/>
        <v>0.93213066387673582</v>
      </c>
    </row>
    <row r="19" spans="1:7" ht="15.75" x14ac:dyDescent="0.2">
      <c r="A19" s="5">
        <v>20000000</v>
      </c>
      <c r="B19" s="42" t="s">
        <v>14</v>
      </c>
      <c r="C19" s="7">
        <v>800</v>
      </c>
      <c r="D19" s="7">
        <v>800</v>
      </c>
      <c r="E19" s="7">
        <v>817.6</v>
      </c>
      <c r="F19" s="7">
        <f t="shared" si="0"/>
        <v>17.600000000000023</v>
      </c>
      <c r="G19" s="10">
        <f t="shared" si="1"/>
        <v>1.022</v>
      </c>
    </row>
    <row r="20" spans="1:7" ht="31.5" x14ac:dyDescent="0.2">
      <c r="A20" s="5">
        <v>21000000</v>
      </c>
      <c r="B20" s="42" t="s">
        <v>15</v>
      </c>
      <c r="C20" s="7">
        <v>0</v>
      </c>
      <c r="D20" s="7">
        <v>0</v>
      </c>
      <c r="E20" s="7">
        <v>306</v>
      </c>
      <c r="F20" s="7">
        <f t="shared" si="0"/>
        <v>306</v>
      </c>
      <c r="G20" s="10"/>
    </row>
    <row r="21" spans="1:7" ht="15.75" x14ac:dyDescent="0.2">
      <c r="A21" s="5">
        <v>21080000</v>
      </c>
      <c r="B21" s="42" t="s">
        <v>16</v>
      </c>
      <c r="C21" s="7">
        <v>0</v>
      </c>
      <c r="D21" s="7">
        <v>0</v>
      </c>
      <c r="E21" s="7">
        <v>306</v>
      </c>
      <c r="F21" s="7">
        <f t="shared" si="0"/>
        <v>306</v>
      </c>
      <c r="G21" s="10"/>
    </row>
    <row r="22" spans="1:7" ht="15.75" x14ac:dyDescent="0.2">
      <c r="A22" s="5">
        <v>21081100</v>
      </c>
      <c r="B22" s="42" t="s">
        <v>17</v>
      </c>
      <c r="C22" s="7">
        <v>0</v>
      </c>
      <c r="D22" s="7">
        <v>0</v>
      </c>
      <c r="E22" s="7">
        <v>306</v>
      </c>
      <c r="F22" s="7">
        <f t="shared" si="0"/>
        <v>306</v>
      </c>
      <c r="G22" s="10"/>
    </row>
    <row r="23" spans="1:7" ht="55.5" customHeight="1" x14ac:dyDescent="0.2">
      <c r="A23" s="5">
        <v>22000000</v>
      </c>
      <c r="B23" s="42" t="s">
        <v>18</v>
      </c>
      <c r="C23" s="7">
        <v>800</v>
      </c>
      <c r="D23" s="7">
        <v>800</v>
      </c>
      <c r="E23" s="7">
        <v>511.6</v>
      </c>
      <c r="F23" s="7">
        <f>E23-D23</f>
        <v>-288.39999999999998</v>
      </c>
      <c r="G23" s="10">
        <f t="shared" si="1"/>
        <v>0.63950000000000007</v>
      </c>
    </row>
    <row r="24" spans="1:7" ht="15.75" x14ac:dyDescent="0.2">
      <c r="A24" s="5">
        <v>22010000</v>
      </c>
      <c r="B24" s="42" t="s">
        <v>19</v>
      </c>
      <c r="C24" s="7">
        <v>800</v>
      </c>
      <c r="D24" s="7">
        <v>800</v>
      </c>
      <c r="E24" s="7">
        <v>487</v>
      </c>
      <c r="F24" s="7">
        <f t="shared" si="0"/>
        <v>-313</v>
      </c>
      <c r="G24" s="10">
        <f t="shared" si="1"/>
        <v>0.60875000000000001</v>
      </c>
    </row>
    <row r="25" spans="1:7" ht="31.5" x14ac:dyDescent="0.2">
      <c r="A25" s="5">
        <v>22012500</v>
      </c>
      <c r="B25" s="42" t="s">
        <v>20</v>
      </c>
      <c r="C25" s="7">
        <v>800</v>
      </c>
      <c r="D25" s="7">
        <v>800</v>
      </c>
      <c r="E25" s="7">
        <v>487</v>
      </c>
      <c r="F25" s="7">
        <f t="shared" si="0"/>
        <v>-313</v>
      </c>
      <c r="G25" s="10">
        <f t="shared" si="1"/>
        <v>0.60875000000000001</v>
      </c>
    </row>
    <row r="26" spans="1:7" ht="15.75" x14ac:dyDescent="0.2">
      <c r="A26" s="5">
        <v>22090000</v>
      </c>
      <c r="B26" s="42" t="s">
        <v>21</v>
      </c>
      <c r="C26" s="7">
        <v>0</v>
      </c>
      <c r="D26" s="7">
        <v>0</v>
      </c>
      <c r="E26" s="7">
        <v>24.6</v>
      </c>
      <c r="F26" s="7">
        <f t="shared" si="0"/>
        <v>24.6</v>
      </c>
      <c r="G26" s="10"/>
    </row>
    <row r="27" spans="1:7" ht="63" x14ac:dyDescent="0.2">
      <c r="A27" s="5">
        <v>22090100</v>
      </c>
      <c r="B27" s="42" t="s">
        <v>22</v>
      </c>
      <c r="C27" s="7">
        <v>0</v>
      </c>
      <c r="D27" s="7">
        <v>0</v>
      </c>
      <c r="E27" s="7">
        <v>24.6</v>
      </c>
      <c r="F27" s="7">
        <f t="shared" si="0"/>
        <v>24.6</v>
      </c>
      <c r="G27" s="10"/>
    </row>
    <row r="28" spans="1:7" ht="15.75" x14ac:dyDescent="0.2">
      <c r="A28" s="40" t="s">
        <v>59</v>
      </c>
      <c r="B28" s="41"/>
      <c r="C28" s="8">
        <v>619600</v>
      </c>
      <c r="D28" s="8">
        <v>710300</v>
      </c>
      <c r="E28" s="8">
        <v>662342.13</v>
      </c>
      <c r="F28" s="8">
        <f>E28-D28</f>
        <v>-47957.869999999995</v>
      </c>
      <c r="G28" s="11">
        <f>E28/D28</f>
        <v>0.93248223285935516</v>
      </c>
    </row>
    <row r="29" spans="1:7" ht="15.75" x14ac:dyDescent="0.2">
      <c r="A29" s="40" t="s">
        <v>60</v>
      </c>
      <c r="B29" s="41"/>
      <c r="C29" s="8">
        <v>619600</v>
      </c>
      <c r="D29" s="8">
        <v>710300</v>
      </c>
      <c r="E29" s="8">
        <v>662342.13</v>
      </c>
      <c r="F29" s="8">
        <f>E29-D29</f>
        <v>-47957.869999999995</v>
      </c>
      <c r="G29" s="11">
        <f>E29/D29</f>
        <v>0.93248223285935516</v>
      </c>
    </row>
  </sheetData>
  <mergeCells count="3">
    <mergeCell ref="A29:B29"/>
    <mergeCell ref="A2:G2"/>
    <mergeCell ref="A28:B28"/>
  </mergeCells>
  <printOptions horizontalCentered="1"/>
  <pageMargins left="0.59055118110236227" right="0.26" top="0.39370078740157483" bottom="0.19685039370078741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view="pageBreakPreview" zoomScale="60" zoomScaleNormal="100" workbookViewId="0">
      <selection activeCell="F9" sqref="F9"/>
    </sheetView>
  </sheetViews>
  <sheetFormatPr defaultRowHeight="12.75" x14ac:dyDescent="0.2"/>
  <cols>
    <col min="1" max="1" width="12.7109375" style="24" customWidth="1"/>
    <col min="2" max="2" width="45.7109375" style="24" customWidth="1"/>
    <col min="3" max="5" width="14.85546875" style="24" customWidth="1"/>
    <col min="6" max="6" width="16.28515625" style="24" customWidth="1"/>
    <col min="7" max="7" width="15.5703125" style="24" customWidth="1"/>
    <col min="8" max="16384" width="9.140625" style="24"/>
  </cols>
  <sheetData>
    <row r="2" spans="1:10" ht="33" customHeight="1" x14ac:dyDescent="0.2">
      <c r="A2" s="37" t="s">
        <v>56</v>
      </c>
      <c r="B2" s="37"/>
      <c r="C2" s="37"/>
      <c r="D2" s="37"/>
      <c r="E2" s="37"/>
      <c r="F2" s="37"/>
      <c r="G2" s="37"/>
      <c r="H2" s="35"/>
      <c r="I2" s="35"/>
      <c r="J2" s="35"/>
    </row>
    <row r="3" spans="1:10" ht="15.75" x14ac:dyDescent="0.2">
      <c r="A3" s="35"/>
      <c r="B3" s="35"/>
      <c r="C3" s="35"/>
      <c r="D3" s="35"/>
      <c r="E3" s="35"/>
      <c r="F3" s="35"/>
      <c r="G3" s="15" t="s">
        <v>0</v>
      </c>
      <c r="H3" s="35"/>
      <c r="I3" s="35"/>
      <c r="J3" s="35"/>
    </row>
    <row r="4" spans="1:10" ht="165.75" customHeight="1" x14ac:dyDescent="0.2">
      <c r="A4" s="26" t="s">
        <v>1</v>
      </c>
      <c r="B4" s="26" t="s">
        <v>23</v>
      </c>
      <c r="C4" s="26" t="s">
        <v>24</v>
      </c>
      <c r="D4" s="26" t="s">
        <v>25</v>
      </c>
      <c r="E4" s="26" t="s">
        <v>26</v>
      </c>
      <c r="F4" s="26" t="s">
        <v>57</v>
      </c>
      <c r="G4" s="26" t="s">
        <v>58</v>
      </c>
    </row>
    <row r="5" spans="1:10" ht="15.75" x14ac:dyDescent="0.2">
      <c r="A5" s="9" t="s">
        <v>27</v>
      </c>
      <c r="B5" s="9" t="s">
        <v>28</v>
      </c>
      <c r="C5" s="26">
        <v>1</v>
      </c>
      <c r="D5" s="26">
        <v>2</v>
      </c>
      <c r="E5" s="26">
        <v>3</v>
      </c>
      <c r="F5" s="34">
        <v>4</v>
      </c>
      <c r="G5" s="26">
        <v>5</v>
      </c>
    </row>
    <row r="6" spans="1:10" ht="15.75" x14ac:dyDescent="0.2">
      <c r="A6" s="34">
        <v>10000000</v>
      </c>
      <c r="B6" s="43" t="s">
        <v>2</v>
      </c>
      <c r="C6" s="7">
        <v>0</v>
      </c>
      <c r="D6" s="7">
        <v>0</v>
      </c>
      <c r="E6" s="7">
        <v>25.26</v>
      </c>
      <c r="F6" s="7">
        <f>E6-D6</f>
        <v>25.26</v>
      </c>
      <c r="G6" s="10"/>
    </row>
    <row r="7" spans="1:10" ht="15.75" x14ac:dyDescent="0.2">
      <c r="A7" s="34">
        <v>19000000</v>
      </c>
      <c r="B7" s="43" t="s">
        <v>50</v>
      </c>
      <c r="C7" s="7">
        <v>0</v>
      </c>
      <c r="D7" s="7">
        <v>0</v>
      </c>
      <c r="E7" s="7">
        <v>25.26</v>
      </c>
      <c r="F7" s="7">
        <f t="shared" ref="F7:F9" si="0">E7-D7</f>
        <v>25.26</v>
      </c>
      <c r="G7" s="10"/>
    </row>
    <row r="8" spans="1:10" ht="15.75" x14ac:dyDescent="0.2">
      <c r="A8" s="34">
        <v>19010000</v>
      </c>
      <c r="B8" s="43" t="s">
        <v>51</v>
      </c>
      <c r="C8" s="7">
        <v>0</v>
      </c>
      <c r="D8" s="7">
        <v>0</v>
      </c>
      <c r="E8" s="7">
        <v>25.26</v>
      </c>
      <c r="F8" s="7">
        <f t="shared" si="0"/>
        <v>25.26</v>
      </c>
      <c r="G8" s="10"/>
    </row>
    <row r="9" spans="1:10" ht="94.5" x14ac:dyDescent="0.2">
      <c r="A9" s="34">
        <v>19010100</v>
      </c>
      <c r="B9" s="43" t="s">
        <v>52</v>
      </c>
      <c r="C9" s="7">
        <v>0</v>
      </c>
      <c r="D9" s="7">
        <v>0</v>
      </c>
      <c r="E9" s="7">
        <v>25.26</v>
      </c>
      <c r="F9" s="7">
        <f t="shared" si="0"/>
        <v>25.26</v>
      </c>
      <c r="G9" s="10"/>
    </row>
    <row r="10" spans="1:10" ht="15.75" x14ac:dyDescent="0.2">
      <c r="A10" s="40" t="s">
        <v>59</v>
      </c>
      <c r="B10" s="41"/>
      <c r="C10" s="8">
        <v>0</v>
      </c>
      <c r="D10" s="8">
        <v>0</v>
      </c>
      <c r="E10" s="8">
        <v>25.26</v>
      </c>
      <c r="F10" s="8">
        <f>E10-D10</f>
        <v>25.26</v>
      </c>
      <c r="G10" s="11"/>
    </row>
    <row r="11" spans="1:10" ht="15.75" x14ac:dyDescent="0.2">
      <c r="A11" s="40" t="s">
        <v>60</v>
      </c>
      <c r="B11" s="41"/>
      <c r="C11" s="8">
        <v>0</v>
      </c>
      <c r="D11" s="8">
        <v>0</v>
      </c>
      <c r="E11" s="8">
        <v>25.26</v>
      </c>
      <c r="F11" s="8">
        <f>E11-D11</f>
        <v>25.26</v>
      </c>
      <c r="G11" s="11"/>
    </row>
  </sheetData>
  <mergeCells count="3">
    <mergeCell ref="A11:B11"/>
    <mergeCell ref="A2:G2"/>
    <mergeCell ref="A10:B10"/>
  </mergeCells>
  <printOptions horizontalCentered="1"/>
  <pageMargins left="0.59055118110236227" right="0.22" top="0.39370078740157483" bottom="0.19685039370078741" header="0" footer="0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9" sqref="C9"/>
    </sheetView>
  </sheetViews>
  <sheetFormatPr defaultRowHeight="12.75" x14ac:dyDescent="0.2"/>
  <cols>
    <col min="1" max="1" width="12.7109375" customWidth="1"/>
    <col min="2" max="2" width="45.7109375" customWidth="1"/>
    <col min="3" max="5" width="14.85546875" customWidth="1"/>
    <col min="6" max="6" width="15.5703125" customWidth="1"/>
    <col min="7" max="7" width="15.7109375" customWidth="1"/>
  </cols>
  <sheetData>
    <row r="1" spans="1:7" s="24" customFormat="1" x14ac:dyDescent="0.2"/>
    <row r="2" spans="1:7" ht="38.25" customHeight="1" x14ac:dyDescent="0.2">
      <c r="A2" s="37" t="s">
        <v>53</v>
      </c>
      <c r="B2" s="37"/>
      <c r="C2" s="37"/>
      <c r="D2" s="37"/>
      <c r="E2" s="37"/>
      <c r="F2" s="37"/>
      <c r="G2" s="37"/>
    </row>
    <row r="3" spans="1:7" ht="15.75" x14ac:dyDescent="0.2">
      <c r="A3" s="13"/>
      <c r="B3" s="13"/>
      <c r="C3" s="13"/>
      <c r="D3" s="13"/>
      <c r="E3" s="13"/>
      <c r="F3" s="13"/>
      <c r="G3" s="12" t="s">
        <v>0</v>
      </c>
    </row>
    <row r="4" spans="1:7" s="13" customFormat="1" ht="143.25" customHeight="1" x14ac:dyDescent="0.2">
      <c r="A4" s="16" t="s">
        <v>30</v>
      </c>
      <c r="B4" s="16" t="s">
        <v>31</v>
      </c>
      <c r="C4" s="16" t="s">
        <v>47</v>
      </c>
      <c r="D4" s="16" t="s">
        <v>25</v>
      </c>
      <c r="E4" s="16" t="s">
        <v>48</v>
      </c>
      <c r="F4" s="16" t="s">
        <v>57</v>
      </c>
      <c r="G4" s="16" t="s">
        <v>58</v>
      </c>
    </row>
    <row r="5" spans="1:7" ht="15.75" x14ac:dyDescent="0.2">
      <c r="A5" s="16" t="s">
        <v>27</v>
      </c>
      <c r="B5" s="16" t="s">
        <v>28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7" ht="87.75" customHeight="1" x14ac:dyDescent="0.2">
      <c r="A6" s="19" t="s">
        <v>32</v>
      </c>
      <c r="B6" s="43" t="s">
        <v>33</v>
      </c>
      <c r="C6" s="20">
        <v>578448</v>
      </c>
      <c r="D6" s="20">
        <v>589848</v>
      </c>
      <c r="E6" s="20">
        <v>571522.75</v>
      </c>
      <c r="F6" s="20">
        <f>E6-D6</f>
        <v>-18325.25</v>
      </c>
      <c r="G6" s="21">
        <f>E6/D6</f>
        <v>0.96893225034246111</v>
      </c>
    </row>
    <row r="7" spans="1:7" ht="15.75" x14ac:dyDescent="0.2">
      <c r="A7" s="19" t="s">
        <v>34</v>
      </c>
      <c r="B7" s="43" t="s">
        <v>35</v>
      </c>
      <c r="C7" s="20">
        <v>0</v>
      </c>
      <c r="D7" s="20">
        <v>2956</v>
      </c>
      <c r="E7" s="20">
        <v>2920</v>
      </c>
      <c r="F7" s="20">
        <f t="shared" ref="F7:F12" si="0">E7-D7</f>
        <v>-36</v>
      </c>
      <c r="G7" s="21">
        <f t="shared" ref="G7:G12" si="1">E7/D7</f>
        <v>0.98782138024357236</v>
      </c>
    </row>
    <row r="8" spans="1:7" ht="35.25" customHeight="1" x14ac:dyDescent="0.2">
      <c r="A8" s="19" t="s">
        <v>36</v>
      </c>
      <c r="B8" s="43" t="s">
        <v>37</v>
      </c>
      <c r="C8" s="20">
        <v>15000</v>
      </c>
      <c r="D8" s="20">
        <v>38800</v>
      </c>
      <c r="E8" s="20">
        <v>38800</v>
      </c>
      <c r="F8" s="20">
        <f t="shared" si="0"/>
        <v>0</v>
      </c>
      <c r="G8" s="21">
        <f t="shared" si="1"/>
        <v>1</v>
      </c>
    </row>
    <row r="9" spans="1:7" ht="31.5" x14ac:dyDescent="0.2">
      <c r="A9" s="19" t="s">
        <v>38</v>
      </c>
      <c r="B9" s="43" t="s">
        <v>61</v>
      </c>
      <c r="C9" s="20">
        <v>22152</v>
      </c>
      <c r="D9" s="20">
        <v>26452</v>
      </c>
      <c r="E9" s="20">
        <v>23964.880000000001</v>
      </c>
      <c r="F9" s="20">
        <f t="shared" si="0"/>
        <v>-2487.119999999999</v>
      </c>
      <c r="G9" s="21">
        <f t="shared" si="1"/>
        <v>0.9059761076667171</v>
      </c>
    </row>
    <row r="10" spans="1:7" ht="15.75" x14ac:dyDescent="0.2">
      <c r="A10" s="19" t="s">
        <v>39</v>
      </c>
      <c r="B10" s="43" t="s">
        <v>40</v>
      </c>
      <c r="C10" s="20">
        <v>4000</v>
      </c>
      <c r="D10" s="20">
        <v>4000</v>
      </c>
      <c r="E10" s="20">
        <v>0</v>
      </c>
      <c r="F10" s="20">
        <f t="shared" si="0"/>
        <v>-4000</v>
      </c>
      <c r="G10" s="21">
        <f t="shared" si="1"/>
        <v>0</v>
      </c>
    </row>
    <row r="11" spans="1:7" ht="15.75" x14ac:dyDescent="0.2">
      <c r="A11" s="19" t="s">
        <v>41</v>
      </c>
      <c r="B11" s="43" t="s">
        <v>42</v>
      </c>
      <c r="C11" s="20">
        <v>0</v>
      </c>
      <c r="D11" s="20">
        <v>45944</v>
      </c>
      <c r="E11" s="20">
        <v>45944</v>
      </c>
      <c r="F11" s="20">
        <f t="shared" si="0"/>
        <v>0</v>
      </c>
      <c r="G11" s="21">
        <f t="shared" si="1"/>
        <v>1</v>
      </c>
    </row>
    <row r="12" spans="1:7" ht="52.5" customHeight="1" x14ac:dyDescent="0.2">
      <c r="A12" s="19" t="s">
        <v>43</v>
      </c>
      <c r="B12" s="43" t="s">
        <v>44</v>
      </c>
      <c r="C12" s="20">
        <v>0</v>
      </c>
      <c r="D12" s="20">
        <v>13000</v>
      </c>
      <c r="E12" s="20">
        <v>13000</v>
      </c>
      <c r="F12" s="20">
        <f t="shared" si="0"/>
        <v>0</v>
      </c>
      <c r="G12" s="21">
        <f t="shared" si="1"/>
        <v>1</v>
      </c>
    </row>
    <row r="13" spans="1:7" ht="15.75" x14ac:dyDescent="0.2">
      <c r="A13" s="22" t="s">
        <v>45</v>
      </c>
      <c r="B13" s="23" t="s">
        <v>46</v>
      </c>
      <c r="C13" s="17">
        <v>619600</v>
      </c>
      <c r="D13" s="17">
        <v>721000</v>
      </c>
      <c r="E13" s="17">
        <v>696151.63</v>
      </c>
      <c r="F13" s="17">
        <f>E13-D13</f>
        <v>-24848.369999999995</v>
      </c>
      <c r="G13" s="18">
        <f>E13/D13</f>
        <v>0.96553624133148408</v>
      </c>
    </row>
    <row r="14" spans="1:7" x14ac:dyDescent="0.2">
      <c r="A14" s="14"/>
      <c r="B14" s="14"/>
      <c r="C14" s="14"/>
      <c r="D14" s="14"/>
      <c r="E14" s="14"/>
      <c r="F14" s="14"/>
      <c r="G14" s="14"/>
    </row>
  </sheetData>
  <mergeCells count="1">
    <mergeCell ref="A2:G2"/>
  </mergeCells>
  <printOptions horizontalCentered="1"/>
  <pageMargins left="0.59055118110236227" right="0.39370078740157483" top="0.39370078740157483" bottom="0.19685039370078741" header="0" footer="0"/>
  <pageSetup paperSize="9" scale="7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6" sqref="B6:B7"/>
    </sheetView>
  </sheetViews>
  <sheetFormatPr defaultRowHeight="12.75" x14ac:dyDescent="0.2"/>
  <cols>
    <col min="1" max="1" width="12.7109375" customWidth="1"/>
    <col min="2" max="2" width="45.7109375" customWidth="1"/>
    <col min="3" max="5" width="14.85546875" customWidth="1"/>
    <col min="6" max="6" width="15.85546875" customWidth="1"/>
    <col min="7" max="7" width="16.28515625" customWidth="1"/>
  </cols>
  <sheetData>
    <row r="1" spans="1:7" x14ac:dyDescent="0.2">
      <c r="A1" s="24"/>
      <c r="B1" s="24"/>
      <c r="C1" s="24"/>
      <c r="D1" s="24"/>
      <c r="E1" s="24"/>
      <c r="F1" s="24"/>
      <c r="G1" s="24"/>
    </row>
    <row r="2" spans="1:7" ht="42" customHeight="1" x14ac:dyDescent="0.2">
      <c r="A2" s="39" t="s">
        <v>55</v>
      </c>
      <c r="B2" s="39"/>
      <c r="C2" s="39"/>
      <c r="D2" s="39"/>
      <c r="E2" s="39"/>
      <c r="F2" s="39"/>
      <c r="G2" s="39"/>
    </row>
    <row r="3" spans="1:7" ht="15.75" x14ac:dyDescent="0.2">
      <c r="A3" s="38"/>
      <c r="B3" s="38"/>
      <c r="C3" s="38"/>
      <c r="D3" s="38"/>
      <c r="E3" s="38"/>
      <c r="F3" s="24"/>
      <c r="G3" s="15" t="s">
        <v>0</v>
      </c>
    </row>
    <row r="4" spans="1:7" ht="153" customHeight="1" x14ac:dyDescent="0.2">
      <c r="A4" s="26" t="s">
        <v>30</v>
      </c>
      <c r="B4" s="26" t="s">
        <v>31</v>
      </c>
      <c r="C4" s="26" t="s">
        <v>24</v>
      </c>
      <c r="D4" s="26" t="s">
        <v>25</v>
      </c>
      <c r="E4" s="26" t="s">
        <v>48</v>
      </c>
      <c r="F4" s="26" t="s">
        <v>57</v>
      </c>
      <c r="G4" s="26" t="s">
        <v>58</v>
      </c>
    </row>
    <row r="5" spans="1:7" ht="15.75" x14ac:dyDescent="0.2">
      <c r="A5" s="26" t="s">
        <v>27</v>
      </c>
      <c r="B5" s="26" t="s">
        <v>28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</row>
    <row r="6" spans="1:7" ht="31.5" x14ac:dyDescent="0.2">
      <c r="A6" s="29" t="s">
        <v>38</v>
      </c>
      <c r="B6" s="43" t="s">
        <v>61</v>
      </c>
      <c r="C6" s="30">
        <v>0</v>
      </c>
      <c r="D6" s="30">
        <v>20000</v>
      </c>
      <c r="E6" s="30">
        <v>0</v>
      </c>
      <c r="F6" s="30">
        <f>E6-D6</f>
        <v>-20000</v>
      </c>
      <c r="G6" s="31">
        <f>E6/D6</f>
        <v>0</v>
      </c>
    </row>
    <row r="7" spans="1:7" ht="15.75" x14ac:dyDescent="0.2">
      <c r="A7" s="29" t="s">
        <v>41</v>
      </c>
      <c r="B7" s="43" t="s">
        <v>42</v>
      </c>
      <c r="C7" s="30">
        <v>0</v>
      </c>
      <c r="D7" s="30">
        <v>8000</v>
      </c>
      <c r="E7" s="30">
        <v>8000</v>
      </c>
      <c r="F7" s="30">
        <f>E7-D7</f>
        <v>0</v>
      </c>
      <c r="G7" s="31">
        <f>E7/D7</f>
        <v>1</v>
      </c>
    </row>
    <row r="8" spans="1:7" ht="15.75" x14ac:dyDescent="0.2">
      <c r="A8" s="32" t="s">
        <v>45</v>
      </c>
      <c r="B8" s="33" t="s">
        <v>46</v>
      </c>
      <c r="C8" s="27">
        <v>0</v>
      </c>
      <c r="D8" s="27">
        <v>28000</v>
      </c>
      <c r="E8" s="27">
        <v>8000</v>
      </c>
      <c r="F8" s="27">
        <f>E8-D8</f>
        <v>-20000</v>
      </c>
      <c r="G8" s="28">
        <f>E8/D8</f>
        <v>0.2857142857142857</v>
      </c>
    </row>
    <row r="9" spans="1:7" x14ac:dyDescent="0.2">
      <c r="A9" s="25"/>
      <c r="B9" s="25"/>
      <c r="C9" s="25"/>
      <c r="D9" s="25"/>
      <c r="E9" s="25"/>
      <c r="F9" s="25"/>
      <c r="G9" s="25"/>
    </row>
  </sheetData>
  <mergeCells count="2">
    <mergeCell ref="A3:E3"/>
    <mergeCell ref="A2:G2"/>
  </mergeCells>
  <printOptions horizontalCentered="1"/>
  <pageMargins left="0.59055118110236227" right="0.26" top="0.39370078740157483" bottom="0.19685039370078741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Доходи ЗФ</vt:lpstr>
      <vt:lpstr>Доходи СФ</vt:lpstr>
      <vt:lpstr>Видатки ЗФ</vt:lpstr>
      <vt:lpstr>Видатки СФ</vt:lpstr>
      <vt:lpstr>'Доходи ЗФ'!Заголовки_для_печати</vt:lpstr>
      <vt:lpstr>'Доходи ЗФ'!Область_печати</vt:lpstr>
      <vt:lpstr>'Доходи СФ'!Область_печати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2021-02-12T08:38:09Z</cp:lastPrinted>
  <dcterms:created xsi:type="dcterms:W3CDTF">2021-02-09T07:44:06Z</dcterms:created>
  <dcterms:modified xsi:type="dcterms:W3CDTF">2021-02-12T08:39:39Z</dcterms:modified>
</cp:coreProperties>
</file>