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65" windowHeight="11700" activeTab="2"/>
  </bookViews>
  <sheets>
    <sheet name="Доходи ЗФ" sheetId="1" r:id="rId1"/>
    <sheet name="Видатки ЗФ" sheetId="2" r:id="rId2"/>
    <sheet name="Видатки СФ" sheetId="3" r:id="rId3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7" i="3" l="1"/>
  <c r="G6" i="3"/>
  <c r="F7" i="3"/>
  <c r="F6" i="3"/>
  <c r="F6" i="2"/>
  <c r="G12" i="2"/>
  <c r="G7" i="2"/>
  <c r="G8" i="2"/>
  <c r="G9" i="2"/>
  <c r="G10" i="2"/>
  <c r="G11" i="2"/>
  <c r="G6" i="2"/>
  <c r="F12" i="2"/>
  <c r="F7" i="2"/>
  <c r="F8" i="2"/>
  <c r="F9" i="2"/>
  <c r="F10" i="2"/>
  <c r="F11" i="2"/>
  <c r="G37" i="1"/>
  <c r="G36" i="1"/>
  <c r="G7" i="1"/>
  <c r="G8" i="1"/>
  <c r="G9" i="1"/>
  <c r="G10" i="1"/>
  <c r="G12" i="1"/>
  <c r="G14" i="1"/>
  <c r="G15" i="1"/>
  <c r="G16" i="1"/>
  <c r="G17" i="1"/>
  <c r="G18" i="1"/>
  <c r="G19" i="1"/>
  <c r="G20" i="1"/>
  <c r="G21" i="1"/>
  <c r="G25" i="1"/>
  <c r="G28" i="1"/>
  <c r="G29" i="1"/>
  <c r="G6" i="1"/>
  <c r="F37" i="1"/>
  <c r="F3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6" i="1"/>
</calcChain>
</file>

<file path=xl/sharedStrings.xml><?xml version="1.0" encoding="utf-8"?>
<sst xmlns="http://schemas.openxmlformats.org/spreadsheetml/2006/main" count="84" uniqueCount="68">
  <si>
    <t>грн.</t>
  </si>
  <si>
    <t>ККД</t>
  </si>
  <si>
    <t>Податкові надходження 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</si>
  <si>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</si>
  <si>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</si>
  <si>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</si>
  <si>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</si>
  <si>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</si>
  <si>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</si>
  <si>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</si>
  <si>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</si>
  <si>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</si>
  <si>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</si>
  <si>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</si>
  <si>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</si>
  <si>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</si>
  <si>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</si>
  <si>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</si>
  <si>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</si>
  <si>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</si>
  <si>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</si>
  <si>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</si>
  <si>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</si>
  <si>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</si>
  <si>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</si>
  <si>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</si>
  <si>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</si>
  <si>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</si>
  <si>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</si>
  <si>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</si>
  <si>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</si>
  <si>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</si>
  <si>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</si>
  <si>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</si>
  <si>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</si>
  <si>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</si>
  <si>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</si>
  <si>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</si>
  <si>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</si>
  <si>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</si>
  <si>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</si>
  <si>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</si>
  <si>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</si>
  <si>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</si>
  <si>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</si>
  <si>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</si>
  <si>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</si>
  <si>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</si>
  <si>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</si>
  <si>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</si>
  <si>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</si>
  <si>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</si>
  <si>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</si>
  <si>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</si>
  <si>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</si>
  <si>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0117350</t>
  </si>
  <si>
    <t>Розроблення схем планування та забудови територій (містобудівної документації)</t>
  </si>
  <si>
    <t>Додаток 12</t>
  </si>
  <si>
    <t>Звіт про виконання сільського бюджету Карабіївської сільської ради за доходами загального фонду  
2020 року</t>
  </si>
  <si>
    <t>Звіт про виконання сільського бюджету Карабіївської  сільської ради за видатками загального фонду                                                                              
2020 року</t>
  </si>
  <si>
    <t xml:space="preserve">Звіт про виконання сільського бюджету Карабіївської сільської ради за видатками спеціального фонду                                     
2020 року    </t>
  </si>
  <si>
    <t xml:space="preserve">Відхилення проведених касових видатків до  показників затверджених розписом на 
2020 рік з врахуванням змін, (+,-),    
(к.3-к.2) </t>
  </si>
  <si>
    <t>У відсотках до показників затверджених розписом на 
2020 рік з врахуванням змін, (%),
(к.3/к.2)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</si>
  <si>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</si>
  <si>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 
(к.3/к.2)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</si>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</sst>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5" fillId="2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6" workbookViewId="0">
      <selection activeCell="B25" sqref="B25"/>
    </sheetView>
  </sheetViews>
  <sheetFormatPr defaultRowHeight="12.75" x14ac:dyDescent="0.2"/>
  <cols>
    <col min="1" max="1" width="12.7109375" customWidth="1"/>
    <col min="2" max="2" width="45.7109375" customWidth="1"/>
    <col min="3" max="5" width="14.7109375" customWidth="1"/>
    <col min="6" max="6" width="16.140625" customWidth="1"/>
    <col min="7" max="7" width="15.28515625" customWidth="1"/>
  </cols>
  <sheetData>
    <row r="1" spans="1:10" ht="29.25" customHeight="1" x14ac:dyDescent="0.2">
      <c r="G1" s="22" t="s">
        <v>57</v>
      </c>
    </row>
    <row r="2" spans="1:10" ht="37.5" customHeight="1" x14ac:dyDescent="0.2">
      <c r="A2" s="23" t="s">
        <v>58</v>
      </c>
      <c r="B2" s="23"/>
      <c r="C2" s="23"/>
      <c r="D2" s="23"/>
      <c r="E2" s="23"/>
      <c r="F2" s="23"/>
      <c r="G2" s="23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2" t="s">
        <v>0</v>
      </c>
      <c r="H3" s="1"/>
      <c r="I3" s="1"/>
      <c r="J3" s="1"/>
    </row>
    <row r="4" spans="1:10" ht="144.75" customHeight="1" x14ac:dyDescent="0.2">
      <c r="A4" s="3" t="s">
        <v>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63</v>
      </c>
      <c r="G4" s="3" t="s">
        <v>64</v>
      </c>
    </row>
    <row r="5" spans="1:10" ht="15.75" x14ac:dyDescent="0.2">
      <c r="A5" s="4" t="s">
        <v>36</v>
      </c>
      <c r="B5" s="4" t="s">
        <v>37</v>
      </c>
      <c r="C5" s="3">
        <v>1</v>
      </c>
      <c r="D5" s="3">
        <v>2</v>
      </c>
      <c r="E5" s="3">
        <v>3</v>
      </c>
      <c r="F5" s="5">
        <v>4</v>
      </c>
      <c r="G5" s="3">
        <v>5</v>
      </c>
    </row>
    <row r="6" spans="1:10" ht="15.75" x14ac:dyDescent="0.2">
      <c r="A6" s="5">
        <v>10000000</v>
      </c>
      <c r="B6" s="26" t="s">
        <v>2</v>
      </c>
      <c r="C6" s="8">
        <v>835500</v>
      </c>
      <c r="D6" s="8">
        <v>911027</v>
      </c>
      <c r="E6" s="8">
        <v>915072.30999999994</v>
      </c>
      <c r="F6" s="8">
        <f>E6-D6</f>
        <v>4045.3099999999395</v>
      </c>
      <c r="G6" s="6">
        <f>E6/D6</f>
        <v>1.0044403843135274</v>
      </c>
    </row>
    <row r="7" spans="1:10" ht="15.75" x14ac:dyDescent="0.2">
      <c r="A7" s="5">
        <v>14000000</v>
      </c>
      <c r="B7" s="26" t="s">
        <v>3</v>
      </c>
      <c r="C7" s="8">
        <v>1200</v>
      </c>
      <c r="D7" s="8">
        <v>1200</v>
      </c>
      <c r="E7" s="8">
        <v>1510</v>
      </c>
      <c r="F7" s="8">
        <f t="shared" ref="F7:F35" si="0">E7-D7</f>
        <v>310</v>
      </c>
      <c r="G7" s="6">
        <f t="shared" ref="G7:G35" si="1">E7/D7</f>
        <v>1.2583333333333333</v>
      </c>
    </row>
    <row r="8" spans="1:10" ht="47.25" x14ac:dyDescent="0.2">
      <c r="A8" s="5">
        <v>14040000</v>
      </c>
      <c r="B8" s="26" t="s">
        <v>4</v>
      </c>
      <c r="C8" s="8">
        <v>1200</v>
      </c>
      <c r="D8" s="8">
        <v>1200</v>
      </c>
      <c r="E8" s="8">
        <v>1510</v>
      </c>
      <c r="F8" s="8">
        <f t="shared" si="0"/>
        <v>310</v>
      </c>
      <c r="G8" s="6">
        <f t="shared" si="1"/>
        <v>1.2583333333333333</v>
      </c>
    </row>
    <row r="9" spans="1:10" ht="15.75" x14ac:dyDescent="0.2">
      <c r="A9" s="5">
        <v>18000000</v>
      </c>
      <c r="B9" s="26" t="s">
        <v>5</v>
      </c>
      <c r="C9" s="8">
        <v>834300</v>
      </c>
      <c r="D9" s="8">
        <v>909827</v>
      </c>
      <c r="E9" s="8">
        <v>913562.30999999994</v>
      </c>
      <c r="F9" s="8">
        <f t="shared" si="0"/>
        <v>3735.3099999999395</v>
      </c>
      <c r="G9" s="6">
        <f t="shared" si="1"/>
        <v>1.0041055167630768</v>
      </c>
    </row>
    <row r="10" spans="1:10" ht="15.75" x14ac:dyDescent="0.2">
      <c r="A10" s="5">
        <v>18010000</v>
      </c>
      <c r="B10" s="26" t="s">
        <v>6</v>
      </c>
      <c r="C10" s="8">
        <v>474200</v>
      </c>
      <c r="D10" s="8">
        <v>526727</v>
      </c>
      <c r="E10" s="8">
        <v>509586.32999999996</v>
      </c>
      <c r="F10" s="8">
        <f t="shared" si="0"/>
        <v>-17140.670000000042</v>
      </c>
      <c r="G10" s="6">
        <f t="shared" si="1"/>
        <v>0.96745815194588458</v>
      </c>
    </row>
    <row r="11" spans="1:10" ht="63" x14ac:dyDescent="0.2">
      <c r="A11" s="5">
        <v>18010200</v>
      </c>
      <c r="B11" s="26" t="s">
        <v>7</v>
      </c>
      <c r="C11" s="8">
        <v>0</v>
      </c>
      <c r="D11" s="8">
        <v>0</v>
      </c>
      <c r="E11" s="8">
        <v>25.1</v>
      </c>
      <c r="F11" s="8">
        <f t="shared" si="0"/>
        <v>25.1</v>
      </c>
      <c r="G11" s="6"/>
    </row>
    <row r="12" spans="1:10" ht="63" x14ac:dyDescent="0.2">
      <c r="A12" s="5">
        <v>18010300</v>
      </c>
      <c r="B12" s="26" t="s">
        <v>8</v>
      </c>
      <c r="C12" s="8">
        <v>5900</v>
      </c>
      <c r="D12" s="8">
        <v>28427</v>
      </c>
      <c r="E12" s="8">
        <v>28545.11</v>
      </c>
      <c r="F12" s="8">
        <f t="shared" si="0"/>
        <v>118.11000000000058</v>
      </c>
      <c r="G12" s="6">
        <f t="shared" si="1"/>
        <v>1.0041548527808071</v>
      </c>
    </row>
    <row r="13" spans="1:10" ht="63" x14ac:dyDescent="0.2">
      <c r="A13" s="5">
        <v>18010400</v>
      </c>
      <c r="B13" s="26" t="s">
        <v>9</v>
      </c>
      <c r="C13" s="8">
        <v>0</v>
      </c>
      <c r="D13" s="8">
        <v>0</v>
      </c>
      <c r="E13" s="8">
        <v>550.85</v>
      </c>
      <c r="F13" s="8">
        <f t="shared" si="0"/>
        <v>550.85</v>
      </c>
      <c r="G13" s="6"/>
    </row>
    <row r="14" spans="1:10" ht="15.75" x14ac:dyDescent="0.2">
      <c r="A14" s="5">
        <v>18010500</v>
      </c>
      <c r="B14" s="26" t="s">
        <v>10</v>
      </c>
      <c r="C14" s="8">
        <v>1900</v>
      </c>
      <c r="D14" s="8">
        <v>1900</v>
      </c>
      <c r="E14" s="8">
        <v>171</v>
      </c>
      <c r="F14" s="8">
        <f t="shared" si="0"/>
        <v>-1729</v>
      </c>
      <c r="G14" s="6">
        <f t="shared" si="1"/>
        <v>0.09</v>
      </c>
    </row>
    <row r="15" spans="1:10" ht="15.75" x14ac:dyDescent="0.2">
      <c r="A15" s="5">
        <v>18010600</v>
      </c>
      <c r="B15" s="26" t="s">
        <v>11</v>
      </c>
      <c r="C15" s="8">
        <v>124500</v>
      </c>
      <c r="D15" s="8">
        <v>124500</v>
      </c>
      <c r="E15" s="8">
        <v>107607.6</v>
      </c>
      <c r="F15" s="8">
        <f t="shared" si="0"/>
        <v>-16892.399999999994</v>
      </c>
      <c r="G15" s="6">
        <f t="shared" si="1"/>
        <v>0.86431807228915669</v>
      </c>
    </row>
    <row r="16" spans="1:10" ht="15.75" x14ac:dyDescent="0.2">
      <c r="A16" s="5">
        <v>18010700</v>
      </c>
      <c r="B16" s="26" t="s">
        <v>12</v>
      </c>
      <c r="C16" s="8">
        <v>38500</v>
      </c>
      <c r="D16" s="8">
        <v>38500</v>
      </c>
      <c r="E16" s="8">
        <v>35074.559999999998</v>
      </c>
      <c r="F16" s="8">
        <f t="shared" si="0"/>
        <v>-3425.4400000000023</v>
      </c>
      <c r="G16" s="6">
        <f t="shared" si="1"/>
        <v>0.91102753246753243</v>
      </c>
    </row>
    <row r="17" spans="1:7" ht="15.75" x14ac:dyDescent="0.2">
      <c r="A17" s="5">
        <v>18010900</v>
      </c>
      <c r="B17" s="26" t="s">
        <v>13</v>
      </c>
      <c r="C17" s="8">
        <v>303400</v>
      </c>
      <c r="D17" s="8">
        <v>333400</v>
      </c>
      <c r="E17" s="8">
        <v>337612.11</v>
      </c>
      <c r="F17" s="8">
        <f t="shared" si="0"/>
        <v>4212.109999999986</v>
      </c>
      <c r="G17" s="6">
        <f t="shared" si="1"/>
        <v>1.012633803239352</v>
      </c>
    </row>
    <row r="18" spans="1:7" ht="15.75" x14ac:dyDescent="0.2">
      <c r="A18" s="5">
        <v>18050000</v>
      </c>
      <c r="B18" s="26" t="s">
        <v>14</v>
      </c>
      <c r="C18" s="8">
        <v>360100</v>
      </c>
      <c r="D18" s="8">
        <v>383100</v>
      </c>
      <c r="E18" s="8">
        <v>403975.98</v>
      </c>
      <c r="F18" s="8">
        <f t="shared" si="0"/>
        <v>20875.979999999981</v>
      </c>
      <c r="G18" s="6">
        <f t="shared" si="1"/>
        <v>1.0544922474549725</v>
      </c>
    </row>
    <row r="19" spans="1:7" ht="15.75" x14ac:dyDescent="0.2">
      <c r="A19" s="5">
        <v>18050400</v>
      </c>
      <c r="B19" s="26" t="s">
        <v>15</v>
      </c>
      <c r="C19" s="8">
        <v>60100</v>
      </c>
      <c r="D19" s="8">
        <v>83100</v>
      </c>
      <c r="E19" s="8">
        <v>91429.61</v>
      </c>
      <c r="F19" s="8">
        <f t="shared" si="0"/>
        <v>8329.61</v>
      </c>
      <c r="G19" s="6">
        <f t="shared" si="1"/>
        <v>1.1002359807460891</v>
      </c>
    </row>
    <row r="20" spans="1:7" ht="78.75" x14ac:dyDescent="0.2">
      <c r="A20" s="5">
        <v>18050500</v>
      </c>
      <c r="B20" s="26" t="s">
        <v>16</v>
      </c>
      <c r="C20" s="8">
        <v>300000</v>
      </c>
      <c r="D20" s="8">
        <v>300000</v>
      </c>
      <c r="E20" s="8">
        <v>312546.37</v>
      </c>
      <c r="F20" s="8">
        <f t="shared" si="0"/>
        <v>12546.369999999995</v>
      </c>
      <c r="G20" s="6">
        <f t="shared" si="1"/>
        <v>1.0418212333333332</v>
      </c>
    </row>
    <row r="21" spans="1:7" ht="15.75" x14ac:dyDescent="0.2">
      <c r="A21" s="5">
        <v>20000000</v>
      </c>
      <c r="B21" s="26" t="s">
        <v>17</v>
      </c>
      <c r="C21" s="8">
        <v>5000</v>
      </c>
      <c r="D21" s="8">
        <v>5000</v>
      </c>
      <c r="E21" s="8">
        <v>5244.68</v>
      </c>
      <c r="F21" s="8">
        <f t="shared" si="0"/>
        <v>244.68000000000029</v>
      </c>
      <c r="G21" s="6">
        <f t="shared" si="1"/>
        <v>1.0489360000000001</v>
      </c>
    </row>
    <row r="22" spans="1:7" ht="31.5" x14ac:dyDescent="0.2">
      <c r="A22" s="5">
        <v>21000000</v>
      </c>
      <c r="B22" s="26" t="s">
        <v>18</v>
      </c>
      <c r="C22" s="8">
        <v>0</v>
      </c>
      <c r="D22" s="8">
        <v>0</v>
      </c>
      <c r="E22" s="8">
        <v>255</v>
      </c>
      <c r="F22" s="8">
        <f t="shared" si="0"/>
        <v>255</v>
      </c>
      <c r="G22" s="6"/>
    </row>
    <row r="23" spans="1:7" ht="15.75" x14ac:dyDescent="0.2">
      <c r="A23" s="5">
        <v>21080000</v>
      </c>
      <c r="B23" s="26" t="s">
        <v>19</v>
      </c>
      <c r="C23" s="8">
        <v>0</v>
      </c>
      <c r="D23" s="8">
        <v>0</v>
      </c>
      <c r="E23" s="8">
        <v>255</v>
      </c>
      <c r="F23" s="8">
        <f t="shared" si="0"/>
        <v>255</v>
      </c>
      <c r="G23" s="6"/>
    </row>
    <row r="24" spans="1:7" ht="15.75" x14ac:dyDescent="0.2">
      <c r="A24" s="5">
        <v>21081100</v>
      </c>
      <c r="B24" s="26" t="s">
        <v>20</v>
      </c>
      <c r="C24" s="8">
        <v>0</v>
      </c>
      <c r="D24" s="8">
        <v>0</v>
      </c>
      <c r="E24" s="8">
        <v>255</v>
      </c>
      <c r="F24" s="8">
        <f t="shared" si="0"/>
        <v>255</v>
      </c>
      <c r="G24" s="6"/>
    </row>
    <row r="25" spans="1:7" ht="42.75" customHeight="1" x14ac:dyDescent="0.2">
      <c r="A25" s="5">
        <v>22000000</v>
      </c>
      <c r="B25" s="26" t="s">
        <v>21</v>
      </c>
      <c r="C25" s="8">
        <v>5000</v>
      </c>
      <c r="D25" s="8">
        <v>5000</v>
      </c>
      <c r="E25" s="8">
        <v>4989.68</v>
      </c>
      <c r="F25" s="8">
        <f t="shared" si="0"/>
        <v>-10.319999999999709</v>
      </c>
      <c r="G25" s="6">
        <f t="shared" si="1"/>
        <v>0.99793600000000005</v>
      </c>
    </row>
    <row r="26" spans="1:7" ht="15.75" x14ac:dyDescent="0.2">
      <c r="A26" s="5">
        <v>22010000</v>
      </c>
      <c r="B26" s="26" t="s">
        <v>22</v>
      </c>
      <c r="C26" s="8">
        <v>0</v>
      </c>
      <c r="D26" s="8">
        <v>0</v>
      </c>
      <c r="E26" s="8">
        <v>125.2</v>
      </c>
      <c r="F26" s="8">
        <f t="shared" si="0"/>
        <v>125.2</v>
      </c>
      <c r="G26" s="6"/>
    </row>
    <row r="27" spans="1:7" ht="31.5" x14ac:dyDescent="0.2">
      <c r="A27" s="5">
        <v>22012500</v>
      </c>
      <c r="B27" s="26" t="s">
        <v>23</v>
      </c>
      <c r="C27" s="8">
        <v>0</v>
      </c>
      <c r="D27" s="8">
        <v>0</v>
      </c>
      <c r="E27" s="8">
        <v>125.2</v>
      </c>
      <c r="F27" s="8">
        <f t="shared" si="0"/>
        <v>125.2</v>
      </c>
      <c r="G27" s="6"/>
    </row>
    <row r="28" spans="1:7" ht="47.25" x14ac:dyDescent="0.2">
      <c r="A28" s="5">
        <v>22080000</v>
      </c>
      <c r="B28" s="26" t="s">
        <v>24</v>
      </c>
      <c r="C28" s="8">
        <v>5000</v>
      </c>
      <c r="D28" s="8">
        <v>5000</v>
      </c>
      <c r="E28" s="8">
        <v>4563.8</v>
      </c>
      <c r="F28" s="8">
        <f t="shared" si="0"/>
        <v>-436.19999999999982</v>
      </c>
      <c r="G28" s="6">
        <f t="shared" si="1"/>
        <v>0.91276000000000002</v>
      </c>
    </row>
    <row r="29" spans="1:7" ht="63" x14ac:dyDescent="0.2">
      <c r="A29" s="5">
        <v>22080400</v>
      </c>
      <c r="B29" s="26" t="s">
        <v>25</v>
      </c>
      <c r="C29" s="8">
        <v>5000</v>
      </c>
      <c r="D29" s="8">
        <v>5000</v>
      </c>
      <c r="E29" s="8">
        <v>4563.8</v>
      </c>
      <c r="F29" s="8">
        <f t="shared" si="0"/>
        <v>-436.19999999999982</v>
      </c>
      <c r="G29" s="6">
        <f t="shared" si="1"/>
        <v>0.91276000000000002</v>
      </c>
    </row>
    <row r="30" spans="1:7" ht="15.75" x14ac:dyDescent="0.2">
      <c r="A30" s="5">
        <v>22090000</v>
      </c>
      <c r="B30" s="26" t="s">
        <v>26</v>
      </c>
      <c r="C30" s="8">
        <v>0</v>
      </c>
      <c r="D30" s="8">
        <v>0</v>
      </c>
      <c r="E30" s="8">
        <v>300.68</v>
      </c>
      <c r="F30" s="8">
        <f t="shared" si="0"/>
        <v>300.68</v>
      </c>
      <c r="G30" s="6"/>
    </row>
    <row r="31" spans="1:7" ht="63" x14ac:dyDescent="0.2">
      <c r="A31" s="5">
        <v>22090100</v>
      </c>
      <c r="B31" s="26" t="s">
        <v>27</v>
      </c>
      <c r="C31" s="8">
        <v>0</v>
      </c>
      <c r="D31" s="8">
        <v>0</v>
      </c>
      <c r="E31" s="8">
        <v>300.68</v>
      </c>
      <c r="F31" s="8">
        <f t="shared" si="0"/>
        <v>300.68</v>
      </c>
      <c r="G31" s="6"/>
    </row>
    <row r="32" spans="1:7" ht="15.75" x14ac:dyDescent="0.2">
      <c r="A32" s="5">
        <v>30000000</v>
      </c>
      <c r="B32" s="26" t="s">
        <v>28</v>
      </c>
      <c r="C32" s="8">
        <v>0</v>
      </c>
      <c r="D32" s="8">
        <v>0</v>
      </c>
      <c r="E32" s="8">
        <v>300</v>
      </c>
      <c r="F32" s="8">
        <f t="shared" si="0"/>
        <v>300</v>
      </c>
      <c r="G32" s="6"/>
    </row>
    <row r="33" spans="1:7" ht="31.5" x14ac:dyDescent="0.2">
      <c r="A33" s="5">
        <v>31000000</v>
      </c>
      <c r="B33" s="26" t="s">
        <v>29</v>
      </c>
      <c r="C33" s="8">
        <v>0</v>
      </c>
      <c r="D33" s="8">
        <v>0</v>
      </c>
      <c r="E33" s="8">
        <v>300</v>
      </c>
      <c r="F33" s="8">
        <f t="shared" si="0"/>
        <v>300</v>
      </c>
      <c r="G33" s="6"/>
    </row>
    <row r="34" spans="1:7" ht="94.5" x14ac:dyDescent="0.2">
      <c r="A34" s="5">
        <v>31010000</v>
      </c>
      <c r="B34" s="26" t="s">
        <v>30</v>
      </c>
      <c r="C34" s="8">
        <v>0</v>
      </c>
      <c r="D34" s="8">
        <v>0</v>
      </c>
      <c r="E34" s="8">
        <v>300</v>
      </c>
      <c r="F34" s="8">
        <f t="shared" si="0"/>
        <v>300</v>
      </c>
      <c r="G34" s="6"/>
    </row>
    <row r="35" spans="1:7" ht="94.5" x14ac:dyDescent="0.2">
      <c r="A35" s="5">
        <v>31010200</v>
      </c>
      <c r="B35" s="26" t="s">
        <v>31</v>
      </c>
      <c r="C35" s="8">
        <v>0</v>
      </c>
      <c r="D35" s="8">
        <v>0</v>
      </c>
      <c r="E35" s="8">
        <v>300</v>
      </c>
      <c r="F35" s="8">
        <f t="shared" si="0"/>
        <v>300</v>
      </c>
      <c r="G35" s="6"/>
    </row>
    <row r="36" spans="1:7" ht="15.75" x14ac:dyDescent="0.2">
      <c r="A36" s="27" t="s">
        <v>65</v>
      </c>
      <c r="B36" s="28"/>
      <c r="C36" s="9">
        <v>840500</v>
      </c>
      <c r="D36" s="9">
        <v>916027</v>
      </c>
      <c r="E36" s="9">
        <v>920616.99</v>
      </c>
      <c r="F36" s="9">
        <f>E36-D36</f>
        <v>4589.9899999999907</v>
      </c>
      <c r="G36" s="7">
        <f>E36/D36</f>
        <v>1.0050107584165096</v>
      </c>
    </row>
    <row r="37" spans="1:7" ht="15.75" x14ac:dyDescent="0.2">
      <c r="A37" s="27" t="s">
        <v>66</v>
      </c>
      <c r="B37" s="28"/>
      <c r="C37" s="9">
        <v>840500</v>
      </c>
      <c r="D37" s="9">
        <v>916027</v>
      </c>
      <c r="E37" s="9">
        <v>920616.99</v>
      </c>
      <c r="F37" s="9">
        <f>E37-D37</f>
        <v>4589.9899999999907</v>
      </c>
      <c r="G37" s="7">
        <f>E37/D37</f>
        <v>1.0050107584165096</v>
      </c>
    </row>
  </sheetData>
  <mergeCells count="3">
    <mergeCell ref="A36:B36"/>
    <mergeCell ref="A37:B37"/>
    <mergeCell ref="A2:G2"/>
  </mergeCells>
  <printOptions horizontalCentered="1"/>
  <pageMargins left="0.59055118110236227" right="0.17" top="0.39370078740157483" bottom="0.39370078740157483" header="0.31496062992125984" footer="0.31496062992125984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8" sqref="C8"/>
    </sheetView>
  </sheetViews>
  <sheetFormatPr defaultRowHeight="12.75" x14ac:dyDescent="0.2"/>
  <cols>
    <col min="1" max="1" width="12.7109375" customWidth="1"/>
    <col min="2" max="2" width="45.7109375" customWidth="1"/>
    <col min="3" max="5" width="14.7109375" customWidth="1"/>
    <col min="6" max="6" width="16.140625" customWidth="1"/>
    <col min="7" max="7" width="14.7109375" customWidth="1"/>
  </cols>
  <sheetData>
    <row r="1" spans="1:7" ht="11.25" customHeight="1" x14ac:dyDescent="0.2">
      <c r="A1" s="10"/>
      <c r="B1" s="10"/>
      <c r="C1" s="10"/>
      <c r="D1" s="10"/>
      <c r="E1" s="10"/>
      <c r="F1" s="10"/>
      <c r="G1" s="10"/>
    </row>
    <row r="2" spans="1:7" ht="46.5" customHeight="1" x14ac:dyDescent="0.2">
      <c r="A2" s="23" t="s">
        <v>59</v>
      </c>
      <c r="B2" s="23"/>
      <c r="C2" s="23"/>
      <c r="D2" s="23"/>
      <c r="E2" s="23"/>
      <c r="F2" s="23"/>
      <c r="G2" s="23"/>
    </row>
    <row r="3" spans="1:7" ht="15.75" x14ac:dyDescent="0.2">
      <c r="A3" s="24"/>
      <c r="B3" s="24"/>
      <c r="C3" s="24"/>
      <c r="D3" s="24"/>
      <c r="E3" s="24"/>
      <c r="F3" s="10"/>
      <c r="G3" s="2" t="s">
        <v>0</v>
      </c>
    </row>
    <row r="4" spans="1:7" ht="173.25" customHeight="1" x14ac:dyDescent="0.2">
      <c r="A4" s="3" t="s">
        <v>38</v>
      </c>
      <c r="B4" s="3" t="s">
        <v>39</v>
      </c>
      <c r="C4" s="3" t="s">
        <v>53</v>
      </c>
      <c r="D4" s="3" t="s">
        <v>34</v>
      </c>
      <c r="E4" s="3" t="s">
        <v>54</v>
      </c>
      <c r="F4" s="3" t="s">
        <v>61</v>
      </c>
      <c r="G4" s="3" t="s">
        <v>62</v>
      </c>
    </row>
    <row r="5" spans="1:7" ht="15.75" x14ac:dyDescent="0.2">
      <c r="A5" s="3" t="s">
        <v>36</v>
      </c>
      <c r="B5" s="3" t="s">
        <v>37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78.75" x14ac:dyDescent="0.2">
      <c r="A6" s="13" t="s">
        <v>40</v>
      </c>
      <c r="B6" s="26" t="s">
        <v>41</v>
      </c>
      <c r="C6" s="14">
        <v>632500</v>
      </c>
      <c r="D6" s="14">
        <v>782024</v>
      </c>
      <c r="E6" s="14">
        <v>781087.42999999993</v>
      </c>
      <c r="F6" s="14">
        <f>E6-D6</f>
        <v>-936.57000000006519</v>
      </c>
      <c r="G6" s="16">
        <f>E6/D6</f>
        <v>0.99880237690914853</v>
      </c>
    </row>
    <row r="7" spans="1:7" ht="31.5" x14ac:dyDescent="0.2">
      <c r="A7" s="13" t="s">
        <v>42</v>
      </c>
      <c r="B7" s="26" t="s">
        <v>43</v>
      </c>
      <c r="C7" s="14">
        <v>8000</v>
      </c>
      <c r="D7" s="14">
        <v>8000</v>
      </c>
      <c r="E7" s="14">
        <v>6000</v>
      </c>
      <c r="F7" s="14">
        <f t="shared" ref="F7:F11" si="0">E7-D7</f>
        <v>-2000</v>
      </c>
      <c r="G7" s="16">
        <f t="shared" ref="G7:G11" si="1">E7/D7</f>
        <v>0.75</v>
      </c>
    </row>
    <row r="8" spans="1:7" ht="31.5" x14ac:dyDescent="0.2">
      <c r="A8" s="13" t="s">
        <v>44</v>
      </c>
      <c r="B8" s="26" t="s">
        <v>67</v>
      </c>
      <c r="C8" s="14">
        <v>200000</v>
      </c>
      <c r="D8" s="14">
        <v>70476</v>
      </c>
      <c r="E8" s="14">
        <v>70474.320000000007</v>
      </c>
      <c r="F8" s="14">
        <f t="shared" si="0"/>
        <v>-1.6799999999930151</v>
      </c>
      <c r="G8" s="16">
        <f t="shared" si="1"/>
        <v>0.99997616209773554</v>
      </c>
    </row>
    <row r="9" spans="1:7" ht="15.75" x14ac:dyDescent="0.2">
      <c r="A9" s="13" t="s">
        <v>45</v>
      </c>
      <c r="B9" s="26" t="s">
        <v>46</v>
      </c>
      <c r="C9" s="14">
        <v>0</v>
      </c>
      <c r="D9" s="14">
        <v>112685</v>
      </c>
      <c r="E9" s="14">
        <v>112504.92</v>
      </c>
      <c r="F9" s="14">
        <f t="shared" si="0"/>
        <v>-180.08000000000175</v>
      </c>
      <c r="G9" s="16">
        <f t="shared" si="1"/>
        <v>0.99840191684785018</v>
      </c>
    </row>
    <row r="10" spans="1:7" ht="15.75" x14ac:dyDescent="0.2">
      <c r="A10" s="13" t="s">
        <v>47</v>
      </c>
      <c r="B10" s="26" t="s">
        <v>48</v>
      </c>
      <c r="C10" s="14">
        <v>0</v>
      </c>
      <c r="D10" s="14">
        <v>36680</v>
      </c>
      <c r="E10" s="14">
        <v>36680</v>
      </c>
      <c r="F10" s="14">
        <f t="shared" si="0"/>
        <v>0</v>
      </c>
      <c r="G10" s="16">
        <f t="shared" si="1"/>
        <v>1</v>
      </c>
    </row>
    <row r="11" spans="1:7" ht="55.5" customHeight="1" x14ac:dyDescent="0.2">
      <c r="A11" s="13" t="s">
        <v>49</v>
      </c>
      <c r="B11" s="26" t="s">
        <v>50</v>
      </c>
      <c r="C11" s="14">
        <v>0</v>
      </c>
      <c r="D11" s="14">
        <v>13000</v>
      </c>
      <c r="E11" s="14">
        <v>13000</v>
      </c>
      <c r="F11" s="14">
        <f t="shared" si="0"/>
        <v>0</v>
      </c>
      <c r="G11" s="16">
        <f t="shared" si="1"/>
        <v>1</v>
      </c>
    </row>
    <row r="12" spans="1:7" ht="15.75" x14ac:dyDescent="0.2">
      <c r="A12" s="12" t="s">
        <v>51</v>
      </c>
      <c r="B12" s="21" t="s">
        <v>52</v>
      </c>
      <c r="C12" s="15">
        <v>840500</v>
      </c>
      <c r="D12" s="15">
        <v>1022865</v>
      </c>
      <c r="E12" s="15">
        <v>1019746.6699999999</v>
      </c>
      <c r="F12" s="15">
        <f>E12-D12</f>
        <v>-3118.3300000000745</v>
      </c>
      <c r="G12" s="17">
        <f>E12/D12</f>
        <v>0.99695137677015044</v>
      </c>
    </row>
    <row r="13" spans="1:7" x14ac:dyDescent="0.2">
      <c r="A13" s="11"/>
      <c r="B13" s="11"/>
      <c r="C13" s="11"/>
      <c r="D13" s="11"/>
      <c r="E13" s="11"/>
      <c r="F13" s="11"/>
      <c r="G13" s="11"/>
    </row>
  </sheetData>
  <mergeCells count="2">
    <mergeCell ref="A3:E3"/>
    <mergeCell ref="A2:G2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6" sqref="B6"/>
    </sheetView>
  </sheetViews>
  <sheetFormatPr defaultRowHeight="12.75" x14ac:dyDescent="0.2"/>
  <cols>
    <col min="1" max="1" width="12.7109375" customWidth="1"/>
    <col min="2" max="2" width="45.7109375" customWidth="1"/>
    <col min="3" max="5" width="14.7109375" customWidth="1"/>
    <col min="6" max="6" width="15.42578125" customWidth="1"/>
    <col min="7" max="7" width="15.7109375" customWidth="1"/>
  </cols>
  <sheetData>
    <row r="1" spans="1:7" x14ac:dyDescent="0.2">
      <c r="A1" s="18"/>
      <c r="B1" s="18"/>
      <c r="C1" s="18"/>
      <c r="D1" s="18"/>
      <c r="E1" s="18"/>
      <c r="F1" s="18"/>
      <c r="G1" s="18"/>
    </row>
    <row r="2" spans="1:7" ht="39" customHeight="1" x14ac:dyDescent="0.2">
      <c r="A2" s="25" t="s">
        <v>60</v>
      </c>
      <c r="B2" s="25"/>
      <c r="C2" s="25"/>
      <c r="D2" s="25"/>
      <c r="E2" s="25"/>
      <c r="F2" s="25"/>
      <c r="G2" s="25"/>
    </row>
    <row r="3" spans="1:7" ht="15.75" x14ac:dyDescent="0.2">
      <c r="A3" s="24"/>
      <c r="B3" s="24"/>
      <c r="C3" s="24"/>
      <c r="D3" s="24"/>
      <c r="E3" s="24"/>
      <c r="F3" s="18"/>
      <c r="G3" s="2" t="s">
        <v>0</v>
      </c>
    </row>
    <row r="4" spans="1:7" ht="173.25" customHeight="1" x14ac:dyDescent="0.2">
      <c r="A4" s="3" t="s">
        <v>38</v>
      </c>
      <c r="B4" s="3" t="s">
        <v>39</v>
      </c>
      <c r="C4" s="3" t="s">
        <v>33</v>
      </c>
      <c r="D4" s="3" t="s">
        <v>34</v>
      </c>
      <c r="E4" s="3" t="s">
        <v>54</v>
      </c>
      <c r="F4" s="3" t="s">
        <v>61</v>
      </c>
      <c r="G4" s="3" t="s">
        <v>62</v>
      </c>
    </row>
    <row r="5" spans="1:7" ht="15.75" x14ac:dyDescent="0.2">
      <c r="A5" s="3" t="s">
        <v>36</v>
      </c>
      <c r="B5" s="3" t="s">
        <v>37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31.5" x14ac:dyDescent="0.2">
      <c r="A6" s="13" t="s">
        <v>55</v>
      </c>
      <c r="B6" s="26" t="s">
        <v>56</v>
      </c>
      <c r="C6" s="14">
        <v>0</v>
      </c>
      <c r="D6" s="14">
        <v>65394</v>
      </c>
      <c r="E6" s="14">
        <v>54214</v>
      </c>
      <c r="F6" s="14">
        <f>E6-D6</f>
        <v>-11180</v>
      </c>
      <c r="G6" s="16">
        <f>E6/D6</f>
        <v>0.82903630302474229</v>
      </c>
    </row>
    <row r="7" spans="1:7" ht="15.75" x14ac:dyDescent="0.2">
      <c r="A7" s="20" t="s">
        <v>51</v>
      </c>
      <c r="B7" s="21" t="s">
        <v>52</v>
      </c>
      <c r="C7" s="15">
        <v>0</v>
      </c>
      <c r="D7" s="15">
        <v>65394</v>
      </c>
      <c r="E7" s="15">
        <v>54214</v>
      </c>
      <c r="F7" s="15">
        <f>E7-D7</f>
        <v>-11180</v>
      </c>
      <c r="G7" s="17">
        <f>E7/D7</f>
        <v>0.82903630302474229</v>
      </c>
    </row>
    <row r="8" spans="1:7" x14ac:dyDescent="0.2">
      <c r="A8" s="19"/>
      <c r="B8" s="19"/>
      <c r="C8" s="19"/>
      <c r="D8" s="19"/>
      <c r="E8" s="19"/>
      <c r="F8" s="19"/>
      <c r="G8" s="19"/>
    </row>
  </sheetData>
  <mergeCells count="2">
    <mergeCell ref="A3:E3"/>
    <mergeCell ref="A2:G2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Доходи ЗФ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2021-02-12T08:44:41Z</cp:lastPrinted>
  <dcterms:created xsi:type="dcterms:W3CDTF">2021-02-09T08:22:04Z</dcterms:created>
  <dcterms:modified xsi:type="dcterms:W3CDTF">2021-02-12T08:45:41Z</dcterms:modified>
</cp:coreProperties>
</file>