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45" windowWidth="19065" windowHeight="11760" activeTab="2"/>
  </bookViews>
  <sheets>
    <sheet name="Доходи ЗФ" sheetId="1" r:id="rId1"/>
    <sheet name="Доходи СФ" sheetId="3" r:id="rId2"/>
    <sheet name="Видатки ЗФ" sheetId="2" r:id="rId3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F11" i="3" l="1"/>
  <c r="F10" i="3"/>
  <c r="F7" i="3"/>
  <c r="F8" i="3"/>
  <c r="F9" i="3"/>
  <c r="F6" i="3"/>
  <c r="G7" i="2" l="1"/>
  <c r="G8" i="2"/>
  <c r="G9" i="2"/>
  <c r="G10" i="2"/>
  <c r="G11" i="2"/>
  <c r="G6" i="2"/>
  <c r="G12" i="2"/>
  <c r="F12" i="2"/>
  <c r="F7" i="2"/>
  <c r="F8" i="2"/>
  <c r="F9" i="2"/>
  <c r="F10" i="2"/>
  <c r="F11" i="2"/>
  <c r="F6" i="2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9" i="1"/>
  <c r="G30" i="1"/>
  <c r="G31" i="1"/>
  <c r="G6" i="1"/>
  <c r="G36" i="1"/>
  <c r="G35" i="1"/>
  <c r="F36" i="1"/>
  <c r="F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" i="1"/>
</calcChain>
</file>

<file path=xl/sharedStrings.xml><?xml version="1.0" encoding="utf-8"?>
<sst xmlns="http://schemas.openxmlformats.org/spreadsheetml/2006/main" count="85" uniqueCount="66">
  <si>
    <t>грн.</t>
  </si>
  <si>
    <t>ККД</t>
  </si>
  <si>
    <t>Податкові надходження 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</si>
  <si>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</si>
  <si>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</si>
  <si>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</si>
  <si>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</si>
  <si>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</si>
  <si>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</si>
  <si>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</si>
  <si>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</si>
  <si>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</si>
  <si>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</si>
  <si>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</si>
  <si>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</si>
  <si>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</si>
  <si>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</si>
  <si>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</si>
  <si>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</si>
  <si>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</si>
  <si>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</si>
  <si>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</si>
  <si>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</si>
  <si>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</si>
  <si>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</si>
  <si>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</si>
  <si>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</si>
  <si>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</si>
  <si>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</si>
  <si>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</si>
  <si>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</si>
  <si>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</si>
  <si>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</si>
  <si>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</si>
  <si>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</si>
  <si>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</si>
  <si>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</si>
  <si>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</si>
  <si>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</si>
  <si>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</si>
  <si>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</si>
  <si>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</si>
  <si>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</si>
  <si>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</si>
  <si>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</si>
  <si>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</si>
  <si>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</si>
  <si>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</si>
  <si>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</si>
  <si>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</si>
  <si>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</si>
  <si>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</si>
  <si>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</si>
  <si>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Затверджено рішенням сесії на              2020 рік</t>
  </si>
  <si>
    <t>Касові видатки за 2020 рік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</si>
  <si>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</si>
  <si>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</si>
  <si>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</si>
  <si>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Додаток 17</t>
  </si>
  <si>
    <t>Звіт про виконання сільського бюджету Олійницької сільської ради за доходами спеціального фонду  
2020 року</t>
  </si>
  <si>
    <t>Звіт про виконання сільського бюджету Олійницької сільської ради за доходами загального фонду  
2020 року</t>
  </si>
  <si>
    <t>Звіт про виконання сільського бюджету Олійницької сільської ради за видатками загального фонду                                                                            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</si>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</sst>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6"/>
  <sheetViews>
    <sheetView topLeftCell="A27" workbookViewId="0">
      <selection activeCell="G7" sqref="G7:G8"/>
    </sheetView>
  </sheetViews>
  <sheetFormatPr defaultRowHeight="12.75" x14ac:dyDescent="0.2"/>
  <cols>
    <col min="1" max="1" width="12.7109375" customWidth="1"/>
    <col min="2" max="2" width="45.85546875" customWidth="1"/>
    <col min="3" max="5" width="14.85546875" customWidth="1"/>
    <col min="6" max="7" width="15.7109375" customWidth="1"/>
  </cols>
  <sheetData>
    <row r="1" spans="1:10" ht="30.75" customHeight="1" x14ac:dyDescent="0.2">
      <c r="G1" s="21" t="s">
        <v>58</v>
      </c>
    </row>
    <row r="2" spans="1:10" ht="39.75" customHeight="1" x14ac:dyDescent="0.2">
      <c r="A2" s="22" t="s">
        <v>60</v>
      </c>
      <c r="B2" s="22"/>
      <c r="C2" s="22"/>
      <c r="D2" s="22"/>
      <c r="E2" s="22"/>
      <c r="F2" s="22"/>
      <c r="G2" s="22"/>
      <c r="H2" s="1"/>
      <c r="I2" s="1"/>
      <c r="J2" s="1"/>
    </row>
    <row r="3" spans="1:10" ht="15.75" x14ac:dyDescent="0.2">
      <c r="A3" s="1"/>
      <c r="B3" s="1"/>
      <c r="C3" s="1"/>
      <c r="D3" s="1"/>
      <c r="E3" s="1"/>
      <c r="F3" s="1"/>
      <c r="G3" s="3" t="s">
        <v>0</v>
      </c>
      <c r="H3" s="1"/>
      <c r="I3" s="1"/>
      <c r="J3" s="1"/>
    </row>
    <row r="4" spans="1:10" ht="139.5" customHeight="1" x14ac:dyDescent="0.2">
      <c r="A4" s="4" t="s">
        <v>1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62</v>
      </c>
      <c r="G4" s="4" t="s">
        <v>63</v>
      </c>
    </row>
    <row r="5" spans="1:10" ht="15.75" x14ac:dyDescent="0.2">
      <c r="A5" s="5" t="s">
        <v>35</v>
      </c>
      <c r="B5" s="5" t="s">
        <v>36</v>
      </c>
      <c r="C5" s="4">
        <v>1</v>
      </c>
      <c r="D5" s="4">
        <v>2</v>
      </c>
      <c r="E5" s="4">
        <v>3</v>
      </c>
      <c r="F5" s="6">
        <v>4</v>
      </c>
      <c r="G5" s="4">
        <v>5</v>
      </c>
    </row>
    <row r="6" spans="1:10" ht="15.75" x14ac:dyDescent="0.2">
      <c r="A6" s="6">
        <v>10000000</v>
      </c>
      <c r="B6" s="25" t="s">
        <v>2</v>
      </c>
      <c r="C6" s="7">
        <v>710900</v>
      </c>
      <c r="D6" s="7">
        <v>789026</v>
      </c>
      <c r="E6" s="7">
        <v>785203.27</v>
      </c>
      <c r="F6" s="7">
        <f>E6-D6</f>
        <v>-3822.7299999999814</v>
      </c>
      <c r="G6" s="10">
        <f>E6/D6</f>
        <v>0.99515512796789973</v>
      </c>
    </row>
    <row r="7" spans="1:10" ht="31.5" x14ac:dyDescent="0.2">
      <c r="A7" s="6">
        <v>13000000</v>
      </c>
      <c r="B7" s="25" t="s">
        <v>3</v>
      </c>
      <c r="C7" s="7">
        <v>0</v>
      </c>
      <c r="D7" s="7">
        <v>0</v>
      </c>
      <c r="E7" s="7">
        <v>13822.62</v>
      </c>
      <c r="F7" s="7">
        <f t="shared" ref="F7:F34" si="0">E7-D7</f>
        <v>13822.62</v>
      </c>
      <c r="G7" s="10"/>
    </row>
    <row r="8" spans="1:10" ht="31.5" x14ac:dyDescent="0.2">
      <c r="A8" s="6">
        <v>13010000</v>
      </c>
      <c r="B8" s="25" t="s">
        <v>4</v>
      </c>
      <c r="C8" s="7">
        <v>0</v>
      </c>
      <c r="D8" s="7">
        <v>0</v>
      </c>
      <c r="E8" s="7">
        <v>13617</v>
      </c>
      <c r="F8" s="7">
        <f t="shared" si="0"/>
        <v>13617</v>
      </c>
      <c r="G8" s="10"/>
    </row>
    <row r="9" spans="1:10" ht="78.75" x14ac:dyDescent="0.2">
      <c r="A9" s="6">
        <v>13010200</v>
      </c>
      <c r="B9" s="25" t="s">
        <v>5</v>
      </c>
      <c r="C9" s="7">
        <v>0</v>
      </c>
      <c r="D9" s="7">
        <v>0</v>
      </c>
      <c r="E9" s="7">
        <v>13617</v>
      </c>
      <c r="F9" s="7">
        <f t="shared" si="0"/>
        <v>13617</v>
      </c>
      <c r="G9" s="10"/>
    </row>
    <row r="10" spans="1:10" ht="15.75" x14ac:dyDescent="0.2">
      <c r="A10" s="6">
        <v>13030000</v>
      </c>
      <c r="B10" s="25" t="s">
        <v>6</v>
      </c>
      <c r="C10" s="7">
        <v>0</v>
      </c>
      <c r="D10" s="7">
        <v>0</v>
      </c>
      <c r="E10" s="7">
        <v>205.62</v>
      </c>
      <c r="F10" s="7">
        <f t="shared" si="0"/>
        <v>205.62</v>
      </c>
      <c r="G10" s="10"/>
    </row>
    <row r="11" spans="1:10" ht="47.25" x14ac:dyDescent="0.2">
      <c r="A11" s="6">
        <v>13030100</v>
      </c>
      <c r="B11" s="25" t="s">
        <v>7</v>
      </c>
      <c r="C11" s="7">
        <v>0</v>
      </c>
      <c r="D11" s="7">
        <v>0</v>
      </c>
      <c r="E11" s="7">
        <v>205.62</v>
      </c>
      <c r="F11" s="7">
        <f t="shared" si="0"/>
        <v>205.62</v>
      </c>
      <c r="G11" s="10"/>
    </row>
    <row r="12" spans="1:10" ht="15.75" x14ac:dyDescent="0.2">
      <c r="A12" s="6">
        <v>14000000</v>
      </c>
      <c r="B12" s="25" t="s">
        <v>8</v>
      </c>
      <c r="C12" s="7">
        <v>10000</v>
      </c>
      <c r="D12" s="7">
        <v>10607</v>
      </c>
      <c r="E12" s="7">
        <v>13790</v>
      </c>
      <c r="F12" s="7">
        <f t="shared" si="0"/>
        <v>3183</v>
      </c>
      <c r="G12" s="10">
        <f t="shared" ref="G7:G34" si="1">E12/D12</f>
        <v>1.3000848496276045</v>
      </c>
    </row>
    <row r="13" spans="1:10" ht="47.25" x14ac:dyDescent="0.2">
      <c r="A13" s="6">
        <v>14040000</v>
      </c>
      <c r="B13" s="25" t="s">
        <v>9</v>
      </c>
      <c r="C13" s="7">
        <v>10000</v>
      </c>
      <c r="D13" s="7">
        <v>10607</v>
      </c>
      <c r="E13" s="7">
        <v>13790</v>
      </c>
      <c r="F13" s="7">
        <f t="shared" si="0"/>
        <v>3183</v>
      </c>
      <c r="G13" s="10">
        <f t="shared" si="1"/>
        <v>1.3000848496276045</v>
      </c>
    </row>
    <row r="14" spans="1:10" ht="15.75" x14ac:dyDescent="0.2">
      <c r="A14" s="6">
        <v>18000000</v>
      </c>
      <c r="B14" s="25" t="s">
        <v>10</v>
      </c>
      <c r="C14" s="7">
        <v>700900</v>
      </c>
      <c r="D14" s="7">
        <v>778419</v>
      </c>
      <c r="E14" s="7">
        <v>757590.64999999991</v>
      </c>
      <c r="F14" s="7">
        <f t="shared" si="0"/>
        <v>-20828.350000000093</v>
      </c>
      <c r="G14" s="10">
        <f t="shared" si="1"/>
        <v>0.97324275229664214</v>
      </c>
    </row>
    <row r="15" spans="1:10" ht="15.75" x14ac:dyDescent="0.2">
      <c r="A15" s="6">
        <v>18010000</v>
      </c>
      <c r="B15" s="25" t="s">
        <v>11</v>
      </c>
      <c r="C15" s="7">
        <v>160900</v>
      </c>
      <c r="D15" s="7">
        <v>165819</v>
      </c>
      <c r="E15" s="7">
        <v>161334.61999999997</v>
      </c>
      <c r="F15" s="7">
        <f t="shared" si="0"/>
        <v>-4484.3800000000338</v>
      </c>
      <c r="G15" s="10">
        <f t="shared" si="1"/>
        <v>0.97295617510659194</v>
      </c>
    </row>
    <row r="16" spans="1:10" ht="63" x14ac:dyDescent="0.2">
      <c r="A16" s="6">
        <v>18010200</v>
      </c>
      <c r="B16" s="25" t="s">
        <v>12</v>
      </c>
      <c r="C16" s="7">
        <v>0</v>
      </c>
      <c r="D16" s="7">
        <v>0</v>
      </c>
      <c r="E16" s="7">
        <v>82</v>
      </c>
      <c r="F16" s="7">
        <f t="shared" si="0"/>
        <v>82</v>
      </c>
      <c r="G16" s="10"/>
    </row>
    <row r="17" spans="1:7" ht="63" x14ac:dyDescent="0.2">
      <c r="A17" s="6">
        <v>18010400</v>
      </c>
      <c r="B17" s="25" t="s">
        <v>13</v>
      </c>
      <c r="C17" s="7">
        <v>4000</v>
      </c>
      <c r="D17" s="7">
        <v>7900</v>
      </c>
      <c r="E17" s="7">
        <v>7944.37</v>
      </c>
      <c r="F17" s="7">
        <f t="shared" si="0"/>
        <v>44.369999999999891</v>
      </c>
      <c r="G17" s="10">
        <f t="shared" si="1"/>
        <v>1.0056164556962026</v>
      </c>
    </row>
    <row r="18" spans="1:7" ht="15.75" x14ac:dyDescent="0.2">
      <c r="A18" s="6">
        <v>18010500</v>
      </c>
      <c r="B18" s="25" t="s">
        <v>14</v>
      </c>
      <c r="C18" s="7">
        <v>9600</v>
      </c>
      <c r="D18" s="7">
        <v>9119</v>
      </c>
      <c r="E18" s="7">
        <v>9973.3700000000008</v>
      </c>
      <c r="F18" s="7">
        <f t="shared" si="0"/>
        <v>854.3700000000008</v>
      </c>
      <c r="G18" s="10">
        <f t="shared" si="1"/>
        <v>1.0936911942098915</v>
      </c>
    </row>
    <row r="19" spans="1:7" ht="15.75" x14ac:dyDescent="0.2">
      <c r="A19" s="6">
        <v>18010600</v>
      </c>
      <c r="B19" s="25" t="s">
        <v>15</v>
      </c>
      <c r="C19" s="7">
        <v>125100</v>
      </c>
      <c r="D19" s="7">
        <v>125100</v>
      </c>
      <c r="E19" s="7">
        <v>118116.22</v>
      </c>
      <c r="F19" s="7">
        <f t="shared" si="0"/>
        <v>-6983.7799999999988</v>
      </c>
      <c r="G19" s="10">
        <f t="shared" si="1"/>
        <v>0.94417442046362909</v>
      </c>
    </row>
    <row r="20" spans="1:7" ht="15.75" x14ac:dyDescent="0.2">
      <c r="A20" s="6">
        <v>18010700</v>
      </c>
      <c r="B20" s="25" t="s">
        <v>16</v>
      </c>
      <c r="C20" s="7">
        <v>8200</v>
      </c>
      <c r="D20" s="7">
        <v>8200</v>
      </c>
      <c r="E20" s="7">
        <v>9634.89</v>
      </c>
      <c r="F20" s="7">
        <f t="shared" si="0"/>
        <v>1434.8899999999994</v>
      </c>
      <c r="G20" s="10">
        <f t="shared" si="1"/>
        <v>1.1749865853658537</v>
      </c>
    </row>
    <row r="21" spans="1:7" ht="15.75" x14ac:dyDescent="0.2">
      <c r="A21" s="6">
        <v>18010900</v>
      </c>
      <c r="B21" s="25" t="s">
        <v>17</v>
      </c>
      <c r="C21" s="7">
        <v>14000</v>
      </c>
      <c r="D21" s="7">
        <v>15500</v>
      </c>
      <c r="E21" s="7">
        <v>15583.77</v>
      </c>
      <c r="F21" s="7">
        <f t="shared" si="0"/>
        <v>83.770000000000437</v>
      </c>
      <c r="G21" s="10">
        <f t="shared" si="1"/>
        <v>1.0054045161290324</v>
      </c>
    </row>
    <row r="22" spans="1:7" ht="15.75" x14ac:dyDescent="0.2">
      <c r="A22" s="6">
        <v>18050000</v>
      </c>
      <c r="B22" s="25" t="s">
        <v>18</v>
      </c>
      <c r="C22" s="7">
        <v>540000</v>
      </c>
      <c r="D22" s="7">
        <v>612600</v>
      </c>
      <c r="E22" s="7">
        <v>596256.03</v>
      </c>
      <c r="F22" s="7">
        <f t="shared" si="0"/>
        <v>-16343.969999999972</v>
      </c>
      <c r="G22" s="10">
        <f t="shared" si="1"/>
        <v>0.97332032321253681</v>
      </c>
    </row>
    <row r="23" spans="1:7" ht="15.75" x14ac:dyDescent="0.2">
      <c r="A23" s="6">
        <v>18050400</v>
      </c>
      <c r="B23" s="25" t="s">
        <v>19</v>
      </c>
      <c r="C23" s="7">
        <v>25000</v>
      </c>
      <c r="D23" s="7">
        <v>42800</v>
      </c>
      <c r="E23" s="7">
        <v>49630.400000000001</v>
      </c>
      <c r="F23" s="7">
        <f t="shared" si="0"/>
        <v>6830.4000000000015</v>
      </c>
      <c r="G23" s="10">
        <f t="shared" si="1"/>
        <v>1.159588785046729</v>
      </c>
    </row>
    <row r="24" spans="1:7" ht="78.75" x14ac:dyDescent="0.2">
      <c r="A24" s="6">
        <v>18050500</v>
      </c>
      <c r="B24" s="25" t="s">
        <v>20</v>
      </c>
      <c r="C24" s="7">
        <v>515000</v>
      </c>
      <c r="D24" s="7">
        <v>569800</v>
      </c>
      <c r="E24" s="7">
        <v>546625.63</v>
      </c>
      <c r="F24" s="7">
        <f t="shared" si="0"/>
        <v>-23174.369999999995</v>
      </c>
      <c r="G24" s="10">
        <f t="shared" si="1"/>
        <v>0.95932893997893998</v>
      </c>
    </row>
    <row r="25" spans="1:7" ht="15.75" x14ac:dyDescent="0.2">
      <c r="A25" s="6">
        <v>20000000</v>
      </c>
      <c r="B25" s="25" t="s">
        <v>21</v>
      </c>
      <c r="C25" s="7">
        <v>900</v>
      </c>
      <c r="D25" s="7">
        <v>774</v>
      </c>
      <c r="E25" s="7">
        <v>1983.3</v>
      </c>
      <c r="F25" s="7">
        <f t="shared" si="0"/>
        <v>1209.3</v>
      </c>
      <c r="G25" s="10">
        <f t="shared" si="1"/>
        <v>2.5624031007751937</v>
      </c>
    </row>
    <row r="26" spans="1:7" ht="31.5" x14ac:dyDescent="0.2">
      <c r="A26" s="6">
        <v>21000000</v>
      </c>
      <c r="B26" s="25" t="s">
        <v>22</v>
      </c>
      <c r="C26" s="7">
        <v>0</v>
      </c>
      <c r="D26" s="7">
        <v>0</v>
      </c>
      <c r="E26" s="7">
        <v>867</v>
      </c>
      <c r="F26" s="7">
        <f t="shared" si="0"/>
        <v>867</v>
      </c>
      <c r="G26" s="10"/>
    </row>
    <row r="27" spans="1:7" ht="15.75" x14ac:dyDescent="0.2">
      <c r="A27" s="6">
        <v>21080000</v>
      </c>
      <c r="B27" s="25" t="s">
        <v>23</v>
      </c>
      <c r="C27" s="7">
        <v>0</v>
      </c>
      <c r="D27" s="7">
        <v>0</v>
      </c>
      <c r="E27" s="7">
        <v>867</v>
      </c>
      <c r="F27" s="7">
        <f t="shared" si="0"/>
        <v>867</v>
      </c>
      <c r="G27" s="10"/>
    </row>
    <row r="28" spans="1:7" ht="15.75" x14ac:dyDescent="0.2">
      <c r="A28" s="6">
        <v>21081100</v>
      </c>
      <c r="B28" s="25" t="s">
        <v>24</v>
      </c>
      <c r="C28" s="7">
        <v>0</v>
      </c>
      <c r="D28" s="7">
        <v>0</v>
      </c>
      <c r="E28" s="7">
        <v>867</v>
      </c>
      <c r="F28" s="7">
        <f t="shared" si="0"/>
        <v>867</v>
      </c>
      <c r="G28" s="10"/>
    </row>
    <row r="29" spans="1:7" ht="31.5" x14ac:dyDescent="0.2">
      <c r="A29" s="6">
        <v>22000000</v>
      </c>
      <c r="B29" s="25" t="s">
        <v>25</v>
      </c>
      <c r="C29" s="7">
        <v>900</v>
      </c>
      <c r="D29" s="7">
        <v>774</v>
      </c>
      <c r="E29" s="7">
        <v>1116.3</v>
      </c>
      <c r="F29" s="7">
        <f t="shared" si="0"/>
        <v>342.29999999999995</v>
      </c>
      <c r="G29" s="10">
        <f t="shared" si="1"/>
        <v>1.4422480620155038</v>
      </c>
    </row>
    <row r="30" spans="1:7" ht="15.75" x14ac:dyDescent="0.2">
      <c r="A30" s="6">
        <v>22010000</v>
      </c>
      <c r="B30" s="25" t="s">
        <v>26</v>
      </c>
      <c r="C30" s="7">
        <v>900</v>
      </c>
      <c r="D30" s="7">
        <v>774</v>
      </c>
      <c r="E30" s="7">
        <v>867.55</v>
      </c>
      <c r="F30" s="7">
        <f t="shared" si="0"/>
        <v>93.549999999999955</v>
      </c>
      <c r="G30" s="10">
        <f t="shared" si="1"/>
        <v>1.1208656330749354</v>
      </c>
    </row>
    <row r="31" spans="1:7" ht="31.5" x14ac:dyDescent="0.2">
      <c r="A31" s="6">
        <v>22012500</v>
      </c>
      <c r="B31" s="25" t="s">
        <v>27</v>
      </c>
      <c r="C31" s="7">
        <v>900</v>
      </c>
      <c r="D31" s="7">
        <v>774</v>
      </c>
      <c r="E31" s="7">
        <v>867.55</v>
      </c>
      <c r="F31" s="7">
        <f t="shared" si="0"/>
        <v>93.549999999999955</v>
      </c>
      <c r="G31" s="10">
        <f t="shared" si="1"/>
        <v>1.1208656330749354</v>
      </c>
    </row>
    <row r="32" spans="1:7" ht="15.75" x14ac:dyDescent="0.2">
      <c r="A32" s="6">
        <v>22090000</v>
      </c>
      <c r="B32" s="25" t="s">
        <v>28</v>
      </c>
      <c r="C32" s="7">
        <v>0</v>
      </c>
      <c r="D32" s="7">
        <v>0</v>
      </c>
      <c r="E32" s="7">
        <v>248.75</v>
      </c>
      <c r="F32" s="7">
        <f t="shared" si="0"/>
        <v>248.75</v>
      </c>
      <c r="G32" s="10"/>
    </row>
    <row r="33" spans="1:7" ht="63" x14ac:dyDescent="0.2">
      <c r="A33" s="6">
        <v>22090100</v>
      </c>
      <c r="B33" s="25" t="s">
        <v>29</v>
      </c>
      <c r="C33" s="7">
        <v>0</v>
      </c>
      <c r="D33" s="7">
        <v>0</v>
      </c>
      <c r="E33" s="7">
        <v>247</v>
      </c>
      <c r="F33" s="7">
        <f t="shared" si="0"/>
        <v>247</v>
      </c>
      <c r="G33" s="10"/>
    </row>
    <row r="34" spans="1:7" ht="31.5" x14ac:dyDescent="0.2">
      <c r="A34" s="6">
        <v>22090200</v>
      </c>
      <c r="B34" s="25" t="s">
        <v>30</v>
      </c>
      <c r="C34" s="7">
        <v>0</v>
      </c>
      <c r="D34" s="7">
        <v>0</v>
      </c>
      <c r="E34" s="7">
        <v>1.75</v>
      </c>
      <c r="F34" s="7">
        <f t="shared" si="0"/>
        <v>1.75</v>
      </c>
      <c r="G34" s="10"/>
    </row>
    <row r="35" spans="1:7" ht="15.75" x14ac:dyDescent="0.2">
      <c r="A35" s="26" t="s">
        <v>64</v>
      </c>
      <c r="B35" s="27"/>
      <c r="C35" s="8">
        <v>711800</v>
      </c>
      <c r="D35" s="8">
        <v>789800</v>
      </c>
      <c r="E35" s="8">
        <v>787186.57000000007</v>
      </c>
      <c r="F35" s="8">
        <f>E35-D35</f>
        <v>-2613.4299999999348</v>
      </c>
      <c r="G35" s="9">
        <f>E35/D35</f>
        <v>0.99669102304380863</v>
      </c>
    </row>
    <row r="36" spans="1:7" ht="15.75" x14ac:dyDescent="0.2">
      <c r="A36" s="26" t="s">
        <v>65</v>
      </c>
      <c r="B36" s="27"/>
      <c r="C36" s="8">
        <v>711800</v>
      </c>
      <c r="D36" s="8">
        <v>789800</v>
      </c>
      <c r="E36" s="8">
        <v>787186.57000000007</v>
      </c>
      <c r="F36" s="8">
        <f>E36-D36</f>
        <v>-2613.4299999999348</v>
      </c>
      <c r="G36" s="9">
        <f>E36/D36</f>
        <v>0.99669102304380863</v>
      </c>
    </row>
  </sheetData>
  <mergeCells count="3">
    <mergeCell ref="A35:B35"/>
    <mergeCell ref="A36:B36"/>
    <mergeCell ref="A2:G2"/>
  </mergeCells>
  <printOptions horizontalCentered="1"/>
  <pageMargins left="0.59055118110236227" right="0.39370078740157483" top="0.19685039370078741" bottom="0.19685039370078741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J11"/>
  <sheetViews>
    <sheetView topLeftCell="A3" workbookViewId="0">
      <selection activeCell="G11" sqref="G6:G11"/>
    </sheetView>
  </sheetViews>
  <sheetFormatPr defaultRowHeight="12.75" x14ac:dyDescent="0.2"/>
  <cols>
    <col min="1" max="1" width="12.7109375" style="11" customWidth="1"/>
    <col min="2" max="2" width="45.85546875" style="11" customWidth="1"/>
    <col min="3" max="5" width="14.85546875" style="11" customWidth="1"/>
    <col min="6" max="7" width="15.7109375" style="11" customWidth="1"/>
    <col min="8" max="16384" width="9.140625" style="11"/>
  </cols>
  <sheetData>
    <row r="2" spans="1:10" ht="36" customHeight="1" x14ac:dyDescent="0.2">
      <c r="A2" s="22" t="s">
        <v>59</v>
      </c>
      <c r="B2" s="22"/>
      <c r="C2" s="22"/>
      <c r="D2" s="22"/>
      <c r="E2" s="22"/>
      <c r="F2" s="22"/>
      <c r="G2" s="22"/>
      <c r="H2" s="2"/>
      <c r="I2" s="2"/>
      <c r="J2" s="2"/>
    </row>
    <row r="3" spans="1:10" ht="15.75" x14ac:dyDescent="0.2">
      <c r="A3" s="2"/>
      <c r="B3" s="2"/>
      <c r="C3" s="2"/>
      <c r="D3" s="2"/>
      <c r="E3" s="2"/>
      <c r="F3" s="2"/>
      <c r="G3" s="3" t="s">
        <v>0</v>
      </c>
      <c r="H3" s="2"/>
      <c r="I3" s="2"/>
      <c r="J3" s="2"/>
    </row>
    <row r="4" spans="1:10" ht="139.5" customHeight="1" x14ac:dyDescent="0.2">
      <c r="A4" s="4" t="s">
        <v>1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62</v>
      </c>
      <c r="G4" s="4" t="s">
        <v>63</v>
      </c>
    </row>
    <row r="5" spans="1:10" ht="15.75" x14ac:dyDescent="0.2">
      <c r="A5" s="5" t="s">
        <v>35</v>
      </c>
      <c r="B5" s="5" t="s">
        <v>36</v>
      </c>
      <c r="C5" s="4">
        <v>1</v>
      </c>
      <c r="D5" s="4">
        <v>2</v>
      </c>
      <c r="E5" s="4">
        <v>3</v>
      </c>
      <c r="F5" s="20">
        <v>4</v>
      </c>
      <c r="G5" s="4">
        <v>5</v>
      </c>
    </row>
    <row r="6" spans="1:10" ht="15.75" x14ac:dyDescent="0.2">
      <c r="A6" s="20">
        <v>10000000</v>
      </c>
      <c r="B6" s="25" t="s">
        <v>2</v>
      </c>
      <c r="C6" s="7">
        <v>0</v>
      </c>
      <c r="D6" s="7">
        <v>0</v>
      </c>
      <c r="E6" s="7">
        <v>1391.61</v>
      </c>
      <c r="F6" s="7">
        <f>E6-D6</f>
        <v>1391.61</v>
      </c>
      <c r="G6" s="10"/>
    </row>
    <row r="7" spans="1:10" ht="15.75" x14ac:dyDescent="0.2">
      <c r="A7" s="20">
        <v>19000000</v>
      </c>
      <c r="B7" s="25" t="s">
        <v>55</v>
      </c>
      <c r="C7" s="7">
        <v>0</v>
      </c>
      <c r="D7" s="7">
        <v>0</v>
      </c>
      <c r="E7" s="7">
        <v>1391.61</v>
      </c>
      <c r="F7" s="7">
        <f t="shared" ref="F7:F9" si="0">E7-D7</f>
        <v>1391.61</v>
      </c>
      <c r="G7" s="10"/>
    </row>
    <row r="8" spans="1:10" ht="15.75" x14ac:dyDescent="0.2">
      <c r="A8" s="20">
        <v>19010000</v>
      </c>
      <c r="B8" s="25" t="s">
        <v>56</v>
      </c>
      <c r="C8" s="7">
        <v>0</v>
      </c>
      <c r="D8" s="7">
        <v>0</v>
      </c>
      <c r="E8" s="7">
        <v>1391.61</v>
      </c>
      <c r="F8" s="7">
        <f t="shared" si="0"/>
        <v>1391.61</v>
      </c>
      <c r="G8" s="10"/>
    </row>
    <row r="9" spans="1:10" ht="78.75" x14ac:dyDescent="0.2">
      <c r="A9" s="20">
        <v>19010100</v>
      </c>
      <c r="B9" s="25" t="s">
        <v>57</v>
      </c>
      <c r="C9" s="7">
        <v>0</v>
      </c>
      <c r="D9" s="7">
        <v>0</v>
      </c>
      <c r="E9" s="7">
        <v>1391.61</v>
      </c>
      <c r="F9" s="7">
        <f t="shared" si="0"/>
        <v>1391.61</v>
      </c>
      <c r="G9" s="10"/>
    </row>
    <row r="10" spans="1:10" ht="15.75" x14ac:dyDescent="0.2">
      <c r="A10" s="26" t="s">
        <v>64</v>
      </c>
      <c r="B10" s="27"/>
      <c r="C10" s="8">
        <v>0</v>
      </c>
      <c r="D10" s="8">
        <v>0</v>
      </c>
      <c r="E10" s="8">
        <v>1391.61</v>
      </c>
      <c r="F10" s="8">
        <f>E10-D10</f>
        <v>1391.61</v>
      </c>
      <c r="G10" s="9"/>
    </row>
    <row r="11" spans="1:10" ht="15.75" x14ac:dyDescent="0.2">
      <c r="A11" s="26" t="s">
        <v>65</v>
      </c>
      <c r="B11" s="27"/>
      <c r="C11" s="8">
        <v>0</v>
      </c>
      <c r="D11" s="8">
        <v>0</v>
      </c>
      <c r="E11" s="8">
        <v>1391.61</v>
      </c>
      <c r="F11" s="8">
        <f>E11-D11</f>
        <v>1391.61</v>
      </c>
      <c r="G11" s="9"/>
    </row>
  </sheetData>
  <mergeCells count="3">
    <mergeCell ref="A10:B10"/>
    <mergeCell ref="A11:B11"/>
    <mergeCell ref="A2:G2"/>
  </mergeCells>
  <printOptions horizontalCentered="1"/>
  <pageMargins left="0.59055118110236227" right="0.39370078740157483" top="0.19685039370078741" bottom="0.19685039370078741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13"/>
  <sheetViews>
    <sheetView tabSelected="1" topLeftCell="A5" workbookViewId="0">
      <selection activeCell="C17" sqref="C17"/>
    </sheetView>
  </sheetViews>
  <sheetFormatPr defaultRowHeight="12.75" x14ac:dyDescent="0.2"/>
  <cols>
    <col min="1" max="1" width="12.7109375" customWidth="1"/>
    <col min="2" max="2" width="45.85546875" customWidth="1"/>
    <col min="3" max="5" width="14.85546875" customWidth="1"/>
    <col min="6" max="7" width="15.7109375" customWidth="1"/>
  </cols>
  <sheetData>
    <row r="1" spans="1:7" ht="18.75" x14ac:dyDescent="0.3">
      <c r="A1" s="23"/>
      <c r="B1" s="24"/>
      <c r="C1" s="24"/>
      <c r="D1" s="24"/>
      <c r="E1" s="24"/>
      <c r="F1" s="11"/>
      <c r="G1" s="11"/>
    </row>
    <row r="2" spans="1:7" ht="52.5" customHeight="1" x14ac:dyDescent="0.2">
      <c r="A2" s="22" t="s">
        <v>61</v>
      </c>
      <c r="B2" s="22"/>
      <c r="C2" s="22"/>
      <c r="D2" s="22"/>
      <c r="E2" s="22"/>
      <c r="F2" s="22"/>
      <c r="G2" s="22"/>
    </row>
    <row r="3" spans="1:7" ht="15.75" x14ac:dyDescent="0.2">
      <c r="A3" s="11"/>
      <c r="B3" s="11"/>
      <c r="C3" s="11"/>
      <c r="D3" s="11"/>
      <c r="E3" s="11"/>
      <c r="F3" s="11"/>
      <c r="G3" s="3" t="s">
        <v>0</v>
      </c>
    </row>
    <row r="4" spans="1:7" s="11" customFormat="1" ht="139.5" customHeight="1" x14ac:dyDescent="0.2">
      <c r="A4" s="4" t="s">
        <v>37</v>
      </c>
      <c r="B4" s="4" t="s">
        <v>38</v>
      </c>
      <c r="C4" s="4" t="s">
        <v>53</v>
      </c>
      <c r="D4" s="4" t="s">
        <v>33</v>
      </c>
      <c r="E4" s="4" t="s">
        <v>54</v>
      </c>
      <c r="F4" s="4" t="s">
        <v>62</v>
      </c>
      <c r="G4" s="4" t="s">
        <v>63</v>
      </c>
    </row>
    <row r="5" spans="1:7" ht="15.75" x14ac:dyDescent="0.2">
      <c r="A5" s="4" t="s">
        <v>35</v>
      </c>
      <c r="B5" s="4" t="s">
        <v>36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7" ht="78.75" x14ac:dyDescent="0.2">
      <c r="A6" s="13" t="s">
        <v>39</v>
      </c>
      <c r="B6" s="28" t="s">
        <v>40</v>
      </c>
      <c r="C6" s="16">
        <v>612952</v>
      </c>
      <c r="D6" s="16">
        <v>691952</v>
      </c>
      <c r="E6" s="16">
        <v>677931.85</v>
      </c>
      <c r="F6" s="16">
        <f>E6-D6</f>
        <v>-14020.150000000023</v>
      </c>
      <c r="G6" s="19">
        <f>E6/D6</f>
        <v>0.9797382621915971</v>
      </c>
    </row>
    <row r="7" spans="1:7" ht="31.5" x14ac:dyDescent="0.2">
      <c r="A7" s="13" t="s">
        <v>41</v>
      </c>
      <c r="B7" s="28" t="s">
        <v>42</v>
      </c>
      <c r="C7" s="16">
        <v>10000</v>
      </c>
      <c r="D7" s="16">
        <v>14000</v>
      </c>
      <c r="E7" s="16">
        <v>13999.8</v>
      </c>
      <c r="F7" s="16">
        <f t="shared" ref="F7:F11" si="0">E7-D7</f>
        <v>-0.2000000000007276</v>
      </c>
      <c r="G7" s="19">
        <f t="shared" ref="G7:G11" si="1">E7/D7</f>
        <v>0.99998571428571426</v>
      </c>
    </row>
    <row r="8" spans="1:7" ht="15.75" x14ac:dyDescent="0.2">
      <c r="A8" s="13" t="s">
        <v>43</v>
      </c>
      <c r="B8" s="28" t="s">
        <v>44</v>
      </c>
      <c r="C8" s="16">
        <v>48848</v>
      </c>
      <c r="D8" s="16">
        <v>70348</v>
      </c>
      <c r="E8" s="16">
        <v>61156.88</v>
      </c>
      <c r="F8" s="16">
        <f t="shared" si="0"/>
        <v>-9191.1200000000026</v>
      </c>
      <c r="G8" s="19">
        <f t="shared" si="1"/>
        <v>0.86934781372604764</v>
      </c>
    </row>
    <row r="9" spans="1:7" ht="15.75" x14ac:dyDescent="0.2">
      <c r="A9" s="13" t="s">
        <v>45</v>
      </c>
      <c r="B9" s="28" t="s">
        <v>46</v>
      </c>
      <c r="C9" s="16">
        <v>40000</v>
      </c>
      <c r="D9" s="16">
        <v>15500</v>
      </c>
      <c r="E9" s="16">
        <v>15500</v>
      </c>
      <c r="F9" s="16">
        <f t="shared" si="0"/>
        <v>0</v>
      </c>
      <c r="G9" s="19">
        <f t="shared" si="1"/>
        <v>1</v>
      </c>
    </row>
    <row r="10" spans="1:7" ht="15.75" x14ac:dyDescent="0.2">
      <c r="A10" s="13" t="s">
        <v>47</v>
      </c>
      <c r="B10" s="28" t="s">
        <v>48</v>
      </c>
      <c r="C10" s="16">
        <v>0</v>
      </c>
      <c r="D10" s="16">
        <v>27000</v>
      </c>
      <c r="E10" s="16">
        <v>27000</v>
      </c>
      <c r="F10" s="16">
        <f t="shared" si="0"/>
        <v>0</v>
      </c>
      <c r="G10" s="19">
        <f t="shared" si="1"/>
        <v>1</v>
      </c>
    </row>
    <row r="11" spans="1:7" ht="47.25" x14ac:dyDescent="0.2">
      <c r="A11" s="13" t="s">
        <v>49</v>
      </c>
      <c r="B11" s="28" t="s">
        <v>50</v>
      </c>
      <c r="C11" s="16">
        <v>0</v>
      </c>
      <c r="D11" s="16">
        <v>13000</v>
      </c>
      <c r="E11" s="16">
        <v>13000</v>
      </c>
      <c r="F11" s="16">
        <f t="shared" si="0"/>
        <v>0</v>
      </c>
      <c r="G11" s="19">
        <f t="shared" si="1"/>
        <v>1</v>
      </c>
    </row>
    <row r="12" spans="1:7" ht="15.75" x14ac:dyDescent="0.2">
      <c r="A12" s="14" t="s">
        <v>51</v>
      </c>
      <c r="B12" s="15" t="s">
        <v>52</v>
      </c>
      <c r="C12" s="17">
        <v>711800</v>
      </c>
      <c r="D12" s="17">
        <v>831800</v>
      </c>
      <c r="E12" s="17">
        <v>808588.53</v>
      </c>
      <c r="F12" s="17">
        <f>E12-D12</f>
        <v>-23211.469999999972</v>
      </c>
      <c r="G12" s="18">
        <f>E12/D12</f>
        <v>0.97209489059870169</v>
      </c>
    </row>
    <row r="13" spans="1:7" x14ac:dyDescent="0.2">
      <c r="A13" s="12"/>
      <c r="B13" s="12"/>
      <c r="C13" s="12"/>
      <c r="D13" s="12"/>
      <c r="E13" s="12"/>
      <c r="F13" s="12"/>
      <c r="G13" s="12"/>
    </row>
  </sheetData>
  <mergeCells count="2">
    <mergeCell ref="A1:E1"/>
    <mergeCell ref="A2:G2"/>
  </mergeCells>
  <printOptions horizontalCentered="1"/>
  <pageMargins left="0.59055118110236227" right="0.39370078740157483" top="0.19685039370078741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Доходи ЗФ</vt:lpstr>
      <vt:lpstr>Доходи СФ</vt:lpstr>
      <vt:lpstr>Видатки ЗФ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2021-02-11T14:57:17Z</cp:lastPrinted>
  <dcterms:created xsi:type="dcterms:W3CDTF">2021-02-09T11:35:37Z</dcterms:created>
  <dcterms:modified xsi:type="dcterms:W3CDTF">2021-02-12T09:32:16Z</dcterms:modified>
</cp:coreProperties>
</file>