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3"/>
  </bookViews>
  <sheets>
    <sheet name="Доходи ЗФ" sheetId="1" r:id="rId1"/>
    <sheet name="Доходи СФ" sheetId="2" r:id="rId2"/>
    <sheet name="Видатки ЗФ" sheetId="3" r:id="rId3"/>
    <sheet name="Видатки СФ" sheetId="4" r:id="rId4"/>
  </sheets>
  <definedNames>
    <definedName name="_xlnm.Print_Titles" localSheetId="0">'Доходи ЗФ'!$A:$B,'Доходи ЗФ'!$4:$5</definedName>
  </definedNames>
  <calcPr calcId="145621"/>
</workbook>
</file>

<file path=xl/calcChain.xml><?xml version="1.0" encoding="utf-8"?>
<calcChain xmlns="http://schemas.openxmlformats.org/spreadsheetml/2006/main">
  <c r="F6" i="4" l="1"/>
  <c r="G7" i="4" l="1"/>
  <c r="G6" i="4"/>
  <c r="F7" i="4"/>
  <c r="G7" i="3"/>
  <c r="G8" i="3"/>
  <c r="G9" i="3"/>
  <c r="G10" i="3"/>
  <c r="G6" i="3"/>
  <c r="G11" i="3"/>
  <c r="F11" i="3"/>
  <c r="F7" i="3"/>
  <c r="F8" i="3"/>
  <c r="F9" i="3"/>
  <c r="F10" i="3"/>
  <c r="F6" i="3"/>
  <c r="G7" i="2"/>
  <c r="G8" i="2"/>
  <c r="G10" i="2"/>
  <c r="G6" i="2"/>
  <c r="G12" i="2"/>
  <c r="G11" i="2"/>
  <c r="F12" i="2"/>
  <c r="F11" i="2"/>
  <c r="F7" i="2"/>
  <c r="F8" i="2"/>
  <c r="F9" i="2"/>
  <c r="F10" i="2"/>
  <c r="F6" i="2"/>
  <c r="F6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6" i="1"/>
  <c r="G34" i="1"/>
  <c r="G33" i="1"/>
  <c r="F34" i="1"/>
  <c r="F33" i="1"/>
  <c r="F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<sst xmlns="http://schemas.openxmlformats.org/spreadsheetml/2006/main" count="97" uniqueCount="65">
  <si>
    <t>грн.</t>
  </si>
  <si>
    <t>ККД</t>
  </si>
  <si>
    <t>Податкові надходження  </t>
  </si>
  <si>
    <t>Рентна плата та плата за використання інших природних ресурсів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</si>
  <si>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</si>
  <si>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</si>
  <si>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</si>
  <si>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</si>
  <si>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</si>
  <si>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</si>
  <si>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</si>
  <si>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</si>
  <si>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</si>
  <si>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</si>
  <si>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</si>
  <si>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</si>
  <si>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</si>
  <si>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</si>
  <si>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</si>
  <si>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</si>
  <si>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</si>
  <si>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</si>
  <si>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</si>
  <si>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</si>
  <si>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</si>
  <si>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</si>
  <si>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</si>
  <si>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</si>
  <si>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</si>
  <si>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</si>
  <si>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</si>
  <si>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</si>
  <si>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</si>
  <si>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</si>
  <si>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</si>
  <si>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Власні надходження бюджетних установ 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</si>
  <si>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</si>
  <si>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</si>
  <si>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</si>
  <si>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</si>
  <si>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</si>
  <si>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</si>
  <si>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</si>
  <si>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0110191</t>
  </si>
  <si>
    <t>Проведення місцевих виборів</t>
  </si>
  <si>
    <t>0113242</t>
  </si>
  <si>
    <t>Інші заходи у сфері соціального захисту і соціального забезпечення</t>
  </si>
  <si>
    <t>0116030</t>
  </si>
  <si>
    <t>0117130</t>
  </si>
  <si>
    <t>Здійснення заходів із землеустрою</t>
  </si>
  <si>
    <t xml:space="preserve"> </t>
  </si>
  <si>
    <t xml:space="preserve">Усього </t>
  </si>
  <si>
    <t>Затверджено рішенням сесії на              2020 рік</t>
  </si>
  <si>
    <t>Касові видатки за 2020 рік</t>
  </si>
  <si>
    <t xml:space="preserve">Відхилення проведених касових видатків до  показників затверджених розписом на 
2020 рік з врахуванням змін, (+,-),    (к.3-к.2) </t>
  </si>
  <si>
    <t>Додаток 18</t>
  </si>
  <si>
    <t>Звіт про виконання сільського бюджету Ординецької сільської ради за доходами загального фонду        
2020 року</t>
  </si>
  <si>
    <t>Звіт про виконання сільського бюджету Ординецької сільської ради за доходами спеціального фонду                 
2020 року</t>
  </si>
  <si>
    <t>Звіт про виконання сільського бюджету Ординецької сільської ради за видатками загального фонду                                                                              
2020 року</t>
  </si>
  <si>
    <t xml:space="preserve">Звіт про виконання сільського бюджету Ординецької сільської ради за видатками спеціального фонду                                     
2020 року    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</si>
  <si>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</si>
  <si>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</si>
  <si>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Всього без урахування трансферт</t>
  </si>
  <si>
    <t>Всього</t>
  </si>
  <si>
    <t>Організація благоустрою населених 
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</si>
</sst>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25" workbookViewId="0">
      <selection activeCell="B3" sqref="B3"/>
    </sheetView>
  </sheetViews>
  <sheetFormatPr defaultRowHeight="12.75" x14ac:dyDescent="0.2"/>
  <cols>
    <col min="1" max="1" width="13" customWidth="1"/>
    <col min="2" max="2" width="45.7109375" customWidth="1"/>
    <col min="3" max="5" width="14.5703125" customWidth="1"/>
    <col min="6" max="6" width="15.5703125" customWidth="1"/>
    <col min="7" max="7" width="15" customWidth="1"/>
  </cols>
  <sheetData>
    <row r="1" spans="1:10" ht="32.25" customHeight="1" x14ac:dyDescent="0.2">
      <c r="G1" s="51" t="s">
        <v>55</v>
      </c>
    </row>
    <row r="2" spans="1:10" ht="38.25" customHeight="1" x14ac:dyDescent="0.2">
      <c r="A2" s="45" t="s">
        <v>56</v>
      </c>
      <c r="B2" s="45"/>
      <c r="C2" s="45"/>
      <c r="D2" s="45"/>
      <c r="E2" s="45"/>
      <c r="F2" s="45"/>
      <c r="G2" s="45"/>
      <c r="H2" s="1"/>
      <c r="I2" s="1"/>
      <c r="J2" s="1"/>
    </row>
    <row r="3" spans="1:10" ht="15.75" x14ac:dyDescent="0.2">
      <c r="A3" s="1"/>
      <c r="B3" s="1"/>
      <c r="C3" s="1"/>
      <c r="D3" s="1"/>
      <c r="E3" s="1"/>
      <c r="F3" s="1"/>
      <c r="G3" s="5" t="s">
        <v>0</v>
      </c>
      <c r="H3" s="1"/>
      <c r="I3" s="1"/>
      <c r="J3" s="1"/>
    </row>
    <row r="4" spans="1:10" ht="140.25" customHeight="1" x14ac:dyDescent="0.2">
      <c r="A4" s="9" t="s">
        <v>1</v>
      </c>
      <c r="B4" s="9" t="s">
        <v>29</v>
      </c>
      <c r="C4" s="9" t="s">
        <v>30</v>
      </c>
      <c r="D4" s="9" t="s">
        <v>31</v>
      </c>
      <c r="E4" s="9" t="s">
        <v>32</v>
      </c>
      <c r="F4" s="9" t="s">
        <v>60</v>
      </c>
      <c r="G4" s="9" t="s">
        <v>61</v>
      </c>
    </row>
    <row r="5" spans="1:10" ht="15.75" x14ac:dyDescent="0.2">
      <c r="A5" s="12" t="s">
        <v>33</v>
      </c>
      <c r="B5" s="12" t="s">
        <v>34</v>
      </c>
      <c r="C5" s="9">
        <v>1</v>
      </c>
      <c r="D5" s="9">
        <v>2</v>
      </c>
      <c r="E5" s="9">
        <v>3</v>
      </c>
      <c r="F5" s="8">
        <v>4</v>
      </c>
      <c r="G5" s="9">
        <v>5</v>
      </c>
    </row>
    <row r="6" spans="1:10" ht="15.75" x14ac:dyDescent="0.2">
      <c r="A6" s="2">
        <v>10000000</v>
      </c>
      <c r="B6" s="48" t="s">
        <v>2</v>
      </c>
      <c r="C6" s="10">
        <v>692600</v>
      </c>
      <c r="D6" s="10">
        <v>692043</v>
      </c>
      <c r="E6" s="10">
        <v>704268.71</v>
      </c>
      <c r="F6" s="10">
        <f>E6-D6</f>
        <v>12225.709999999963</v>
      </c>
      <c r="G6" s="4">
        <f>E6/D6</f>
        <v>1.0176661132328482</v>
      </c>
    </row>
    <row r="7" spans="1:10" ht="31.5" x14ac:dyDescent="0.2">
      <c r="A7" s="2">
        <v>13000000</v>
      </c>
      <c r="B7" s="48" t="s">
        <v>3</v>
      </c>
      <c r="C7" s="10">
        <v>0</v>
      </c>
      <c r="D7" s="10">
        <v>0</v>
      </c>
      <c r="E7" s="10">
        <v>87.36</v>
      </c>
      <c r="F7" s="10">
        <f t="shared" ref="F7:F32" si="0">E7-D7</f>
        <v>87.36</v>
      </c>
      <c r="G7" s="4"/>
    </row>
    <row r="8" spans="1:10" ht="15.75" x14ac:dyDescent="0.2">
      <c r="A8" s="2">
        <v>13030000</v>
      </c>
      <c r="B8" s="48" t="s">
        <v>4</v>
      </c>
      <c r="C8" s="10">
        <v>0</v>
      </c>
      <c r="D8" s="10">
        <v>0</v>
      </c>
      <c r="E8" s="10">
        <v>87.36</v>
      </c>
      <c r="F8" s="10">
        <f t="shared" si="0"/>
        <v>87.36</v>
      </c>
      <c r="G8" s="4"/>
    </row>
    <row r="9" spans="1:10" ht="47.25" x14ac:dyDescent="0.2">
      <c r="A9" s="2">
        <v>13030100</v>
      </c>
      <c r="B9" s="48" t="s">
        <v>5</v>
      </c>
      <c r="C9" s="10">
        <v>0</v>
      </c>
      <c r="D9" s="10">
        <v>0</v>
      </c>
      <c r="E9" s="10">
        <v>87.36</v>
      </c>
      <c r="F9" s="10">
        <f t="shared" si="0"/>
        <v>87.36</v>
      </c>
      <c r="G9" s="4"/>
    </row>
    <row r="10" spans="1:10" ht="15.75" x14ac:dyDescent="0.2">
      <c r="A10" s="2">
        <v>14000000</v>
      </c>
      <c r="B10" s="48" t="s">
        <v>6</v>
      </c>
      <c r="C10" s="10">
        <v>3600</v>
      </c>
      <c r="D10" s="10">
        <v>5338</v>
      </c>
      <c r="E10" s="10">
        <v>5599</v>
      </c>
      <c r="F10" s="10">
        <f t="shared" si="0"/>
        <v>261</v>
      </c>
      <c r="G10" s="4">
        <f t="shared" ref="G7:G32" si="1">E10/D10</f>
        <v>1.0488947171225178</v>
      </c>
    </row>
    <row r="11" spans="1:10" ht="47.25" x14ac:dyDescent="0.2">
      <c r="A11" s="2">
        <v>14040000</v>
      </c>
      <c r="B11" s="48" t="s">
        <v>7</v>
      </c>
      <c r="C11" s="10">
        <v>3600</v>
      </c>
      <c r="D11" s="10">
        <v>5338</v>
      </c>
      <c r="E11" s="10">
        <v>5599</v>
      </c>
      <c r="F11" s="10">
        <f t="shared" si="0"/>
        <v>261</v>
      </c>
      <c r="G11" s="4">
        <f t="shared" si="1"/>
        <v>1.0488947171225178</v>
      </c>
    </row>
    <row r="12" spans="1:10" ht="15.75" x14ac:dyDescent="0.2">
      <c r="A12" s="2">
        <v>18000000</v>
      </c>
      <c r="B12" s="48" t="s">
        <v>8</v>
      </c>
      <c r="C12" s="10">
        <v>689000</v>
      </c>
      <c r="D12" s="10">
        <v>686705</v>
      </c>
      <c r="E12" s="10">
        <v>698582.35</v>
      </c>
      <c r="F12" s="10">
        <f t="shared" si="0"/>
        <v>11877.349999999977</v>
      </c>
      <c r="G12" s="4">
        <f t="shared" si="1"/>
        <v>1.0172961460889318</v>
      </c>
    </row>
    <row r="13" spans="1:10" ht="15.75" x14ac:dyDescent="0.2">
      <c r="A13" s="2">
        <v>18010000</v>
      </c>
      <c r="B13" s="48" t="s">
        <v>9</v>
      </c>
      <c r="C13" s="10">
        <v>257000</v>
      </c>
      <c r="D13" s="10">
        <v>248766</v>
      </c>
      <c r="E13" s="10">
        <v>263693.11</v>
      </c>
      <c r="F13" s="10">
        <f t="shared" si="0"/>
        <v>14927.109999999986</v>
      </c>
      <c r="G13" s="4">
        <f t="shared" si="1"/>
        <v>1.0600046228182307</v>
      </c>
    </row>
    <row r="14" spans="1:10" ht="63" x14ac:dyDescent="0.2">
      <c r="A14" s="2">
        <v>18010200</v>
      </c>
      <c r="B14" s="48" t="s">
        <v>10</v>
      </c>
      <c r="C14" s="10">
        <v>0</v>
      </c>
      <c r="D14" s="10">
        <v>210</v>
      </c>
      <c r="E14" s="10">
        <v>209.7</v>
      </c>
      <c r="F14" s="10">
        <f t="shared" si="0"/>
        <v>-0.30000000000001137</v>
      </c>
      <c r="G14" s="4">
        <f t="shared" si="1"/>
        <v>0.99857142857142855</v>
      </c>
    </row>
    <row r="15" spans="1:10" ht="63" x14ac:dyDescent="0.2">
      <c r="A15" s="2">
        <v>18010300</v>
      </c>
      <c r="B15" s="48" t="s">
        <v>11</v>
      </c>
      <c r="C15" s="10">
        <v>0</v>
      </c>
      <c r="D15" s="10">
        <v>0</v>
      </c>
      <c r="E15" s="10">
        <v>3365</v>
      </c>
      <c r="F15" s="10">
        <f t="shared" si="0"/>
        <v>3365</v>
      </c>
      <c r="G15" s="4"/>
    </row>
    <row r="16" spans="1:10" ht="63" x14ac:dyDescent="0.2">
      <c r="A16" s="2">
        <v>18010400</v>
      </c>
      <c r="B16" s="48" t="s">
        <v>12</v>
      </c>
      <c r="C16" s="10">
        <v>3300</v>
      </c>
      <c r="D16" s="10">
        <v>4468</v>
      </c>
      <c r="E16" s="10">
        <v>4467.18</v>
      </c>
      <c r="F16" s="10">
        <f t="shared" si="0"/>
        <v>-0.81999999999970896</v>
      </c>
      <c r="G16" s="4">
        <f t="shared" si="1"/>
        <v>0.99981647269471807</v>
      </c>
    </row>
    <row r="17" spans="1:7" ht="15.75" x14ac:dyDescent="0.2">
      <c r="A17" s="2">
        <v>18010500</v>
      </c>
      <c r="B17" s="48" t="s">
        <v>13</v>
      </c>
      <c r="C17" s="10">
        <v>300</v>
      </c>
      <c r="D17" s="10">
        <v>100</v>
      </c>
      <c r="E17" s="10">
        <v>84.98</v>
      </c>
      <c r="F17" s="10">
        <f t="shared" si="0"/>
        <v>-15.019999999999996</v>
      </c>
      <c r="G17" s="4">
        <f t="shared" si="1"/>
        <v>0.8498</v>
      </c>
    </row>
    <row r="18" spans="1:7" ht="15.75" x14ac:dyDescent="0.2">
      <c r="A18" s="2">
        <v>18010600</v>
      </c>
      <c r="B18" s="48" t="s">
        <v>14</v>
      </c>
      <c r="C18" s="10">
        <v>46800</v>
      </c>
      <c r="D18" s="10">
        <v>42044</v>
      </c>
      <c r="E18" s="10">
        <v>47551.94</v>
      </c>
      <c r="F18" s="10">
        <f t="shared" si="0"/>
        <v>5507.9400000000023</v>
      </c>
      <c r="G18" s="4">
        <f t="shared" si="1"/>
        <v>1.131004186090762</v>
      </c>
    </row>
    <row r="19" spans="1:7" ht="15.75" x14ac:dyDescent="0.2">
      <c r="A19" s="2">
        <v>18010700</v>
      </c>
      <c r="B19" s="48" t="s">
        <v>15</v>
      </c>
      <c r="C19" s="10">
        <v>52400</v>
      </c>
      <c r="D19" s="10">
        <v>52379</v>
      </c>
      <c r="E19" s="10">
        <v>54879.39</v>
      </c>
      <c r="F19" s="10">
        <f t="shared" si="0"/>
        <v>2500.3899999999994</v>
      </c>
      <c r="G19" s="4">
        <f t="shared" si="1"/>
        <v>1.0477364974512686</v>
      </c>
    </row>
    <row r="20" spans="1:7" ht="15.75" x14ac:dyDescent="0.2">
      <c r="A20" s="2">
        <v>18010900</v>
      </c>
      <c r="B20" s="48" t="s">
        <v>16</v>
      </c>
      <c r="C20" s="10">
        <v>154200</v>
      </c>
      <c r="D20" s="10">
        <v>149565</v>
      </c>
      <c r="E20" s="10">
        <v>153134.92000000001</v>
      </c>
      <c r="F20" s="10">
        <f t="shared" si="0"/>
        <v>3569.9200000000128</v>
      </c>
      <c r="G20" s="4">
        <f t="shared" si="1"/>
        <v>1.0238686858556481</v>
      </c>
    </row>
    <row r="21" spans="1:7" ht="15.75" x14ac:dyDescent="0.2">
      <c r="A21" s="2">
        <v>18050000</v>
      </c>
      <c r="B21" s="48" t="s">
        <v>17</v>
      </c>
      <c r="C21" s="10">
        <v>432000</v>
      </c>
      <c r="D21" s="10">
        <v>437939</v>
      </c>
      <c r="E21" s="10">
        <v>434889.24</v>
      </c>
      <c r="F21" s="10">
        <f t="shared" si="0"/>
        <v>-3049.7600000000093</v>
      </c>
      <c r="G21" s="4">
        <f t="shared" si="1"/>
        <v>0.99303610776843343</v>
      </c>
    </row>
    <row r="22" spans="1:7" ht="15.75" x14ac:dyDescent="0.2">
      <c r="A22" s="2">
        <v>18050400</v>
      </c>
      <c r="B22" s="48" t="s">
        <v>18</v>
      </c>
      <c r="C22" s="10">
        <v>42000</v>
      </c>
      <c r="D22" s="10">
        <v>50433</v>
      </c>
      <c r="E22" s="10">
        <v>52365.599999999999</v>
      </c>
      <c r="F22" s="10">
        <f t="shared" si="0"/>
        <v>1932.5999999999985</v>
      </c>
      <c r="G22" s="4">
        <f t="shared" si="1"/>
        <v>1.0383201475224555</v>
      </c>
    </row>
    <row r="23" spans="1:7" ht="78.75" x14ac:dyDescent="0.2">
      <c r="A23" s="2">
        <v>18050500</v>
      </c>
      <c r="B23" s="48" t="s">
        <v>19</v>
      </c>
      <c r="C23" s="10">
        <v>390000</v>
      </c>
      <c r="D23" s="10">
        <v>387506</v>
      </c>
      <c r="E23" s="10">
        <v>382523.64</v>
      </c>
      <c r="F23" s="10">
        <f t="shared" si="0"/>
        <v>-4982.359999999986</v>
      </c>
      <c r="G23" s="4">
        <f t="shared" si="1"/>
        <v>0.98714249585812863</v>
      </c>
    </row>
    <row r="24" spans="1:7" ht="15.75" x14ac:dyDescent="0.2">
      <c r="A24" s="2">
        <v>20000000</v>
      </c>
      <c r="B24" s="48" t="s">
        <v>20</v>
      </c>
      <c r="C24" s="10">
        <v>600</v>
      </c>
      <c r="D24" s="10">
        <v>1157</v>
      </c>
      <c r="E24" s="10">
        <v>1124.28</v>
      </c>
      <c r="F24" s="10">
        <f t="shared" si="0"/>
        <v>-32.720000000000027</v>
      </c>
      <c r="G24" s="4">
        <f t="shared" si="1"/>
        <v>0.97171996542783057</v>
      </c>
    </row>
    <row r="25" spans="1:7" ht="31.5" x14ac:dyDescent="0.2">
      <c r="A25" s="2">
        <v>21000000</v>
      </c>
      <c r="B25" s="48" t="s">
        <v>21</v>
      </c>
      <c r="C25" s="10">
        <v>0</v>
      </c>
      <c r="D25" s="10">
        <v>748</v>
      </c>
      <c r="E25" s="10">
        <v>748</v>
      </c>
      <c r="F25" s="10">
        <f t="shared" si="0"/>
        <v>0</v>
      </c>
      <c r="G25" s="4">
        <f t="shared" si="1"/>
        <v>1</v>
      </c>
    </row>
    <row r="26" spans="1:7" ht="15.75" x14ac:dyDescent="0.2">
      <c r="A26" s="2">
        <v>21080000</v>
      </c>
      <c r="B26" s="48" t="s">
        <v>22</v>
      </c>
      <c r="C26" s="10">
        <v>0</v>
      </c>
      <c r="D26" s="10">
        <v>748</v>
      </c>
      <c r="E26" s="10">
        <v>748</v>
      </c>
      <c r="F26" s="10">
        <f t="shared" si="0"/>
        <v>0</v>
      </c>
      <c r="G26" s="4">
        <f t="shared" si="1"/>
        <v>1</v>
      </c>
    </row>
    <row r="27" spans="1:7" ht="15.75" x14ac:dyDescent="0.2">
      <c r="A27" s="2">
        <v>21081100</v>
      </c>
      <c r="B27" s="48" t="s">
        <v>23</v>
      </c>
      <c r="C27" s="10">
        <v>0</v>
      </c>
      <c r="D27" s="10">
        <v>748</v>
      </c>
      <c r="E27" s="10">
        <v>748</v>
      </c>
      <c r="F27" s="10">
        <f t="shared" si="0"/>
        <v>0</v>
      </c>
      <c r="G27" s="4">
        <f t="shared" si="1"/>
        <v>1</v>
      </c>
    </row>
    <row r="28" spans="1:7" ht="44.25" customHeight="1" x14ac:dyDescent="0.2">
      <c r="A28" s="2">
        <v>22000000</v>
      </c>
      <c r="B28" s="48" t="s">
        <v>24</v>
      </c>
      <c r="C28" s="10">
        <v>600</v>
      </c>
      <c r="D28" s="10">
        <v>409</v>
      </c>
      <c r="E28" s="10">
        <v>376.28</v>
      </c>
      <c r="F28" s="10">
        <f t="shared" si="0"/>
        <v>-32.720000000000027</v>
      </c>
      <c r="G28" s="4">
        <f t="shared" si="1"/>
        <v>0.91999999999999993</v>
      </c>
    </row>
    <row r="29" spans="1:7" ht="15.75" x14ac:dyDescent="0.2">
      <c r="A29" s="2">
        <v>22010000</v>
      </c>
      <c r="B29" s="48" t="s">
        <v>25</v>
      </c>
      <c r="C29" s="10">
        <v>600</v>
      </c>
      <c r="D29" s="10">
        <v>409</v>
      </c>
      <c r="E29" s="10">
        <v>359.7</v>
      </c>
      <c r="F29" s="10">
        <f t="shared" si="0"/>
        <v>-49.300000000000011</v>
      </c>
      <c r="G29" s="4">
        <f t="shared" si="1"/>
        <v>0.87946210268948655</v>
      </c>
    </row>
    <row r="30" spans="1:7" ht="31.5" x14ac:dyDescent="0.2">
      <c r="A30" s="2">
        <v>22012500</v>
      </c>
      <c r="B30" s="48" t="s">
        <v>26</v>
      </c>
      <c r="C30" s="10">
        <v>600</v>
      </c>
      <c r="D30" s="10">
        <v>409</v>
      </c>
      <c r="E30" s="10">
        <v>359.7</v>
      </c>
      <c r="F30" s="10">
        <f t="shared" si="0"/>
        <v>-49.300000000000011</v>
      </c>
      <c r="G30" s="4">
        <f t="shared" si="1"/>
        <v>0.87946210268948655</v>
      </c>
    </row>
    <row r="31" spans="1:7" ht="15.75" x14ac:dyDescent="0.2">
      <c r="A31" s="2">
        <v>22090000</v>
      </c>
      <c r="B31" s="48" t="s">
        <v>27</v>
      </c>
      <c r="C31" s="10">
        <v>0</v>
      </c>
      <c r="D31" s="10">
        <v>0</v>
      </c>
      <c r="E31" s="10">
        <v>16.579999999999998</v>
      </c>
      <c r="F31" s="10">
        <f t="shared" si="0"/>
        <v>16.579999999999998</v>
      </c>
      <c r="G31" s="4"/>
    </row>
    <row r="32" spans="1:7" ht="63" x14ac:dyDescent="0.2">
      <c r="A32" s="2">
        <v>22090100</v>
      </c>
      <c r="B32" s="48" t="s">
        <v>28</v>
      </c>
      <c r="C32" s="10">
        <v>0</v>
      </c>
      <c r="D32" s="10">
        <v>0</v>
      </c>
      <c r="E32" s="10">
        <v>16.579999999999998</v>
      </c>
      <c r="F32" s="10">
        <f t="shared" si="0"/>
        <v>16.579999999999998</v>
      </c>
      <c r="G32" s="4"/>
    </row>
    <row r="33" spans="1:7" ht="15.75" x14ac:dyDescent="0.2">
      <c r="A33" s="49" t="s">
        <v>62</v>
      </c>
      <c r="B33" s="50"/>
      <c r="C33" s="11">
        <v>693200</v>
      </c>
      <c r="D33" s="11">
        <v>693200</v>
      </c>
      <c r="E33" s="11">
        <v>705392.98999999987</v>
      </c>
      <c r="F33" s="11">
        <f>E33-D33</f>
        <v>12192.989999999874</v>
      </c>
      <c r="G33" s="3">
        <f>E33/D33</f>
        <v>1.0175894258511251</v>
      </c>
    </row>
    <row r="34" spans="1:7" ht="15.75" x14ac:dyDescent="0.2">
      <c r="A34" s="49" t="s">
        <v>63</v>
      </c>
      <c r="B34" s="50"/>
      <c r="C34" s="11">
        <v>693200</v>
      </c>
      <c r="D34" s="11">
        <v>693200</v>
      </c>
      <c r="E34" s="11">
        <v>705392.98999999987</v>
      </c>
      <c r="F34" s="11">
        <f>E34-D34</f>
        <v>12192.989999999874</v>
      </c>
      <c r="G34" s="3">
        <f>E34/D34</f>
        <v>1.0175894258511251</v>
      </c>
    </row>
  </sheetData>
  <mergeCells count="3">
    <mergeCell ref="A33:B33"/>
    <mergeCell ref="A34:B34"/>
    <mergeCell ref="A2:G2"/>
  </mergeCells>
  <printOptions horizontalCentered="1"/>
  <pageMargins left="0.59055118110236227" right="0.34" top="0.39370078740157483" bottom="0.39370078740157483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workbookViewId="0">
      <selection activeCell="G9" sqref="G9"/>
    </sheetView>
  </sheetViews>
  <sheetFormatPr defaultRowHeight="12.75" x14ac:dyDescent="0.2"/>
  <cols>
    <col min="1" max="1" width="13" style="6" customWidth="1"/>
    <col min="2" max="2" width="45.7109375" style="6" customWidth="1"/>
    <col min="3" max="5" width="14.5703125" style="6" customWidth="1"/>
    <col min="6" max="6" width="16" style="6" customWidth="1"/>
    <col min="7" max="7" width="15.5703125" style="6" customWidth="1"/>
    <col min="8" max="16384" width="9.140625" style="6"/>
  </cols>
  <sheetData>
    <row r="2" spans="1:10" ht="48.75" customHeight="1" x14ac:dyDescent="0.2">
      <c r="A2" s="45" t="s">
        <v>57</v>
      </c>
      <c r="B2" s="45"/>
      <c r="C2" s="45"/>
      <c r="D2" s="45"/>
      <c r="E2" s="45"/>
      <c r="F2" s="45"/>
      <c r="G2" s="45"/>
      <c r="H2" s="7"/>
      <c r="I2" s="7"/>
      <c r="J2" s="7"/>
    </row>
    <row r="3" spans="1:10" ht="15.75" x14ac:dyDescent="0.2">
      <c r="A3" s="7"/>
      <c r="B3" s="7"/>
      <c r="C3" s="7"/>
      <c r="D3" s="7"/>
      <c r="E3" s="7"/>
      <c r="F3" s="7"/>
      <c r="G3" s="13" t="s">
        <v>0</v>
      </c>
      <c r="H3" s="7"/>
      <c r="I3" s="7"/>
      <c r="J3" s="7"/>
    </row>
    <row r="4" spans="1:10" ht="140.25" customHeight="1" x14ac:dyDescent="0.2">
      <c r="A4" s="16" t="s">
        <v>1</v>
      </c>
      <c r="B4" s="16" t="s">
        <v>29</v>
      </c>
      <c r="C4" s="16" t="s">
        <v>30</v>
      </c>
      <c r="D4" s="16" t="s">
        <v>31</v>
      </c>
      <c r="E4" s="16" t="s">
        <v>32</v>
      </c>
      <c r="F4" s="16" t="s">
        <v>60</v>
      </c>
      <c r="G4" s="16" t="s">
        <v>61</v>
      </c>
    </row>
    <row r="5" spans="1:10" ht="15.75" x14ac:dyDescent="0.2">
      <c r="A5" s="19" t="s">
        <v>33</v>
      </c>
      <c r="B5" s="19" t="s">
        <v>34</v>
      </c>
      <c r="C5" s="16">
        <v>1</v>
      </c>
      <c r="D5" s="16">
        <v>2</v>
      </c>
      <c r="E5" s="16">
        <v>3</v>
      </c>
      <c r="F5" s="15">
        <v>4</v>
      </c>
      <c r="G5" s="16">
        <v>5</v>
      </c>
    </row>
    <row r="6" spans="1:10" ht="15.75" x14ac:dyDescent="0.2">
      <c r="A6" s="15">
        <v>20000000</v>
      </c>
      <c r="B6" s="48" t="s">
        <v>20</v>
      </c>
      <c r="C6" s="17">
        <v>58000</v>
      </c>
      <c r="D6" s="17">
        <v>58000.000000000007</v>
      </c>
      <c r="E6" s="17">
        <v>92630.7</v>
      </c>
      <c r="F6" s="17">
        <f>E6-D6</f>
        <v>34630.69999999999</v>
      </c>
      <c r="G6" s="20">
        <f>E6/D6</f>
        <v>1.5970810344827584</v>
      </c>
    </row>
    <row r="7" spans="1:10" ht="15.75" x14ac:dyDescent="0.2">
      <c r="A7" s="15">
        <v>25000000</v>
      </c>
      <c r="B7" s="48" t="s">
        <v>35</v>
      </c>
      <c r="C7" s="17">
        <v>58000</v>
      </c>
      <c r="D7" s="17">
        <v>58000.000000000007</v>
      </c>
      <c r="E7" s="17">
        <v>92630.7</v>
      </c>
      <c r="F7" s="17">
        <f t="shared" ref="F7:F10" si="0">E7-D7</f>
        <v>34630.69999999999</v>
      </c>
      <c r="G7" s="20">
        <f t="shared" ref="G7:G10" si="1">E7/D7</f>
        <v>1.5970810344827584</v>
      </c>
    </row>
    <row r="8" spans="1:10" ht="31.5" x14ac:dyDescent="0.2">
      <c r="A8" s="15">
        <v>25020000</v>
      </c>
      <c r="B8" s="48" t="s">
        <v>36</v>
      </c>
      <c r="C8" s="17">
        <v>58000</v>
      </c>
      <c r="D8" s="17">
        <v>58000.000000000007</v>
      </c>
      <c r="E8" s="17">
        <v>92630.7</v>
      </c>
      <c r="F8" s="17">
        <f t="shared" si="0"/>
        <v>34630.69999999999</v>
      </c>
      <c r="G8" s="20">
        <f t="shared" si="1"/>
        <v>1.5970810344827584</v>
      </c>
    </row>
    <row r="9" spans="1:10" ht="15.75" x14ac:dyDescent="0.2">
      <c r="A9" s="15">
        <v>25020100</v>
      </c>
      <c r="B9" s="48" t="s">
        <v>37</v>
      </c>
      <c r="C9" s="17">
        <v>0</v>
      </c>
      <c r="D9" s="17">
        <v>0</v>
      </c>
      <c r="E9" s="17">
        <v>40800</v>
      </c>
      <c r="F9" s="17">
        <f t="shared" si="0"/>
        <v>40800</v>
      </c>
      <c r="G9" s="20"/>
    </row>
    <row r="10" spans="1:10" ht="110.25" x14ac:dyDescent="0.2">
      <c r="A10" s="15">
        <v>25020200</v>
      </c>
      <c r="B10" s="48" t="s">
        <v>38</v>
      </c>
      <c r="C10" s="17">
        <v>58000</v>
      </c>
      <c r="D10" s="17">
        <v>58000.000000000007</v>
      </c>
      <c r="E10" s="17">
        <v>51830.7</v>
      </c>
      <c r="F10" s="17">
        <f t="shared" si="0"/>
        <v>-6169.3000000000102</v>
      </c>
      <c r="G10" s="20">
        <f t="shared" si="1"/>
        <v>0.89363275862068947</v>
      </c>
    </row>
    <row r="11" spans="1:10" ht="15.75" x14ac:dyDescent="0.2">
      <c r="A11" s="49" t="s">
        <v>62</v>
      </c>
      <c r="B11" s="50"/>
      <c r="C11" s="18">
        <v>58000</v>
      </c>
      <c r="D11" s="18">
        <v>58000.000000000007</v>
      </c>
      <c r="E11" s="18">
        <v>92630.7</v>
      </c>
      <c r="F11" s="18">
        <f>E11-D11</f>
        <v>34630.69999999999</v>
      </c>
      <c r="G11" s="21">
        <f>E11/D11</f>
        <v>1.5970810344827584</v>
      </c>
    </row>
    <row r="12" spans="1:10" ht="15.75" x14ac:dyDescent="0.2">
      <c r="A12" s="49" t="s">
        <v>63</v>
      </c>
      <c r="B12" s="50"/>
      <c r="C12" s="18">
        <v>58000</v>
      </c>
      <c r="D12" s="18">
        <v>58000.000000000007</v>
      </c>
      <c r="E12" s="18">
        <v>92630.7</v>
      </c>
      <c r="F12" s="18">
        <f>E12-D12</f>
        <v>34630.69999999999</v>
      </c>
      <c r="G12" s="21">
        <f>E12/D12</f>
        <v>1.5970810344827584</v>
      </c>
    </row>
  </sheetData>
  <mergeCells count="3">
    <mergeCell ref="A11:B11"/>
    <mergeCell ref="A12:B12"/>
    <mergeCell ref="A2:G2"/>
  </mergeCells>
  <printOptions horizontalCentered="1"/>
  <pageMargins left="0.59055118110236227" right="0.22" top="0.39370078740157483" bottom="0.39370078740157483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4" workbookViewId="0">
      <selection activeCell="C9" sqref="C9"/>
    </sheetView>
  </sheetViews>
  <sheetFormatPr defaultRowHeight="12.75" x14ac:dyDescent="0.2"/>
  <cols>
    <col min="1" max="1" width="13" customWidth="1"/>
    <col min="2" max="2" width="45.7109375" customWidth="1"/>
    <col min="3" max="7" width="14.5703125" customWidth="1"/>
    <col min="8" max="8" width="14.85546875" customWidth="1"/>
  </cols>
  <sheetData>
    <row r="1" spans="1:8" x14ac:dyDescent="0.2">
      <c r="A1" s="22"/>
      <c r="B1" s="22"/>
      <c r="C1" s="22"/>
      <c r="D1" s="22"/>
      <c r="E1" s="22"/>
      <c r="F1" s="22"/>
      <c r="G1" s="22"/>
    </row>
    <row r="2" spans="1:8" ht="40.5" customHeight="1" x14ac:dyDescent="0.2">
      <c r="A2" s="45" t="s">
        <v>58</v>
      </c>
      <c r="B2" s="45"/>
      <c r="C2" s="45"/>
      <c r="D2" s="45"/>
      <c r="E2" s="45"/>
      <c r="F2" s="45"/>
      <c r="G2" s="45"/>
    </row>
    <row r="3" spans="1:8" ht="15.75" x14ac:dyDescent="0.2">
      <c r="A3" s="46"/>
      <c r="B3" s="46"/>
      <c r="C3" s="46"/>
      <c r="D3" s="46"/>
      <c r="E3" s="46"/>
      <c r="F3" s="22"/>
      <c r="G3" s="14" t="s">
        <v>0</v>
      </c>
    </row>
    <row r="4" spans="1:8" ht="174" customHeight="1" x14ac:dyDescent="0.2">
      <c r="A4" s="24" t="s">
        <v>39</v>
      </c>
      <c r="B4" s="24" t="s">
        <v>40</v>
      </c>
      <c r="C4" s="24" t="s">
        <v>52</v>
      </c>
      <c r="D4" s="24" t="s">
        <v>31</v>
      </c>
      <c r="E4" s="24" t="s">
        <v>53</v>
      </c>
      <c r="F4" s="24" t="s">
        <v>54</v>
      </c>
      <c r="G4" s="24" t="s">
        <v>60</v>
      </c>
      <c r="H4" s="44"/>
    </row>
    <row r="5" spans="1:8" ht="15.75" x14ac:dyDescent="0.2">
      <c r="A5" s="24" t="s">
        <v>33</v>
      </c>
      <c r="B5" s="24" t="s">
        <v>34</v>
      </c>
      <c r="C5" s="24">
        <v>1</v>
      </c>
      <c r="D5" s="24">
        <v>2</v>
      </c>
      <c r="E5" s="24">
        <v>3</v>
      </c>
      <c r="F5" s="24">
        <v>4</v>
      </c>
      <c r="G5" s="24">
        <v>5</v>
      </c>
    </row>
    <row r="6" spans="1:8" ht="78.75" x14ac:dyDescent="0.2">
      <c r="A6" s="27" t="s">
        <v>41</v>
      </c>
      <c r="B6" s="48" t="s">
        <v>42</v>
      </c>
      <c r="C6" s="28">
        <v>600920</v>
      </c>
      <c r="D6" s="28">
        <v>643618</v>
      </c>
      <c r="E6" s="28">
        <v>641578.10999999987</v>
      </c>
      <c r="F6" s="28">
        <f>E6-D6</f>
        <v>-2039.8900000001304</v>
      </c>
      <c r="G6" s="29">
        <f>E6/D6</f>
        <v>0.99683058895183152</v>
      </c>
    </row>
    <row r="7" spans="1:8" ht="15.75" x14ac:dyDescent="0.2">
      <c r="A7" s="27" t="s">
        <v>43</v>
      </c>
      <c r="B7" s="48" t="s">
        <v>44</v>
      </c>
      <c r="C7" s="28">
        <v>0</v>
      </c>
      <c r="D7" s="28">
        <v>2036</v>
      </c>
      <c r="E7" s="28">
        <v>2036</v>
      </c>
      <c r="F7" s="28">
        <f t="shared" ref="F7:F10" si="0">E7-D7</f>
        <v>0</v>
      </c>
      <c r="G7" s="29">
        <f t="shared" ref="G7:G10" si="1">E7/D7</f>
        <v>1</v>
      </c>
    </row>
    <row r="8" spans="1:8" ht="31.5" x14ac:dyDescent="0.2">
      <c r="A8" s="27" t="s">
        <v>45</v>
      </c>
      <c r="B8" s="48" t="s">
        <v>46</v>
      </c>
      <c r="C8" s="28">
        <v>8800</v>
      </c>
      <c r="D8" s="28">
        <v>9400</v>
      </c>
      <c r="E8" s="28">
        <v>9200</v>
      </c>
      <c r="F8" s="28">
        <f t="shared" si="0"/>
        <v>-200</v>
      </c>
      <c r="G8" s="29">
        <f t="shared" si="1"/>
        <v>0.97872340425531912</v>
      </c>
    </row>
    <row r="9" spans="1:8" ht="31.5" x14ac:dyDescent="0.2">
      <c r="A9" s="27" t="s">
        <v>47</v>
      </c>
      <c r="B9" s="48" t="s">
        <v>64</v>
      </c>
      <c r="C9" s="28">
        <v>43381</v>
      </c>
      <c r="D9" s="28">
        <v>40723</v>
      </c>
      <c r="E9" s="28">
        <v>40512.71</v>
      </c>
      <c r="F9" s="28">
        <f t="shared" si="0"/>
        <v>-210.29000000000087</v>
      </c>
      <c r="G9" s="29">
        <f t="shared" si="1"/>
        <v>0.99483608771455934</v>
      </c>
    </row>
    <row r="10" spans="1:8" ht="15.75" x14ac:dyDescent="0.2">
      <c r="A10" s="27" t="s">
        <v>48</v>
      </c>
      <c r="B10" s="48" t="s">
        <v>49</v>
      </c>
      <c r="C10" s="28">
        <v>40099</v>
      </c>
      <c r="D10" s="28">
        <v>1500</v>
      </c>
      <c r="E10" s="28">
        <v>1500</v>
      </c>
      <c r="F10" s="28">
        <f t="shared" si="0"/>
        <v>0</v>
      </c>
      <c r="G10" s="29">
        <f t="shared" si="1"/>
        <v>1</v>
      </c>
    </row>
    <row r="11" spans="1:8" ht="15.75" x14ac:dyDescent="0.2">
      <c r="A11" s="30" t="s">
        <v>50</v>
      </c>
      <c r="B11" s="31" t="s">
        <v>51</v>
      </c>
      <c r="C11" s="25">
        <v>693200</v>
      </c>
      <c r="D11" s="25">
        <v>697277</v>
      </c>
      <c r="E11" s="25">
        <v>694826.81999999983</v>
      </c>
      <c r="F11" s="25">
        <f>E11-D11</f>
        <v>-2450.1800000001676</v>
      </c>
      <c r="G11" s="26">
        <f>E11/D11</f>
        <v>0.99648607368377251</v>
      </c>
    </row>
    <row r="12" spans="1:8" x14ac:dyDescent="0.2">
      <c r="A12" s="23"/>
      <c r="B12" s="23"/>
      <c r="C12" s="23"/>
      <c r="D12" s="23"/>
      <c r="E12" s="23"/>
      <c r="F12" s="23"/>
      <c r="G12" s="23"/>
    </row>
  </sheetData>
  <mergeCells count="2">
    <mergeCell ref="A3:E3"/>
    <mergeCell ref="A2:G2"/>
  </mergeCells>
  <printOptions horizontalCentered="1"/>
  <pageMargins left="0.59055118110236227" right="0.39370078740157483" top="0.39370078740157483" bottom="0.39370078740157483" header="0" footer="0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B6" sqref="B6"/>
    </sheetView>
  </sheetViews>
  <sheetFormatPr defaultRowHeight="12.75" x14ac:dyDescent="0.2"/>
  <cols>
    <col min="1" max="1" width="13" customWidth="1"/>
    <col min="2" max="2" width="45.7109375" customWidth="1"/>
    <col min="3" max="5" width="14.5703125" customWidth="1"/>
    <col min="6" max="6" width="15.28515625" customWidth="1"/>
    <col min="7" max="7" width="15.5703125" customWidth="1"/>
    <col min="8" max="8" width="14.85546875" customWidth="1"/>
  </cols>
  <sheetData>
    <row r="1" spans="1:8" x14ac:dyDescent="0.2">
      <c r="A1" s="32"/>
      <c r="B1" s="32"/>
      <c r="C1" s="32"/>
      <c r="D1" s="32"/>
      <c r="E1" s="32"/>
      <c r="F1" s="32"/>
      <c r="G1" s="32"/>
    </row>
    <row r="2" spans="1:8" ht="56.25" customHeight="1" x14ac:dyDescent="0.2">
      <c r="A2" s="47" t="s">
        <v>59</v>
      </c>
      <c r="B2" s="47"/>
      <c r="C2" s="47"/>
      <c r="D2" s="47"/>
      <c r="E2" s="47"/>
      <c r="F2" s="47"/>
      <c r="G2" s="47"/>
    </row>
    <row r="3" spans="1:8" ht="15.75" x14ac:dyDescent="0.2">
      <c r="A3" s="32"/>
      <c r="B3" s="32"/>
      <c r="C3" s="32"/>
      <c r="D3" s="32"/>
      <c r="E3" s="32"/>
      <c r="F3" s="32"/>
      <c r="G3" s="35" t="s">
        <v>0</v>
      </c>
    </row>
    <row r="4" spans="1:8" s="34" customFormat="1" ht="176.25" customHeight="1" x14ac:dyDescent="0.2">
      <c r="A4" s="36" t="s">
        <v>39</v>
      </c>
      <c r="B4" s="36" t="s">
        <v>40</v>
      </c>
      <c r="C4" s="36" t="s">
        <v>30</v>
      </c>
      <c r="D4" s="36" t="s">
        <v>31</v>
      </c>
      <c r="E4" s="36" t="s">
        <v>53</v>
      </c>
      <c r="F4" s="36" t="s">
        <v>54</v>
      </c>
      <c r="G4" s="36" t="s">
        <v>60</v>
      </c>
      <c r="H4" s="44"/>
    </row>
    <row r="5" spans="1:8" ht="15.75" x14ac:dyDescent="0.2">
      <c r="A5" s="36" t="s">
        <v>33</v>
      </c>
      <c r="B5" s="36" t="s">
        <v>34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</row>
    <row r="6" spans="1:8" ht="31.5" x14ac:dyDescent="0.2">
      <c r="A6" s="39" t="s">
        <v>47</v>
      </c>
      <c r="B6" s="48" t="s">
        <v>64</v>
      </c>
      <c r="C6" s="40">
        <v>58000</v>
      </c>
      <c r="D6" s="40">
        <v>58000.000000000007</v>
      </c>
      <c r="E6" s="40">
        <v>113946.87</v>
      </c>
      <c r="F6" s="40">
        <f>E6-D6</f>
        <v>55946.869999999988</v>
      </c>
      <c r="G6" s="41">
        <f>E6/D6</f>
        <v>1.9646012068965515</v>
      </c>
    </row>
    <row r="7" spans="1:8" ht="15.75" x14ac:dyDescent="0.2">
      <c r="A7" s="42" t="s">
        <v>50</v>
      </c>
      <c r="B7" s="43" t="s">
        <v>51</v>
      </c>
      <c r="C7" s="37">
        <v>58000</v>
      </c>
      <c r="D7" s="37">
        <v>58000.000000000007</v>
      </c>
      <c r="E7" s="37">
        <v>113946.87</v>
      </c>
      <c r="F7" s="37">
        <f>E7-D7</f>
        <v>55946.869999999988</v>
      </c>
      <c r="G7" s="38">
        <f>E7/D7</f>
        <v>1.9646012068965515</v>
      </c>
    </row>
    <row r="8" spans="1:8" x14ac:dyDescent="0.2">
      <c r="A8" s="33"/>
      <c r="B8" s="33"/>
      <c r="C8" s="33"/>
      <c r="D8" s="33"/>
      <c r="E8" s="33"/>
      <c r="F8" s="33"/>
      <c r="G8" s="33"/>
    </row>
  </sheetData>
  <mergeCells count="1">
    <mergeCell ref="A2:G2"/>
  </mergeCells>
  <printOptions horizontalCentered="1"/>
  <pageMargins left="0.59055118110236227" right="0.39370078740157483" top="0.39370078740157483" bottom="0.39370078740157483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Доходи ЗФ</vt:lpstr>
      <vt:lpstr>Доходи СФ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2021-02-12T09:35:46Z</cp:lastPrinted>
  <dcterms:created xsi:type="dcterms:W3CDTF">2021-02-09T11:49:35Z</dcterms:created>
  <dcterms:modified xsi:type="dcterms:W3CDTF">2021-02-12T09:35:51Z</dcterms:modified>
</cp:coreProperties>
</file>