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Питання 10 сесія\45.Бюджет сесія новий\"/>
    </mc:Choice>
  </mc:AlternateContent>
  <bookViews>
    <workbookView xWindow="390" yWindow="615" windowWidth="19320" windowHeight="11130"/>
  </bookViews>
  <sheets>
    <sheet name="Лист3" sheetId="1" r:id="rId1"/>
  </sheets>
  <definedNames>
    <definedName name="_xlnm.Print_Area" localSheetId="0">Лист3!$A$1:$D$82</definedName>
  </definedNames>
  <calcPr calcId="162913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41" i="1" l="1"/>
  <c r="D20" i="1"/>
  <c r="D76" i="1" l="1"/>
  <c r="D79" i="1" l="1"/>
  <c r="D82" i="1" l="1"/>
  <c r="D81" i="1"/>
  <c r="D78" i="1"/>
  <c r="D75" i="1"/>
  <c r="D43" i="1"/>
  <c r="D50" i="1" s="1"/>
  <c r="D80" i="1" l="1"/>
  <c r="D39" i="1"/>
  <c r="D21" i="1"/>
  <c r="D19" i="1"/>
  <c r="D35" i="1"/>
  <c r="D34" i="1" s="1"/>
  <c r="D31" i="1"/>
  <c r="D25" i="1" l="1"/>
  <c r="D15" i="1" l="1"/>
  <c r="D17" i="1"/>
  <c r="D23" i="1" l="1"/>
  <c r="D38" i="1"/>
  <c r="D28" i="1"/>
  <c r="D27" i="1" s="1"/>
  <c r="D49" i="1" l="1"/>
  <c r="D48" i="1"/>
</calcChain>
</file>

<file path=xl/sharedStrings.xml><?xml version="1.0" encoding="utf-8"?>
<sst xmlns="http://schemas.openxmlformats.org/spreadsheetml/2006/main" count="94" uniqueCount="52">
  <si>
    <t>Міжбюджетні трансферти на 2021 рік</t>
  </si>
  <si>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</si>
  <si>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</si>
  <si>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</si>
  <si>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</si>
  <si>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</si>
  <si>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</si>
  <si>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</si>
  <si>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</si>
  <si>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</si>
  <si>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</si>
  <si>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</si>
  <si>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</si>
  <si>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</si>
  <si>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Обласний бюджет Хмельницької  області (цільові видатки на забезпечення лікування хворих на цукровий діабет інсуліном та нецукровий діабет десмопресином)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</si>
  <si>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</si>
  <si>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</si>
  <si>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</si>
  <si>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</si>
  <si>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</si>
  <si>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</si>
  <si>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</si>
  <si>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</si>
  <si>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</si>
  <si>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</si>
  <si>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</si>
  <si>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</si>
  <si>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</si>
  <si>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</si>
  <si>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</si>
  <si>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</si>
  <si>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</si>
  <si>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</si>
  <si>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Інша субвенція з міцевого бюджету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</si>
  <si>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</si>
  <si>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</si>
  <si>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</si>
  <si>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</si>
  <si>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</si>
  <si>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</si>
  <si>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</si>
  <si>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</si>
  <si>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</si>
  <si>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</si>
  <si>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</si>
  <si>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</si>
  <si>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</si>
  <si>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>0119800</t>
  </si>
  <si>
    <t xml:space="preserve">                                                  Додаток 5</t>
  </si>
  <si>
    <t>Субвенція з місцевого бюджету державному бюджету на виконання програм соціально - економічного розвитку регіонів</t>
  </si>
  <si>
    <t xml:space="preserve">                                                  до рішення селищної ради </t>
  </si>
  <si>
    <t xml:space="preserve">                                                  06 серпня 2021 року №44-10/2021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</si>
</sst>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0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3" fontId="1" fillId="0" borderId="24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3" fontId="1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abSelected="1" view="pageBreakPreview" zoomScale="60" zoomScaleNormal="100" workbookViewId="0">
      <selection activeCell="D3" sqref="D3"/>
    </sheetView>
  </sheetViews>
  <sheetFormatPr defaultColWidth="14.42578125" defaultRowHeight="15" customHeight="1" x14ac:dyDescent="0.2"/>
  <cols>
    <col min="1" max="1" width="23.85546875" style="2" customWidth="1"/>
    <col min="2" max="2" width="18.85546875" style="2" customWidth="1"/>
    <col min="3" max="3" width="70.140625" style="2" customWidth="1"/>
    <col min="4" max="4" width="62.7109375" style="2" customWidth="1"/>
    <col min="5" max="5" width="14.28515625" style="2" customWidth="1"/>
    <col min="6" max="6" width="15.7109375" style="2" customWidth="1"/>
    <col min="7" max="26" width="8" style="2" customWidth="1"/>
    <col min="27" max="16384" width="14.42578125" style="2"/>
  </cols>
  <sheetData>
    <row r="1" spans="1:26" ht="24" customHeight="1" x14ac:dyDescent="0.25">
      <c r="C1" s="57"/>
      <c r="D1" s="60" t="s">
        <v>48</v>
      </c>
      <c r="E1" s="22"/>
      <c r="F1" s="22"/>
      <c r="G1" s="22"/>
    </row>
    <row r="2" spans="1:26" ht="18" customHeight="1" x14ac:dyDescent="0.25">
      <c r="C2" s="57"/>
      <c r="D2" s="61" t="s">
        <v>50</v>
      </c>
      <c r="E2" s="22"/>
      <c r="F2" s="22"/>
      <c r="G2" s="22"/>
    </row>
    <row r="3" spans="1:26" ht="17.25" customHeight="1" x14ac:dyDescent="0.3">
      <c r="A3" s="1"/>
      <c r="B3" s="1"/>
      <c r="C3" s="57"/>
      <c r="D3" s="61" t="s">
        <v>51</v>
      </c>
    </row>
    <row r="4" spans="1:26" ht="18.75" customHeight="1" x14ac:dyDescent="0.3">
      <c r="A4" s="1"/>
      <c r="B4" s="1"/>
      <c r="C4" s="49"/>
      <c r="D4" s="49"/>
    </row>
    <row r="5" spans="1:26" ht="18.75" customHeight="1" x14ac:dyDescent="0.3">
      <c r="A5" s="84" t="s">
        <v>0</v>
      </c>
      <c r="B5" s="85"/>
      <c r="C5" s="85"/>
      <c r="D5" s="85"/>
    </row>
    <row r="6" spans="1:26" ht="18.75" customHeight="1" x14ac:dyDescent="0.25">
      <c r="A6" s="86">
        <v>22563000000</v>
      </c>
      <c r="B6" s="87"/>
      <c r="C6" s="87"/>
      <c r="D6" s="87"/>
    </row>
    <row r="7" spans="1:26" ht="15.75" customHeight="1" x14ac:dyDescent="0.25">
      <c r="A7" s="87" t="s">
        <v>1</v>
      </c>
      <c r="B7" s="87"/>
      <c r="C7" s="87"/>
      <c r="D7" s="87"/>
    </row>
    <row r="8" spans="1:26" ht="12.75" customHeight="1" x14ac:dyDescent="0.2"/>
    <row r="9" spans="1:26" ht="18.75" customHeight="1" x14ac:dyDescent="0.3">
      <c r="A9" s="84" t="s">
        <v>2</v>
      </c>
      <c r="B9" s="91"/>
      <c r="C9" s="91"/>
      <c r="D9" s="91"/>
    </row>
    <row r="10" spans="1:26" ht="6.75" customHeight="1" x14ac:dyDescent="0.3">
      <c r="A10" s="3"/>
      <c r="B10" s="3"/>
    </row>
    <row r="11" spans="1:26" ht="12" customHeight="1" x14ac:dyDescent="0.25">
      <c r="D11" s="4" t="s">
        <v>3</v>
      </c>
    </row>
    <row r="12" spans="1:26" ht="51.75" customHeight="1" x14ac:dyDescent="0.2">
      <c r="A12" s="5" t="s">
        <v>4</v>
      </c>
      <c r="B12" s="88" t="s">
        <v>5</v>
      </c>
      <c r="C12" s="71"/>
      <c r="D12" s="5" t="s">
        <v>6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 x14ac:dyDescent="0.2">
      <c r="A13" s="23">
        <v>1</v>
      </c>
      <c r="B13" s="89">
        <v>2</v>
      </c>
      <c r="C13" s="90"/>
      <c r="D13" s="23">
        <v>3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8" customHeight="1" x14ac:dyDescent="0.2">
      <c r="A14" s="81" t="s">
        <v>7</v>
      </c>
      <c r="B14" s="82"/>
      <c r="C14" s="82"/>
      <c r="D14" s="8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8" customHeight="1" x14ac:dyDescent="0.2">
      <c r="A15" s="19">
        <v>41020100</v>
      </c>
      <c r="B15" s="75" t="s">
        <v>36</v>
      </c>
      <c r="C15" s="76"/>
      <c r="D15" s="32">
        <f>D16</f>
        <v>8919700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8" customHeight="1" x14ac:dyDescent="0.2">
      <c r="A16" s="25">
        <v>99000000000</v>
      </c>
      <c r="B16" s="77" t="s">
        <v>38</v>
      </c>
      <c r="C16" s="78"/>
      <c r="D16" s="33">
        <v>8919700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8" customHeight="1" x14ac:dyDescent="0.2">
      <c r="A17" s="20">
        <v>41033900</v>
      </c>
      <c r="B17" s="75" t="s">
        <v>37</v>
      </c>
      <c r="C17" s="76"/>
      <c r="D17" s="32">
        <f>D18</f>
        <v>82904200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8" customHeight="1" x14ac:dyDescent="0.2">
      <c r="A18" s="36">
        <v>99000000000</v>
      </c>
      <c r="B18" s="79" t="s">
        <v>38</v>
      </c>
      <c r="C18" s="80"/>
      <c r="D18" s="37">
        <v>82904200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s="31" customFormat="1" ht="42" customHeight="1" x14ac:dyDescent="0.2">
      <c r="A19" s="44">
        <v>41034500</v>
      </c>
      <c r="B19" s="66" t="s">
        <v>42</v>
      </c>
      <c r="C19" s="67"/>
      <c r="D19" s="45">
        <f>D20</f>
        <v>4250000</v>
      </c>
      <c r="E19" s="24"/>
      <c r="F19" s="4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31" customFormat="1" ht="18" customHeight="1" x14ac:dyDescent="0.2">
      <c r="A20" s="40">
        <v>99000000000</v>
      </c>
      <c r="B20" s="64" t="s">
        <v>38</v>
      </c>
      <c r="C20" s="65"/>
      <c r="D20" s="41">
        <f>4000000+250000</f>
        <v>4250000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31" customFormat="1" ht="33.75" customHeight="1" x14ac:dyDescent="0.2">
      <c r="A21" s="42">
        <v>41035200</v>
      </c>
      <c r="B21" s="66" t="s">
        <v>43</v>
      </c>
      <c r="C21" s="67"/>
      <c r="D21" s="43">
        <f>D22</f>
        <v>7676292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s="31" customFormat="1" ht="18" customHeight="1" x14ac:dyDescent="0.2">
      <c r="A22" s="40">
        <v>99000000000</v>
      </c>
      <c r="B22" s="64" t="s">
        <v>38</v>
      </c>
      <c r="C22" s="65"/>
      <c r="D22" s="41">
        <v>7676292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57.75" customHeight="1" x14ac:dyDescent="0.2">
      <c r="A23" s="38">
        <v>41040200</v>
      </c>
      <c r="B23" s="73" t="s">
        <v>30</v>
      </c>
      <c r="C23" s="74"/>
      <c r="D23" s="39">
        <f>D24</f>
        <v>4255074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22.5" customHeight="1" x14ac:dyDescent="0.2">
      <c r="A24" s="5">
        <v>22100000000</v>
      </c>
      <c r="B24" s="68" t="s">
        <v>8</v>
      </c>
      <c r="C24" s="69"/>
      <c r="D24" s="35">
        <v>4255074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s="31" customFormat="1" ht="37.5" customHeight="1" x14ac:dyDescent="0.2">
      <c r="A25" s="14">
        <v>41051000</v>
      </c>
      <c r="B25" s="70" t="s">
        <v>39</v>
      </c>
      <c r="C25" s="71"/>
      <c r="D25" s="34">
        <f>D26</f>
        <v>1188200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s="31" customFormat="1" ht="22.5" customHeight="1" x14ac:dyDescent="0.2">
      <c r="A26" s="5">
        <v>22100000000</v>
      </c>
      <c r="B26" s="68" t="s">
        <v>8</v>
      </c>
      <c r="C26" s="69"/>
      <c r="D26" s="35">
        <v>1188200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47.25" customHeight="1" x14ac:dyDescent="0.2">
      <c r="A27" s="14">
        <v>41051200</v>
      </c>
      <c r="B27" s="70" t="s">
        <v>9</v>
      </c>
      <c r="C27" s="71"/>
      <c r="D27" s="34">
        <f>D28</f>
        <v>137224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8.75" customHeight="1" x14ac:dyDescent="0.2">
      <c r="A28" s="5">
        <v>22100000000</v>
      </c>
      <c r="B28" s="68" t="s">
        <v>10</v>
      </c>
      <c r="C28" s="69"/>
      <c r="D28" s="35">
        <f>SUM(D29:D30)</f>
        <v>137224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7.25" customHeight="1" x14ac:dyDescent="0.2">
      <c r="A29" s="5"/>
      <c r="B29" s="68" t="s">
        <v>11</v>
      </c>
      <c r="C29" s="69"/>
      <c r="D29" s="35">
        <v>91032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6.5" customHeight="1" x14ac:dyDescent="0.2">
      <c r="A30" s="5"/>
      <c r="B30" s="68" t="s">
        <v>12</v>
      </c>
      <c r="C30" s="69"/>
      <c r="D30" s="35">
        <v>46192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31" customFormat="1" ht="51.75" customHeight="1" x14ac:dyDescent="0.2">
      <c r="A31" s="14">
        <v>41051400</v>
      </c>
      <c r="B31" s="70" t="s">
        <v>41</v>
      </c>
      <c r="C31" s="72"/>
      <c r="D31" s="34">
        <f>D32</f>
        <v>1360463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31" customFormat="1" ht="16.5" customHeight="1" x14ac:dyDescent="0.2">
      <c r="A32" s="5">
        <v>22100000000</v>
      </c>
      <c r="B32" s="68" t="s">
        <v>8</v>
      </c>
      <c r="C32" s="69"/>
      <c r="D32" s="35">
        <v>1360463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31" customFormat="1" ht="16.5" hidden="1" customHeight="1" x14ac:dyDescent="0.2">
      <c r="A33" s="5"/>
      <c r="B33" s="29"/>
      <c r="C33" s="30"/>
      <c r="D33" s="35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31" customFormat="1" ht="57.75" customHeight="1" x14ac:dyDescent="0.2">
      <c r="A34" s="14">
        <v>41051700</v>
      </c>
      <c r="B34" s="70" t="s">
        <v>40</v>
      </c>
      <c r="C34" s="71"/>
      <c r="D34" s="34">
        <f>D35</f>
        <v>28706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31" customFormat="1" ht="16.5" customHeight="1" x14ac:dyDescent="0.2">
      <c r="A35" s="5">
        <v>22100000000</v>
      </c>
      <c r="B35" s="68" t="s">
        <v>10</v>
      </c>
      <c r="C35" s="69"/>
      <c r="D35" s="35">
        <f>D36+D37</f>
        <v>28706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31" customFormat="1" ht="16.5" customHeight="1" x14ac:dyDescent="0.2">
      <c r="A36" s="105"/>
      <c r="B36" s="68" t="s">
        <v>11</v>
      </c>
      <c r="C36" s="69"/>
      <c r="D36" s="35">
        <v>18248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31" customFormat="1" ht="16.5" customHeight="1" x14ac:dyDescent="0.2">
      <c r="A37" s="106"/>
      <c r="B37" s="68" t="s">
        <v>12</v>
      </c>
      <c r="C37" s="69"/>
      <c r="D37" s="35">
        <v>10458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49.5" customHeight="1" x14ac:dyDescent="0.2">
      <c r="A38" s="14">
        <v>41055000</v>
      </c>
      <c r="B38" s="70" t="s">
        <v>13</v>
      </c>
      <c r="C38" s="71"/>
      <c r="D38" s="34">
        <f>D39</f>
        <v>988700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49.5" customHeight="1" x14ac:dyDescent="0.2">
      <c r="A39" s="5">
        <v>22100000000</v>
      </c>
      <c r="B39" s="68" t="s">
        <v>14</v>
      </c>
      <c r="C39" s="69"/>
      <c r="D39" s="35">
        <f>656500+332200</f>
        <v>988700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21.75" customHeight="1" x14ac:dyDescent="0.2">
      <c r="A40" s="107" t="s">
        <v>15</v>
      </c>
      <c r="B40" s="108"/>
      <c r="C40" s="108"/>
      <c r="D40" s="109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s="59" customFormat="1" ht="35.25" customHeight="1" x14ac:dyDescent="0.2">
      <c r="A41" s="44">
        <v>41034500</v>
      </c>
      <c r="B41" s="66" t="s">
        <v>42</v>
      </c>
      <c r="C41" s="67"/>
      <c r="D41" s="51">
        <f>D42</f>
        <v>2908000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s="59" customFormat="1" ht="21.75" customHeight="1" x14ac:dyDescent="0.2">
      <c r="A42" s="40">
        <v>99000000000</v>
      </c>
      <c r="B42" s="64" t="s">
        <v>38</v>
      </c>
      <c r="C42" s="65"/>
      <c r="D42" s="52">
        <v>2908000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s="31" customFormat="1" ht="21.75" customHeight="1" x14ac:dyDescent="0.2">
      <c r="A43" s="14">
        <v>41053900</v>
      </c>
      <c r="B43" s="70" t="s">
        <v>46</v>
      </c>
      <c r="C43" s="104"/>
      <c r="D43" s="51">
        <f>D45+D47</f>
        <v>2051600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s="31" customFormat="1" ht="21.75" customHeight="1" x14ac:dyDescent="0.2">
      <c r="A44" s="40"/>
      <c r="B44" s="62" t="s">
        <v>44</v>
      </c>
      <c r="C44" s="63"/>
      <c r="D44" s="5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s="49" customFormat="1" ht="21.75" customHeight="1" x14ac:dyDescent="0.2">
      <c r="A45" s="40">
        <v>22100000000</v>
      </c>
      <c r="B45" s="62" t="s">
        <v>8</v>
      </c>
      <c r="C45" s="63"/>
      <c r="D45" s="52">
        <v>1000000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s="31" customFormat="1" ht="34.5" customHeight="1" x14ac:dyDescent="0.2">
      <c r="A46" s="40"/>
      <c r="B46" s="62" t="s">
        <v>45</v>
      </c>
      <c r="C46" s="63"/>
      <c r="D46" s="4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s="31" customFormat="1" ht="21.75" customHeight="1" x14ac:dyDescent="0.2">
      <c r="A47" s="40">
        <v>22100000000</v>
      </c>
      <c r="B47" s="68" t="s">
        <v>8</v>
      </c>
      <c r="C47" s="63"/>
      <c r="D47" s="52">
        <v>1051600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8.75" customHeight="1" x14ac:dyDescent="0.2">
      <c r="A48" s="38" t="s">
        <v>19</v>
      </c>
      <c r="B48" s="92" t="s">
        <v>20</v>
      </c>
      <c r="C48" s="93"/>
      <c r="D48" s="51">
        <f>SUM(D49:D50)</f>
        <v>116668159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8.75" customHeight="1" x14ac:dyDescent="0.2">
      <c r="A49" s="5" t="s">
        <v>19</v>
      </c>
      <c r="B49" s="88" t="s">
        <v>21</v>
      </c>
      <c r="C49" s="71"/>
      <c r="D49" s="50">
        <f>SUM(D23,D27,D38,D17,D15,D34,D31,D19,D25,D21)</f>
        <v>111708559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8.75" customHeight="1" x14ac:dyDescent="0.2">
      <c r="A50" s="5" t="s">
        <v>19</v>
      </c>
      <c r="B50" s="88" t="s">
        <v>22</v>
      </c>
      <c r="C50" s="71"/>
      <c r="D50" s="35">
        <f>D43+D41</f>
        <v>4959600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3.75" customHeight="1" x14ac:dyDescent="0.2">
      <c r="A51" s="11"/>
      <c r="B51" s="11"/>
      <c r="C51" s="27"/>
      <c r="D51" s="28"/>
    </row>
    <row r="52" spans="1:26" ht="18.75" hidden="1" customHeight="1" x14ac:dyDescent="0.2">
      <c r="A52" s="12" t="s">
        <v>23</v>
      </c>
      <c r="B52" s="12"/>
      <c r="C52" s="28"/>
      <c r="D52" s="28"/>
    </row>
    <row r="53" spans="1:26" ht="18.75" hidden="1" customHeight="1" x14ac:dyDescent="0.2">
      <c r="A53" s="12"/>
      <c r="B53" s="12"/>
      <c r="C53" s="28"/>
      <c r="D53" s="28"/>
    </row>
    <row r="54" spans="1:26" ht="15.75" hidden="1" customHeight="1" x14ac:dyDescent="0.2">
      <c r="A54" s="28"/>
      <c r="B54" s="13"/>
      <c r="C54" s="28"/>
      <c r="D54" s="13" t="s">
        <v>24</v>
      </c>
    </row>
    <row r="55" spans="1:26" ht="110.25" hidden="1" customHeight="1" x14ac:dyDescent="0.2">
      <c r="A55" s="5" t="s">
        <v>25</v>
      </c>
      <c r="B55" s="5" t="s">
        <v>26</v>
      </c>
      <c r="C55" s="5" t="s">
        <v>27</v>
      </c>
      <c r="D55" s="5" t="s">
        <v>6</v>
      </c>
    </row>
    <row r="56" spans="1:26" ht="15.75" hidden="1" customHeight="1" x14ac:dyDescent="0.2">
      <c r="A56" s="5">
        <v>1</v>
      </c>
      <c r="B56" s="5">
        <v>2</v>
      </c>
      <c r="C56" s="5">
        <v>3</v>
      </c>
      <c r="D56" s="5">
        <v>4</v>
      </c>
    </row>
    <row r="57" spans="1:26" ht="19.5" hidden="1" customHeight="1" x14ac:dyDescent="0.2">
      <c r="A57" s="97" t="s">
        <v>28</v>
      </c>
      <c r="B57" s="98"/>
      <c r="C57" s="98"/>
      <c r="D57" s="90"/>
    </row>
    <row r="58" spans="1:26" ht="18.75" hidden="1" customHeight="1" x14ac:dyDescent="0.2">
      <c r="A58" s="6"/>
      <c r="B58" s="6"/>
      <c r="C58" s="6" t="s">
        <v>16</v>
      </c>
      <c r="D58" s="6"/>
    </row>
    <row r="59" spans="1:26" ht="18.75" hidden="1" customHeight="1" x14ac:dyDescent="0.2">
      <c r="A59" s="6"/>
      <c r="B59" s="6"/>
      <c r="C59" s="6" t="s">
        <v>17</v>
      </c>
      <c r="D59" s="6"/>
    </row>
    <row r="60" spans="1:26" ht="18.75" hidden="1" customHeight="1" x14ac:dyDescent="0.2">
      <c r="A60" s="6"/>
      <c r="B60" s="6"/>
      <c r="C60" s="6" t="s">
        <v>18</v>
      </c>
      <c r="D60" s="6"/>
    </row>
    <row r="61" spans="1:26" ht="20.25" hidden="1" customHeight="1" x14ac:dyDescent="0.2">
      <c r="A61" s="97" t="s">
        <v>29</v>
      </c>
      <c r="B61" s="98"/>
      <c r="C61" s="98"/>
      <c r="D61" s="90"/>
    </row>
    <row r="62" spans="1:26" ht="18.75" hidden="1" customHeight="1" x14ac:dyDescent="0.2">
      <c r="A62" s="6"/>
      <c r="B62" s="6"/>
      <c r="C62" s="6" t="s">
        <v>16</v>
      </c>
      <c r="D62" s="6"/>
    </row>
    <row r="63" spans="1:26" ht="18.75" hidden="1" customHeight="1" x14ac:dyDescent="0.2">
      <c r="A63" s="6"/>
      <c r="B63" s="6"/>
      <c r="C63" s="6" t="s">
        <v>17</v>
      </c>
      <c r="D63" s="6"/>
    </row>
    <row r="64" spans="1:26" ht="18.75" hidden="1" customHeight="1" x14ac:dyDescent="0.2">
      <c r="A64" s="5"/>
      <c r="B64" s="5"/>
      <c r="C64" s="6" t="s">
        <v>18</v>
      </c>
      <c r="D64" s="6"/>
    </row>
    <row r="65" spans="1:26" ht="18.75" hidden="1" customHeight="1" x14ac:dyDescent="0.2">
      <c r="A65" s="5" t="s">
        <v>19</v>
      </c>
      <c r="B65" s="5" t="s">
        <v>19</v>
      </c>
      <c r="C65" s="6" t="s">
        <v>20</v>
      </c>
      <c r="D65" s="6"/>
    </row>
    <row r="66" spans="1:26" ht="18.75" hidden="1" customHeight="1" x14ac:dyDescent="0.2">
      <c r="A66" s="5" t="s">
        <v>19</v>
      </c>
      <c r="B66" s="5" t="s">
        <v>19</v>
      </c>
      <c r="C66" s="6" t="s">
        <v>21</v>
      </c>
      <c r="D66" s="6"/>
    </row>
    <row r="67" spans="1:26" ht="18.75" hidden="1" customHeight="1" x14ac:dyDescent="0.2">
      <c r="A67" s="5" t="s">
        <v>19</v>
      </c>
      <c r="B67" s="5" t="s">
        <v>19</v>
      </c>
      <c r="C67" s="6" t="s">
        <v>22</v>
      </c>
      <c r="D67" s="6"/>
    </row>
    <row r="68" spans="1:26" ht="20.25" customHeight="1" x14ac:dyDescent="0.2">
      <c r="A68" s="95" t="s">
        <v>31</v>
      </c>
      <c r="B68" s="96"/>
      <c r="C68" s="96"/>
      <c r="D68" s="96"/>
    </row>
    <row r="69" spans="1:26" ht="1.5" customHeight="1" x14ac:dyDescent="0.2">
      <c r="A69" s="12"/>
      <c r="B69" s="12"/>
      <c r="C69" s="28"/>
      <c r="D69" s="28"/>
    </row>
    <row r="70" spans="1:26" ht="12.75" customHeight="1" x14ac:dyDescent="0.2">
      <c r="A70" s="28"/>
      <c r="B70" s="28"/>
      <c r="C70" s="28"/>
      <c r="D70" s="13" t="s">
        <v>3</v>
      </c>
    </row>
    <row r="71" spans="1:26" ht="90.75" customHeight="1" x14ac:dyDescent="0.3">
      <c r="A71" s="15" t="s">
        <v>25</v>
      </c>
      <c r="B71" s="15" t="s">
        <v>26</v>
      </c>
      <c r="C71" s="15" t="s">
        <v>32</v>
      </c>
      <c r="D71" s="102" t="s">
        <v>6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3.5" hidden="1" customHeight="1" x14ac:dyDescent="0.2">
      <c r="A72" s="16"/>
      <c r="B72" s="16"/>
      <c r="C72" s="16"/>
      <c r="D72" s="103"/>
    </row>
    <row r="73" spans="1:26" ht="15.75" customHeight="1" x14ac:dyDescent="0.2">
      <c r="A73" s="17">
        <v>1</v>
      </c>
      <c r="B73" s="17">
        <v>2</v>
      </c>
      <c r="C73" s="17">
        <v>3</v>
      </c>
      <c r="D73" s="17">
        <v>4</v>
      </c>
    </row>
    <row r="74" spans="1:26" ht="24" customHeight="1" x14ac:dyDescent="0.2">
      <c r="A74" s="99" t="s">
        <v>28</v>
      </c>
      <c r="B74" s="100"/>
      <c r="C74" s="100"/>
      <c r="D74" s="101"/>
    </row>
    <row r="75" spans="1:26" s="49" customFormat="1" ht="48.75" customHeight="1" x14ac:dyDescent="0.2">
      <c r="A75" s="55" t="s">
        <v>47</v>
      </c>
      <c r="B75" s="8">
        <v>9800</v>
      </c>
      <c r="C75" s="8" t="s">
        <v>49</v>
      </c>
      <c r="D75" s="56">
        <f>D76</f>
        <v>146695</v>
      </c>
    </row>
    <row r="76" spans="1:26" s="49" customFormat="1" ht="24" customHeight="1" x14ac:dyDescent="0.2">
      <c r="A76" s="48">
        <v>99000000000</v>
      </c>
      <c r="B76" s="54"/>
      <c r="C76" s="53" t="s">
        <v>38</v>
      </c>
      <c r="D76" s="58">
        <f>116695+30000</f>
        <v>146695</v>
      </c>
    </row>
    <row r="77" spans="1:26" ht="22.5" customHeight="1" x14ac:dyDescent="0.2">
      <c r="A77" s="99" t="s">
        <v>29</v>
      </c>
      <c r="B77" s="100"/>
      <c r="C77" s="100"/>
      <c r="D77" s="101"/>
    </row>
    <row r="78" spans="1:26" s="49" customFormat="1" ht="22.5" customHeight="1" x14ac:dyDescent="0.2">
      <c r="A78" s="8">
        <v>3719770</v>
      </c>
      <c r="B78" s="8">
        <v>9770</v>
      </c>
      <c r="C78" s="8" t="s">
        <v>33</v>
      </c>
      <c r="D78" s="10">
        <f>D79</f>
        <v>1813116</v>
      </c>
    </row>
    <row r="79" spans="1:26" s="49" customFormat="1" ht="22.5" customHeight="1" x14ac:dyDescent="0.2">
      <c r="A79" s="5">
        <v>22100000000</v>
      </c>
      <c r="B79" s="18"/>
      <c r="C79" s="53" t="s">
        <v>8</v>
      </c>
      <c r="D79" s="52">
        <f>1755000+116232-58116</f>
        <v>1813116</v>
      </c>
    </row>
    <row r="80" spans="1:26" ht="18.75" customHeight="1" x14ac:dyDescent="0.2">
      <c r="A80" s="9" t="s">
        <v>34</v>
      </c>
      <c r="B80" s="9" t="s">
        <v>34</v>
      </c>
      <c r="C80" s="21" t="s">
        <v>35</v>
      </c>
      <c r="D80" s="10">
        <f>D81+D82</f>
        <v>1959811</v>
      </c>
    </row>
    <row r="81" spans="1:4" ht="18" customHeight="1" x14ac:dyDescent="0.2">
      <c r="A81" s="9" t="s">
        <v>34</v>
      </c>
      <c r="B81" s="9" t="s">
        <v>34</v>
      </c>
      <c r="C81" s="9" t="s">
        <v>21</v>
      </c>
      <c r="D81" s="35">
        <f>D76</f>
        <v>146695</v>
      </c>
    </row>
    <row r="82" spans="1:4" ht="18" customHeight="1" x14ac:dyDescent="0.2">
      <c r="A82" s="9" t="s">
        <v>34</v>
      </c>
      <c r="B82" s="9" t="s">
        <v>34</v>
      </c>
      <c r="C82" s="9" t="s">
        <v>22</v>
      </c>
      <c r="D82" s="35">
        <f>D79</f>
        <v>1813116</v>
      </c>
    </row>
    <row r="83" spans="1:4" ht="1.5" customHeight="1" x14ac:dyDescent="0.2"/>
    <row r="84" spans="1:4" ht="12.75" hidden="1" customHeight="1" x14ac:dyDescent="0.2"/>
    <row r="85" spans="1:4" ht="12.75" customHeight="1" x14ac:dyDescent="0.2"/>
    <row r="86" spans="1:4" ht="20.25" customHeight="1" x14ac:dyDescent="0.25">
      <c r="B86" s="94"/>
      <c r="C86" s="94"/>
      <c r="D86" s="94"/>
    </row>
    <row r="87" spans="1:4" ht="12.75" customHeight="1" x14ac:dyDescent="0.2"/>
    <row r="88" spans="1:4" ht="12.75" customHeight="1" x14ac:dyDescent="0.2"/>
    <row r="89" spans="1:4" ht="12.75" customHeight="1" x14ac:dyDescent="0.2"/>
    <row r="90" spans="1:4" ht="12.75" customHeight="1" x14ac:dyDescent="0.2"/>
    <row r="91" spans="1:4" ht="12.75" customHeight="1" x14ac:dyDescent="0.2"/>
    <row r="92" spans="1:4" ht="12.75" customHeight="1" x14ac:dyDescent="0.2"/>
    <row r="93" spans="1:4" ht="12.75" customHeight="1" x14ac:dyDescent="0.2"/>
    <row r="94" spans="1:4" ht="12.75" customHeight="1" x14ac:dyDescent="0.2"/>
    <row r="95" spans="1:4" ht="12.75" customHeight="1" x14ac:dyDescent="0.2"/>
    <row r="96" spans="1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</sheetData>
  <mergeCells count="50">
    <mergeCell ref="B41:C41"/>
    <mergeCell ref="B42:C42"/>
    <mergeCell ref="A36:A37"/>
    <mergeCell ref="B38:C38"/>
    <mergeCell ref="B39:C39"/>
    <mergeCell ref="A40:D40"/>
    <mergeCell ref="B24:C24"/>
    <mergeCell ref="B37:C37"/>
    <mergeCell ref="B48:C48"/>
    <mergeCell ref="B49:C49"/>
    <mergeCell ref="B86:D86"/>
    <mergeCell ref="A68:D68"/>
    <mergeCell ref="A57:D57"/>
    <mergeCell ref="A61:D61"/>
    <mergeCell ref="B50:C50"/>
    <mergeCell ref="A74:D74"/>
    <mergeCell ref="A77:D77"/>
    <mergeCell ref="D71:D72"/>
    <mergeCell ref="B43:C43"/>
    <mergeCell ref="B44:C44"/>
    <mergeCell ref="B46:C46"/>
    <mergeCell ref="B47:C47"/>
    <mergeCell ref="A14:D14"/>
    <mergeCell ref="A5:D5"/>
    <mergeCell ref="A6:D6"/>
    <mergeCell ref="A7:D7"/>
    <mergeCell ref="B12:C12"/>
    <mergeCell ref="B13:C13"/>
    <mergeCell ref="A9:D9"/>
    <mergeCell ref="B15:C15"/>
    <mergeCell ref="B16:C16"/>
    <mergeCell ref="B17:C17"/>
    <mergeCell ref="B18:C18"/>
    <mergeCell ref="B19:C19"/>
    <mergeCell ref="B45:C45"/>
    <mergeCell ref="B20:C20"/>
    <mergeCell ref="B21:C21"/>
    <mergeCell ref="B22:C22"/>
    <mergeCell ref="B35:C35"/>
    <mergeCell ref="B36:C36"/>
    <mergeCell ref="B26:C26"/>
    <mergeCell ref="B25:C25"/>
    <mergeCell ref="B31:C31"/>
    <mergeCell ref="B32:C32"/>
    <mergeCell ref="B34:C34"/>
    <mergeCell ref="B30:C30"/>
    <mergeCell ref="B27:C27"/>
    <mergeCell ref="B28:C28"/>
    <mergeCell ref="B29:C29"/>
    <mergeCell ref="B23:C23"/>
  </mergeCells>
  <pageMargins left="1.3779527559055118" right="0.70866141732283472" top="0" bottom="0" header="0" footer="0"/>
  <pageSetup scale="46" orientation="portrait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cp:lastPrinted>2021-07-20T12:42:30Z</cp:lastPrinted>
  <dcterms:created xsi:type="dcterms:W3CDTF">1996-10-08T23:32:33Z</dcterms:created>
  <dcterms:modified xsi:type="dcterms:W3CDTF">2021-08-11T08:13:00Z</dcterms:modified>
</cp:coreProperties>
</file>