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 виконком 2023\проекти рішень\14.передача майна\"/>
    </mc:Choice>
  </mc:AlternateContent>
  <bookViews>
    <workbookView xWindow="0" yWindow="0" windowWidth="19195" windowHeight="10392" tabRatio="604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</sheets>
  <definedNames>
    <definedName name="_ftn1" localSheetId="1">Запаси!$A$72</definedName>
    <definedName name="_ftnref1" localSheetId="1">Запаси!#REF!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53" i="1"/>
  <c r="J53" i="1" s="1"/>
  <c r="F55" i="2" l="1"/>
  <c r="H50" i="2"/>
  <c r="H51" i="2"/>
  <c r="H52" i="2"/>
  <c r="H53" i="2"/>
  <c r="H49" i="2"/>
  <c r="F19" i="2" l="1"/>
  <c r="H93" i="1"/>
  <c r="I93" i="1"/>
  <c r="J93" i="1"/>
  <c r="G93" i="1"/>
  <c r="H97" i="1"/>
  <c r="I97" i="1"/>
  <c r="J97" i="1"/>
  <c r="H101" i="1"/>
  <c r="I101" i="1"/>
  <c r="J101" i="1"/>
  <c r="H105" i="1"/>
  <c r="I105" i="1"/>
  <c r="J105" i="1"/>
  <c r="H109" i="1"/>
  <c r="I109" i="1"/>
  <c r="J109" i="1"/>
  <c r="H113" i="1"/>
  <c r="I113" i="1"/>
  <c r="J113" i="1"/>
  <c r="H118" i="1"/>
  <c r="I118" i="1"/>
  <c r="J118" i="1"/>
  <c r="G78" i="1"/>
  <c r="H78" i="1"/>
  <c r="I78" i="1"/>
  <c r="J78" i="1"/>
  <c r="G97" i="1"/>
  <c r="G101" i="1"/>
  <c r="G105" i="1"/>
  <c r="G109" i="1"/>
  <c r="G113" i="1"/>
  <c r="G118" i="1"/>
  <c r="G122" i="1"/>
  <c r="H122" i="1"/>
  <c r="I122" i="1"/>
  <c r="J122" i="1"/>
  <c r="G126" i="1"/>
  <c r="H126" i="1"/>
  <c r="I126" i="1"/>
  <c r="J126" i="1"/>
  <c r="G130" i="1"/>
  <c r="H130" i="1"/>
  <c r="I130" i="1"/>
  <c r="J130" i="1"/>
  <c r="G134" i="1"/>
  <c r="H134" i="1"/>
  <c r="I134" i="1"/>
  <c r="J134" i="1"/>
  <c r="G138" i="1"/>
  <c r="H138" i="1"/>
  <c r="I138" i="1"/>
  <c r="I139" i="1" s="1"/>
  <c r="J138" i="1"/>
  <c r="G39" i="1"/>
  <c r="H39" i="1"/>
  <c r="I39" i="1"/>
  <c r="J39" i="1"/>
  <c r="G43" i="1"/>
  <c r="H43" i="1"/>
  <c r="I43" i="1"/>
  <c r="J43" i="1"/>
  <c r="G47" i="1"/>
  <c r="H47" i="1"/>
  <c r="I47" i="1"/>
  <c r="J47" i="1"/>
  <c r="G52" i="1"/>
  <c r="H52" i="1"/>
  <c r="I52" i="1"/>
  <c r="J52" i="1"/>
  <c r="G139" i="1" l="1"/>
  <c r="I114" i="1"/>
  <c r="J139" i="1"/>
  <c r="H139" i="1"/>
  <c r="J114" i="1"/>
  <c r="H114" i="1"/>
  <c r="G114" i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F13" i="3"/>
  <c r="G12" i="3"/>
  <c r="G11" i="3"/>
  <c r="G10" i="3"/>
  <c r="G13" i="3" s="1"/>
  <c r="H67" i="2"/>
  <c r="G67" i="2"/>
  <c r="H63" i="2"/>
  <c r="G63" i="2"/>
  <c r="H59" i="2"/>
  <c r="G59" i="2"/>
  <c r="H55" i="2"/>
  <c r="H48" i="2"/>
  <c r="G48" i="2"/>
  <c r="H43" i="2"/>
  <c r="G43" i="2"/>
  <c r="H39" i="2"/>
  <c r="G39" i="2"/>
  <c r="H35" i="2"/>
  <c r="G35" i="2"/>
  <c r="H31" i="2"/>
  <c r="G31" i="2"/>
  <c r="H27" i="2"/>
  <c r="G27" i="2"/>
  <c r="H23" i="2"/>
  <c r="G23" i="2"/>
  <c r="H19" i="2"/>
  <c r="G19" i="2"/>
  <c r="H15" i="2"/>
  <c r="G15" i="2"/>
  <c r="F15" i="2"/>
  <c r="J35" i="1"/>
  <c r="I35" i="1"/>
  <c r="H35" i="1"/>
  <c r="G35" i="1"/>
  <c r="J31" i="1"/>
  <c r="I31" i="1"/>
  <c r="H31" i="1"/>
  <c r="G31" i="1"/>
  <c r="J27" i="1"/>
  <c r="I27" i="1"/>
  <c r="H27" i="1"/>
  <c r="G27" i="1"/>
  <c r="J24" i="1"/>
  <c r="I24" i="1"/>
  <c r="H24" i="1"/>
  <c r="G24" i="1"/>
  <c r="J20" i="1"/>
  <c r="I20" i="1"/>
  <c r="H20" i="1"/>
  <c r="G20" i="1"/>
  <c r="J16" i="1"/>
  <c r="I16" i="1"/>
  <c r="H16" i="1"/>
  <c r="G16" i="1"/>
  <c r="G68" i="2" l="1"/>
  <c r="H68" i="2"/>
  <c r="H48" i="1"/>
  <c r="H140" i="1" s="1"/>
  <c r="J48" i="1"/>
  <c r="J140" i="1" s="1"/>
  <c r="G48" i="1"/>
  <c r="G140" i="1" s="1"/>
  <c r="I48" i="1"/>
  <c r="I140" i="1" s="1"/>
  <c r="I28" i="4"/>
  <c r="G44" i="2"/>
  <c r="H44" i="2"/>
  <c r="G69" i="2" l="1"/>
  <c r="H69" i="2"/>
</calcChain>
</file>

<file path=xl/sharedStrings.xml><?xml version="1.0" encoding="utf-8"?>
<sst xmlns="http://schemas.openxmlformats.org/spreadsheetml/2006/main" count="522" uniqueCount="160">
  <si>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</si>
  <si>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</si>
  <si>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</si>
  <si>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</si>
  <si>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</si>
  <si>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</si>
  <si>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</si>
  <si>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</si>
  <si>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</si>
  <si>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</si>
  <si>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</si>
  <si>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</si>
  <si>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</si>
  <si>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</si>
  <si>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</si>
  <si>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</si>
  <si>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</si>
  <si>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</si>
  <si>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</si>
  <si>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</si>
  <si>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</si>
  <si>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</si>
  <si>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</si>
  <si>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</si>
  <si>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</si>
  <si>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</si>
  <si>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</si>
  <si>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</si>
  <si>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</si>
  <si>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</si>
  <si>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</si>
  <si>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</si>
  <si>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</si>
  <si>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</si>
  <si>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</si>
  <si>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</si>
  <si>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</si>
  <si>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</si>
  <si>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</si>
  <si>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</si>
  <si>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</si>
  <si>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</si>
  <si>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</si>
  <si>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</si>
  <si>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</si>
  <si>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</si>
  <si>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</si>
  <si>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</si>
  <si>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</si>
  <si>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</si>
  <si>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</si>
  <si>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</si>
  <si>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</si>
  <si>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</si>
  <si>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</si>
  <si>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</si>
  <si>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</si>
  <si>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</si>
  <si>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</si>
  <si>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</si>
  <si>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</si>
  <si>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</si>
  <si>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</si>
  <si>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</si>
  <si>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</si>
  <si>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</si>
  <si>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</si>
  <si>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</si>
  <si>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</si>
  <si>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</si>
  <si>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</si>
  <si>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</si>
  <si>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</si>
  <si>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</si>
  <si>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</si>
  <si>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</si>
  <si>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</si>
  <si>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</si>
  <si>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</si>
  <si>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</si>
  <si>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</si>
  <si>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«АКТИВИ НА ВІДПОВІДАЛЬНОМУ ЗБЕРІГАННІ»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</si>
  <si>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</si>
  <si>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</si>
  <si>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</si>
  <si>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виборча скринька велика</t>
  </si>
  <si>
    <t>Хмельницька обласна державна адміністрація</t>
  </si>
  <si>
    <t>одиниця виміру</t>
  </si>
  <si>
    <t xml:space="preserve"> вартість</t>
  </si>
  <si>
    <t>виборча скринька переносна (мала)</t>
  </si>
  <si>
    <t>Інвентарний номер</t>
  </si>
  <si>
    <t xml:space="preserve">балансова вартість </t>
  </si>
  <si>
    <t>Додаток 4</t>
  </si>
  <si>
    <t>Додаток 3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</si>
  <si>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</si>
  <si>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</si>
  <si>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</si>
  <si>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</si>
  <si>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r>
      <t xml:space="preserve">1113 </t>
    </r>
    <r>
      <rPr>
        <sz val="12"/>
        <color theme="1"/>
        <rFont val="Times New Roman"/>
        <family val="1"/>
        <charset val="204"/>
      </rPr>
      <t>Малоцінні та швидкозношуючі предмети</t>
    </r>
  </si>
  <si>
    <t>Журнал групи продовженого дня ТП А4 112 стор /ФП/</t>
  </si>
  <si>
    <t>Журнал шкільний 1-4 класи /ФП/</t>
  </si>
  <si>
    <t>Журнал шкільний 5-11 класи /ФП/</t>
  </si>
  <si>
    <t>Особова справа учня /ФП/</t>
  </si>
  <si>
    <t>Табель успішності учнів 5-11 кл. /ФП/</t>
  </si>
  <si>
    <t>шт</t>
  </si>
  <si>
    <t>18.10.2021</t>
  </si>
  <si>
    <t>04.10.2021</t>
  </si>
  <si>
    <t>Друкована книга "Україна-Русь VS Московія"</t>
  </si>
  <si>
    <t>10.11.2021</t>
  </si>
  <si>
    <t>03.11.2021</t>
  </si>
  <si>
    <t>д/м Карти настінні</t>
  </si>
  <si>
    <t>д/м Компас шкільний</t>
  </si>
  <si>
    <t>д/м Лупа шкільна</t>
  </si>
  <si>
    <t>д/м Магнітна дошка фліпчарт/магнітна дошка-мольберт</t>
  </si>
  <si>
    <t>д/м Маркери для маркерних дошок</t>
  </si>
  <si>
    <t>д/м Модель механічного годинника (демонстраційна)</t>
  </si>
  <si>
    <t>д/м Набір годинників пісочних</t>
  </si>
  <si>
    <t>д/м Набір лабораторний демонстраційний</t>
  </si>
  <si>
    <t>д/м Роботехнічний набір для здійснення програмного руху</t>
  </si>
  <si>
    <t>д/м Телурій</t>
  </si>
  <si>
    <t>Комплект сучасних меблів для початкових класів НУШ</t>
  </si>
  <si>
    <t>07.10.2021</t>
  </si>
  <si>
    <t>Ноутбук LENOVO IdeaPad 3 15ADA05 15.6</t>
  </si>
  <si>
    <t>31.12.2021</t>
  </si>
  <si>
    <t>29.12.2021</t>
  </si>
  <si>
    <t>Монтажний комплект для проекторів та інтерактивних дошок</t>
  </si>
  <si>
    <t>14.02.2022</t>
  </si>
  <si>
    <t>17.05.2022</t>
  </si>
  <si>
    <t xml:space="preserve">Додаток 13 </t>
  </si>
  <si>
    <t>до рішення виконавчого комітету</t>
  </si>
  <si>
    <t>ПЕРЕЛІК</t>
  </si>
  <si>
    <t>основних засобів та запасів, які передаються Святецькому ліцею Теофіпольської селищної ради</t>
  </si>
  <si>
    <t>Бар'яхтар В.Г., Довгий С.О., Божинова Ф.Я., Кірюхіна О.О. "Фізика" підручник для 8 класу ЗЗСО</t>
  </si>
  <si>
    <t>Боляк А.А., Коломоєць Г.А., навчально-методичний посібник " НУШ: методика навчання фізкультури  у 1-4 кл ЗЗСО "</t>
  </si>
  <si>
    <t>Воскресенська Н.О., Коновалова М.В., навчально-методичний посібник  "НУШ: український правопис у системі формування орфографічної компетентності  в учнів початкової школи"</t>
  </si>
  <si>
    <t>Гільберг Т.Г., Павич Н.М., навчально-методичний посібник  "НУШ: технологічна освіта у початковій школі"</t>
  </si>
  <si>
    <t xml:space="preserve">Гісем О.В., Мартинюк О.О. " Всесвітня історія" підручник для 8 класу ЗЗСО </t>
  </si>
  <si>
    <t xml:space="preserve">Гісем О.В., Мартинюк О.О. "Історія України" підручник для 8 класу ЗЗСО </t>
  </si>
  <si>
    <t>Гущина Н.І., Орлова Т.Г., навчально-методичний посібник  "НУШ: організація позаурочної діяльності в початковій  школі на засадах партнерських взаємин учасників освітнього процесу"</t>
  </si>
  <si>
    <t>Доценко С.О., Ворожбіт-Горбатюк В.В., навчально-методичний посібник "Онлайн-безпека учасників освітнього процесу в умовах дистанційного і змішаного навчання"</t>
  </si>
  <si>
    <t xml:space="preserve">Істер О.С. "Алгебра" підручник для 8 класу ЗЗСО </t>
  </si>
  <si>
    <t xml:space="preserve">Істер О.С. "Геометрія" підручник для 8 класу ЗЗСО </t>
  </si>
  <si>
    <t xml:space="preserve">Коваленко Л.Т. " Українська література" підручник для 8 класу ЗЗСО </t>
  </si>
  <si>
    <t>Копосов П.Г., навчально-методичний посібник " НУШ: дидактичні особливості організації навчально-ігрової діяльності учнів 1-2 кл "</t>
  </si>
  <si>
    <t>Коробко С.Л., Коробко О.І., навчально-методичний посібник  "НУШ: діагностична та корекційно-розвивальна робота з молодшими школярами"</t>
  </si>
  <si>
    <t>Костенкр Т.М., Довгопола К.С., навчально-методичний посібник  "НУШ: формування у молодших школярів навичок конструктивного спілкування"</t>
  </si>
  <si>
    <t>Малініна Л.В., навчально-методичний посібник  "НУШ: формування соціальної компетентності учнів початкової школи"</t>
  </si>
  <si>
    <t>Малініна Л.В., навчально-методичний посібник "Нуш: психолого-педагогічна підтримка молодших  школярів з труднощами у навчанні"</t>
  </si>
  <si>
    <t>Онопрієнко О.В., навчально-методичний посібник  "НУШ: інноваційна система оцінювання результатів навчання учнів початкової школи"</t>
  </si>
  <si>
    <t>Секиринський Д.О. "Величні собори України епохи Середньовіччя" посібник серії  "Шкільна бібліотека" для 7 класу</t>
  </si>
  <si>
    <t>Морзе Н.В., Барна О.В. "Інформатика" підручник для 8 класу ЗЗСО</t>
  </si>
  <si>
    <t>Старагіна І.П., Волошенюк О.В., навчально-методичний посібник  "НУШ: організація медіаосвіти в початковій школі"</t>
  </si>
  <si>
    <t>Суховірський О.В., навчально-методичний посібник  "НУШ: методика навчання інформатики у 1-4 кл ЗЗСО на засадах компетентнісного підходу"</t>
  </si>
  <si>
    <t>Трипольська О.О., Блізнякова О.А., навчально-методичний посібник "НУШ: організація дистанційного і змішаного навчання у початковій школі"</t>
  </si>
  <si>
    <t>Масол Л.М., Гайдамака О.В., Колотило О.М. "Мистецтво" підручник інтегрованого курсу для 4 класу ЗЗСО</t>
  </si>
  <si>
    <t>д/м Дидактичне приладдя логічні блоки-тактильні блоки для розвитку мислення</t>
  </si>
  <si>
    <t>д/м Збірка інтелектуальних ігор "Програмуй мишу та вивчай професії"+ ігрове поле "Професій"</t>
  </si>
  <si>
    <t>Комплект обладнання для НУШ (Інтерактивна дошка INTECH RE80A, мультимедійний проектор Vivitek DX-283ST, БФП у складі принтера, сканера та копіра Epson L3150)</t>
  </si>
  <si>
    <t>№38</t>
  </si>
  <si>
    <t>23 лютого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</si>
</sst>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5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164" fontId="6" fillId="0" borderId="1" xfId="2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right" wrapText="1"/>
    </xf>
    <xf numFmtId="2" fontId="1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9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165" fontId="4" fillId="0" borderId="1" xfId="2" applyNumberFormat="1" applyFont="1" applyBorder="1"/>
    <xf numFmtId="2" fontId="4" fillId="0" borderId="1" xfId="0" applyNumberFormat="1" applyFont="1" applyBorder="1" applyAlignment="1">
      <alignment horizontal="right" vertical="top"/>
    </xf>
    <xf numFmtId="1" fontId="15" fillId="0" borderId="1" xfId="0" applyNumberFormat="1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right" wrapText="1"/>
    </xf>
    <xf numFmtId="1" fontId="9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tabSelected="1" workbookViewId="0">
      <selection activeCell="J3" sqref="J3"/>
    </sheetView>
  </sheetViews>
  <sheetFormatPr defaultColWidth="9.125" defaultRowHeight="15.65" outlineLevelRow="1" x14ac:dyDescent="0.25"/>
  <cols>
    <col min="1" max="1" width="4.25" style="1" customWidth="1"/>
    <col min="2" max="2" width="16.625" style="1" customWidth="1"/>
    <col min="3" max="3" width="56.625" style="1" customWidth="1"/>
    <col min="4" max="4" width="15.25" style="1" customWidth="1"/>
    <col min="5" max="5" width="14.875" style="1" customWidth="1"/>
    <col min="6" max="6" width="10" style="1" customWidth="1"/>
    <col min="7" max="7" width="13.875" style="1" customWidth="1"/>
    <col min="8" max="8" width="17" style="1" customWidth="1"/>
    <col min="9" max="9" width="14.875" style="1" customWidth="1"/>
    <col min="10" max="10" width="15.75" style="1" customWidth="1"/>
    <col min="11" max="11" width="11" style="1" customWidth="1"/>
    <col min="12" max="16384" width="9.125" style="1"/>
  </cols>
  <sheetData>
    <row r="1" spans="1:12" x14ac:dyDescent="0.25">
      <c r="J1" s="1" t="s">
        <v>128</v>
      </c>
    </row>
    <row r="2" spans="1:12" x14ac:dyDescent="0.25">
      <c r="J2" s="1" t="s">
        <v>129</v>
      </c>
    </row>
    <row r="3" spans="1:12" x14ac:dyDescent="0.25">
      <c r="J3" s="1" t="s">
        <v>159</v>
      </c>
    </row>
    <row r="4" spans="1:12" x14ac:dyDescent="0.25">
      <c r="J4" s="1" t="s">
        <v>158</v>
      </c>
    </row>
    <row r="6" spans="1:12" x14ac:dyDescent="0.25">
      <c r="C6" s="93"/>
      <c r="D6" s="93" t="s">
        <v>130</v>
      </c>
      <c r="E6" s="93"/>
      <c r="F6" s="93"/>
      <c r="G6" s="93"/>
      <c r="H6" s="93"/>
      <c r="I6" s="93"/>
      <c r="J6" s="93"/>
    </row>
    <row r="7" spans="1:12" x14ac:dyDescent="0.25">
      <c r="C7" s="93"/>
      <c r="D7" s="93" t="s">
        <v>131</v>
      </c>
      <c r="E7" s="93"/>
      <c r="F7" s="93"/>
      <c r="G7" s="93"/>
      <c r="H7" s="93"/>
      <c r="I7" s="93"/>
      <c r="J7" s="93"/>
    </row>
    <row r="8" spans="1:12" x14ac:dyDescent="0.25">
      <c r="A8" s="94" t="s">
        <v>36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2"/>
    </row>
    <row r="9" spans="1:12" ht="12.1" customHeight="1" x14ac:dyDescent="0.25">
      <c r="A9" s="95" t="s">
        <v>0</v>
      </c>
      <c r="B9" s="95" t="s">
        <v>1</v>
      </c>
      <c r="C9" s="104" t="s">
        <v>11</v>
      </c>
      <c r="D9" s="95" t="s">
        <v>94</v>
      </c>
      <c r="E9" s="101" t="s">
        <v>90</v>
      </c>
      <c r="F9" s="95" t="s">
        <v>95</v>
      </c>
      <c r="G9" s="95" t="s">
        <v>2</v>
      </c>
      <c r="H9" s="95"/>
      <c r="I9" s="95"/>
      <c r="J9" s="95"/>
      <c r="K9" s="95"/>
      <c r="L9" s="2"/>
    </row>
    <row r="10" spans="1:12" ht="16.5" customHeight="1" x14ac:dyDescent="0.25">
      <c r="A10" s="95"/>
      <c r="B10" s="95"/>
      <c r="C10" s="105"/>
      <c r="D10" s="95"/>
      <c r="E10" s="102"/>
      <c r="F10" s="95"/>
      <c r="G10" s="95"/>
      <c r="H10" s="95"/>
      <c r="I10" s="95"/>
      <c r="J10" s="95"/>
      <c r="K10" s="95"/>
      <c r="L10" s="2"/>
    </row>
    <row r="11" spans="1:12" ht="60.8" customHeight="1" x14ac:dyDescent="0.25">
      <c r="A11" s="95"/>
      <c r="B11" s="95"/>
      <c r="C11" s="106"/>
      <c r="D11" s="95"/>
      <c r="E11" s="103"/>
      <c r="F11" s="95"/>
      <c r="G11" s="32" t="s">
        <v>3</v>
      </c>
      <c r="H11" s="32" t="s">
        <v>39</v>
      </c>
      <c r="I11" s="32" t="s">
        <v>37</v>
      </c>
      <c r="J11" s="32" t="s">
        <v>91</v>
      </c>
      <c r="K11" s="32" t="s">
        <v>38</v>
      </c>
      <c r="L11" s="2"/>
    </row>
    <row r="12" spans="1:12" s="39" customFormat="1" ht="12.1" customHeight="1" x14ac:dyDescent="0.2">
      <c r="A12" s="37">
        <v>1</v>
      </c>
      <c r="B12" s="37">
        <v>2</v>
      </c>
      <c r="C12" s="37">
        <v>3</v>
      </c>
      <c r="D12" s="37">
        <v>4</v>
      </c>
      <c r="E12" s="49"/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8"/>
    </row>
    <row r="13" spans="1:12" ht="15.8" hidden="1" x14ac:dyDescent="0.25">
      <c r="A13" s="96">
        <v>1</v>
      </c>
      <c r="B13" s="96" t="s">
        <v>12</v>
      </c>
      <c r="C13" s="8" t="s">
        <v>13</v>
      </c>
      <c r="D13" s="3"/>
      <c r="E13" s="50"/>
      <c r="F13" s="3"/>
      <c r="G13" s="3"/>
      <c r="H13" s="3"/>
      <c r="I13" s="3"/>
      <c r="J13" s="3"/>
      <c r="K13" s="3"/>
      <c r="L13" s="2"/>
    </row>
    <row r="14" spans="1:12" ht="15.8" hidden="1" x14ac:dyDescent="0.25">
      <c r="A14" s="98"/>
      <c r="B14" s="107"/>
      <c r="C14" s="4" t="s">
        <v>4</v>
      </c>
      <c r="D14" s="5"/>
      <c r="E14" s="48"/>
      <c r="F14" s="5"/>
      <c r="G14" s="5"/>
      <c r="H14" s="5"/>
      <c r="I14" s="5"/>
      <c r="J14" s="5"/>
      <c r="K14" s="5"/>
      <c r="L14" s="2"/>
    </row>
    <row r="15" spans="1:12" ht="15.8" hidden="1" x14ac:dyDescent="0.25">
      <c r="A15" s="98"/>
      <c r="B15" s="100"/>
      <c r="C15" s="4" t="s">
        <v>4</v>
      </c>
      <c r="D15" s="5"/>
      <c r="E15" s="48"/>
      <c r="F15" s="5"/>
      <c r="G15" s="5"/>
      <c r="H15" s="5"/>
      <c r="I15" s="5"/>
      <c r="J15" s="5"/>
      <c r="K15" s="5"/>
      <c r="L15" s="2"/>
    </row>
    <row r="16" spans="1:12" ht="31.6" hidden="1" x14ac:dyDescent="0.25">
      <c r="A16" s="99"/>
      <c r="B16" s="12" t="s">
        <v>5</v>
      </c>
      <c r="C16" s="7" t="s">
        <v>22</v>
      </c>
      <c r="D16" s="7" t="s">
        <v>22</v>
      </c>
      <c r="E16" s="51"/>
      <c r="F16" s="7" t="s">
        <v>22</v>
      </c>
      <c r="G16" s="7">
        <f>SUM(G13:G15)</f>
        <v>0</v>
      </c>
      <c r="H16" s="7">
        <f t="shared" ref="H16:J16" si="0">SUM(H13:H15)</f>
        <v>0</v>
      </c>
      <c r="I16" s="7">
        <f t="shared" si="0"/>
        <v>0</v>
      </c>
      <c r="J16" s="7">
        <f t="shared" si="0"/>
        <v>0</v>
      </c>
      <c r="K16" s="7" t="s">
        <v>22</v>
      </c>
      <c r="L16" s="13"/>
    </row>
    <row r="17" spans="1:12" ht="20.25" hidden="1" customHeight="1" x14ac:dyDescent="0.25">
      <c r="A17" s="96">
        <v>2</v>
      </c>
      <c r="B17" s="96" t="s">
        <v>16</v>
      </c>
      <c r="C17" s="8" t="s">
        <v>13</v>
      </c>
      <c r="D17" s="5"/>
      <c r="E17" s="48"/>
      <c r="F17" s="5"/>
      <c r="G17" s="5"/>
      <c r="H17" s="5"/>
      <c r="I17" s="5"/>
      <c r="J17" s="5"/>
      <c r="K17" s="5"/>
      <c r="L17" s="11"/>
    </row>
    <row r="18" spans="1:12" ht="15.8" hidden="1" x14ac:dyDescent="0.25">
      <c r="A18" s="97"/>
      <c r="B18" s="97"/>
      <c r="C18" s="4" t="s">
        <v>4</v>
      </c>
      <c r="D18" s="5"/>
      <c r="E18" s="48"/>
      <c r="F18" s="5"/>
      <c r="G18" s="5"/>
      <c r="H18" s="5"/>
      <c r="I18" s="5"/>
      <c r="J18" s="5"/>
      <c r="K18" s="5"/>
      <c r="L18" s="2"/>
    </row>
    <row r="19" spans="1:12" ht="15.8" hidden="1" x14ac:dyDescent="0.25">
      <c r="A19" s="97"/>
      <c r="B19" s="108"/>
      <c r="C19" s="4" t="s">
        <v>4</v>
      </c>
      <c r="D19" s="5"/>
      <c r="E19" s="48"/>
      <c r="F19" s="5"/>
      <c r="G19" s="5"/>
      <c r="H19" s="5"/>
      <c r="I19" s="5"/>
      <c r="J19" s="5"/>
      <c r="K19" s="5"/>
      <c r="L19" s="2"/>
    </row>
    <row r="20" spans="1:12" ht="31.6" hidden="1" x14ac:dyDescent="0.25">
      <c r="A20" s="108"/>
      <c r="B20" s="12" t="s">
        <v>5</v>
      </c>
      <c r="C20" s="7" t="s">
        <v>22</v>
      </c>
      <c r="D20" s="7" t="s">
        <v>22</v>
      </c>
      <c r="E20" s="51"/>
      <c r="F20" s="7" t="s">
        <v>22</v>
      </c>
      <c r="G20" s="7">
        <f>SUM(G17:G19)</f>
        <v>0</v>
      </c>
      <c r="H20" s="7">
        <f t="shared" ref="H20:J20" si="1">SUM(H17:H19)</f>
        <v>0</v>
      </c>
      <c r="I20" s="7">
        <f t="shared" si="1"/>
        <v>0</v>
      </c>
      <c r="J20" s="7">
        <f t="shared" si="1"/>
        <v>0</v>
      </c>
      <c r="K20" s="7" t="s">
        <v>22</v>
      </c>
      <c r="L20" s="2"/>
    </row>
    <row r="21" spans="1:12" ht="15.8" hidden="1" customHeight="1" x14ac:dyDescent="0.25">
      <c r="A21" s="96">
        <v>3</v>
      </c>
      <c r="B21" s="96" t="s">
        <v>14</v>
      </c>
      <c r="C21" s="8" t="s">
        <v>13</v>
      </c>
      <c r="D21" s="3"/>
      <c r="E21" s="50"/>
      <c r="F21" s="3"/>
      <c r="G21" s="3"/>
      <c r="H21" s="3"/>
      <c r="I21" s="3"/>
      <c r="J21" s="3"/>
      <c r="K21" s="3"/>
      <c r="L21" s="2"/>
    </row>
    <row r="22" spans="1:12" ht="15.8" hidden="1" x14ac:dyDescent="0.25">
      <c r="A22" s="98"/>
      <c r="B22" s="97"/>
      <c r="C22" s="4" t="s">
        <v>4</v>
      </c>
      <c r="D22" s="5"/>
      <c r="E22" s="48"/>
      <c r="F22" s="5"/>
      <c r="G22" s="5"/>
      <c r="H22" s="5"/>
      <c r="I22" s="5"/>
      <c r="J22" s="5"/>
      <c r="K22" s="5"/>
      <c r="L22" s="2"/>
    </row>
    <row r="23" spans="1:12" ht="15.8" hidden="1" x14ac:dyDescent="0.25">
      <c r="A23" s="98"/>
      <c r="B23" s="108"/>
      <c r="C23" s="4" t="s">
        <v>4</v>
      </c>
      <c r="D23" s="5"/>
      <c r="E23" s="48"/>
      <c r="F23" s="5"/>
      <c r="G23" s="5"/>
      <c r="H23" s="5"/>
      <c r="I23" s="5"/>
      <c r="J23" s="5"/>
      <c r="K23" s="5"/>
      <c r="L23" s="2"/>
    </row>
    <row r="24" spans="1:12" ht="31.6" hidden="1" x14ac:dyDescent="0.25">
      <c r="A24" s="99"/>
      <c r="B24" s="12" t="s">
        <v>5</v>
      </c>
      <c r="C24" s="7" t="s">
        <v>22</v>
      </c>
      <c r="D24" s="7" t="s">
        <v>22</v>
      </c>
      <c r="E24" s="51"/>
      <c r="F24" s="7" t="s">
        <v>22</v>
      </c>
      <c r="G24" s="7">
        <f>SUM(G21:G23)</f>
        <v>0</v>
      </c>
      <c r="H24" s="7">
        <f t="shared" ref="H24:J24" si="2">SUM(H21:H23)</f>
        <v>0</v>
      </c>
      <c r="I24" s="7">
        <f t="shared" si="2"/>
        <v>0</v>
      </c>
      <c r="J24" s="7">
        <f t="shared" si="2"/>
        <v>0</v>
      </c>
      <c r="K24" s="7" t="s">
        <v>22</v>
      </c>
      <c r="L24" s="13"/>
    </row>
    <row r="25" spans="1:12" ht="20.25" customHeight="1" x14ac:dyDescent="0.25">
      <c r="A25" s="96">
        <v>1</v>
      </c>
      <c r="B25" s="96" t="s">
        <v>15</v>
      </c>
      <c r="C25" s="59"/>
      <c r="D25" s="53"/>
      <c r="E25" s="59"/>
      <c r="F25" s="52"/>
      <c r="G25" s="52"/>
      <c r="H25" s="62"/>
      <c r="I25" s="62"/>
      <c r="J25" s="62"/>
      <c r="K25" s="52"/>
      <c r="L25" s="11"/>
    </row>
    <row r="26" spans="1:12" ht="24.8" customHeight="1" x14ac:dyDescent="0.25">
      <c r="A26" s="97"/>
      <c r="B26" s="97"/>
      <c r="C26" s="56"/>
      <c r="D26" s="45"/>
      <c r="E26" s="56"/>
      <c r="F26" s="47"/>
      <c r="G26" s="47"/>
      <c r="H26" s="57"/>
      <c r="I26" s="57"/>
      <c r="J26" s="58"/>
      <c r="K26" s="47"/>
      <c r="L26" s="11"/>
    </row>
    <row r="27" spans="1:12" ht="31.25" x14ac:dyDescent="0.25">
      <c r="A27" s="108"/>
      <c r="B27" s="12" t="s">
        <v>5</v>
      </c>
      <c r="C27" s="7" t="s">
        <v>22</v>
      </c>
      <c r="D27" s="7" t="s">
        <v>22</v>
      </c>
      <c r="E27" s="51"/>
      <c r="F27" s="7" t="s">
        <v>22</v>
      </c>
      <c r="G27" s="7">
        <f>SUM(G25:G26)</f>
        <v>0</v>
      </c>
      <c r="H27" s="7">
        <f>SUM(H25:H26)</f>
        <v>0</v>
      </c>
      <c r="I27" s="7">
        <f>SUM(I25:I26)</f>
        <v>0</v>
      </c>
      <c r="J27" s="7">
        <f>SUM(J25:J26)</f>
        <v>0</v>
      </c>
      <c r="K27" s="7" t="s">
        <v>22</v>
      </c>
      <c r="L27" s="2"/>
    </row>
    <row r="28" spans="1:12" ht="62.5" x14ac:dyDescent="0.25">
      <c r="A28" s="96">
        <v>2</v>
      </c>
      <c r="B28" s="96" t="s">
        <v>17</v>
      </c>
      <c r="C28" s="89" t="s">
        <v>157</v>
      </c>
      <c r="D28" s="84" t="s">
        <v>124</v>
      </c>
      <c r="E28" s="56"/>
      <c r="F28" s="47" t="s">
        <v>104</v>
      </c>
      <c r="G28" s="85">
        <v>1</v>
      </c>
      <c r="H28" s="87">
        <v>39500</v>
      </c>
      <c r="I28" s="90"/>
      <c r="J28" s="87">
        <v>39500</v>
      </c>
      <c r="K28" s="91">
        <v>5</v>
      </c>
      <c r="L28" s="2"/>
    </row>
    <row r="29" spans="1:12" ht="31.25" x14ac:dyDescent="0.25">
      <c r="A29" s="97"/>
      <c r="B29" s="97"/>
      <c r="C29" s="89" t="s">
        <v>125</v>
      </c>
      <c r="D29" s="84" t="s">
        <v>124</v>
      </c>
      <c r="E29" s="56"/>
      <c r="F29" s="88" t="s">
        <v>104</v>
      </c>
      <c r="G29" s="85">
        <v>1</v>
      </c>
      <c r="H29" s="87">
        <v>2000</v>
      </c>
      <c r="I29" s="90"/>
      <c r="J29" s="87">
        <v>2000</v>
      </c>
      <c r="K29" s="91">
        <v>5</v>
      </c>
      <c r="L29" s="2"/>
    </row>
    <row r="30" spans="1:12" x14ac:dyDescent="0.25">
      <c r="A30" s="98"/>
      <c r="B30" s="100"/>
      <c r="C30" s="89" t="s">
        <v>122</v>
      </c>
      <c r="D30" s="84" t="s">
        <v>123</v>
      </c>
      <c r="E30" s="48"/>
      <c r="F30" s="88" t="s">
        <v>104</v>
      </c>
      <c r="G30" s="85">
        <v>1</v>
      </c>
      <c r="H30" s="87">
        <v>9479</v>
      </c>
      <c r="I30" s="90"/>
      <c r="J30" s="87">
        <v>9479</v>
      </c>
      <c r="K30" s="91">
        <v>5</v>
      </c>
      <c r="L30" s="2"/>
    </row>
    <row r="31" spans="1:12" ht="31.25" x14ac:dyDescent="0.25">
      <c r="A31" s="99"/>
      <c r="B31" s="12" t="s">
        <v>5</v>
      </c>
      <c r="C31" s="7" t="s">
        <v>22</v>
      </c>
      <c r="D31" s="7" t="s">
        <v>22</v>
      </c>
      <c r="E31" s="51"/>
      <c r="F31" s="7" t="s">
        <v>22</v>
      </c>
      <c r="G31" s="7">
        <f>SUM(G28:G30)</f>
        <v>3</v>
      </c>
      <c r="H31" s="55">
        <f>SUM(H28:H30)</f>
        <v>50979</v>
      </c>
      <c r="I31" s="7">
        <f>SUM(I28:I30)</f>
        <v>0</v>
      </c>
      <c r="J31" s="55">
        <f>SUM(J28:J30)</f>
        <v>50979</v>
      </c>
      <c r="K31" s="7" t="s">
        <v>22</v>
      </c>
      <c r="L31" s="13"/>
    </row>
    <row r="32" spans="1:12" ht="20.25" customHeight="1" x14ac:dyDescent="0.25">
      <c r="A32" s="96">
        <v>3</v>
      </c>
      <c r="B32" s="96" t="s">
        <v>18</v>
      </c>
      <c r="C32" s="8" t="s">
        <v>13</v>
      </c>
      <c r="D32" s="5"/>
      <c r="E32" s="48"/>
      <c r="F32" s="5"/>
      <c r="G32" s="5"/>
      <c r="H32" s="5"/>
      <c r="I32" s="5"/>
      <c r="J32" s="5"/>
      <c r="K32" s="5"/>
      <c r="L32" s="11"/>
    </row>
    <row r="33" spans="1:12" x14ac:dyDescent="0.25">
      <c r="A33" s="97"/>
      <c r="B33" s="97"/>
      <c r="C33" s="4" t="s">
        <v>4</v>
      </c>
      <c r="D33" s="5"/>
      <c r="E33" s="48"/>
      <c r="F33" s="5"/>
      <c r="G33" s="5"/>
      <c r="H33" s="5"/>
      <c r="I33" s="5"/>
      <c r="J33" s="5"/>
      <c r="K33" s="5"/>
      <c r="L33" s="2"/>
    </row>
    <row r="34" spans="1:12" x14ac:dyDescent="0.25">
      <c r="A34" s="97"/>
      <c r="B34" s="108"/>
      <c r="C34" s="4" t="s">
        <v>4</v>
      </c>
      <c r="D34" s="5"/>
      <c r="E34" s="48"/>
      <c r="F34" s="5"/>
      <c r="G34" s="5"/>
      <c r="H34" s="5"/>
      <c r="I34" s="5"/>
      <c r="J34" s="5"/>
      <c r="K34" s="5"/>
      <c r="L34" s="2"/>
    </row>
    <row r="35" spans="1:12" ht="31.25" x14ac:dyDescent="0.25">
      <c r="A35" s="108"/>
      <c r="B35" s="12" t="s">
        <v>5</v>
      </c>
      <c r="C35" s="7" t="s">
        <v>22</v>
      </c>
      <c r="D35" s="7" t="s">
        <v>22</v>
      </c>
      <c r="E35" s="51"/>
      <c r="F35" s="7" t="s">
        <v>22</v>
      </c>
      <c r="G35" s="7">
        <f>SUM(G32:G34)</f>
        <v>0</v>
      </c>
      <c r="H35" s="7">
        <f t="shared" ref="H35:J35" si="3">SUM(H32:H34)</f>
        <v>0</v>
      </c>
      <c r="I35" s="7">
        <f t="shared" si="3"/>
        <v>0</v>
      </c>
      <c r="J35" s="7">
        <f t="shared" si="3"/>
        <v>0</v>
      </c>
      <c r="K35" s="7" t="s">
        <v>22</v>
      </c>
      <c r="L35" s="2"/>
    </row>
    <row r="36" spans="1:12" x14ac:dyDescent="0.25">
      <c r="A36" s="96">
        <v>4</v>
      </c>
      <c r="B36" s="96" t="s">
        <v>19</v>
      </c>
      <c r="C36" s="59"/>
      <c r="D36" s="47"/>
      <c r="E36" s="59"/>
      <c r="F36" s="52"/>
      <c r="G36" s="60"/>
      <c r="H36" s="61"/>
      <c r="I36" s="61"/>
      <c r="J36" s="61"/>
      <c r="K36" s="3"/>
      <c r="L36" s="2"/>
    </row>
    <row r="37" spans="1:12" x14ac:dyDescent="0.25">
      <c r="A37" s="97"/>
      <c r="B37" s="97"/>
      <c r="C37" s="59"/>
      <c r="D37" s="47"/>
      <c r="E37" s="59"/>
      <c r="F37" s="52"/>
      <c r="G37" s="60"/>
      <c r="H37" s="62"/>
      <c r="I37" s="62"/>
      <c r="J37" s="63"/>
      <c r="K37" s="47"/>
      <c r="L37" s="2"/>
    </row>
    <row r="38" spans="1:12" x14ac:dyDescent="0.25">
      <c r="A38" s="98"/>
      <c r="B38" s="100"/>
      <c r="C38" s="4" t="s">
        <v>4</v>
      </c>
      <c r="D38" s="45"/>
      <c r="E38" s="48"/>
      <c r="F38" s="45"/>
      <c r="G38" s="45"/>
      <c r="H38" s="45"/>
      <c r="I38" s="45"/>
      <c r="J38" s="45"/>
      <c r="K38" s="5"/>
      <c r="L38" s="2"/>
    </row>
    <row r="39" spans="1:12" ht="30.1" customHeight="1" x14ac:dyDescent="0.25">
      <c r="A39" s="99"/>
      <c r="B39" s="12" t="s">
        <v>5</v>
      </c>
      <c r="C39" s="7" t="s">
        <v>22</v>
      </c>
      <c r="D39" s="7" t="s">
        <v>22</v>
      </c>
      <c r="E39" s="51"/>
      <c r="F39" s="7" t="s">
        <v>22</v>
      </c>
      <c r="G39" s="7">
        <f>SUM(G36:G38)</f>
        <v>0</v>
      </c>
      <c r="H39" s="7">
        <f>SUM(H36:H38)</f>
        <v>0</v>
      </c>
      <c r="I39" s="7">
        <f>SUM(I36:I38)</f>
        <v>0</v>
      </c>
      <c r="J39" s="7">
        <f>SUM(J36:J38)</f>
        <v>0</v>
      </c>
      <c r="K39" s="7" t="s">
        <v>22</v>
      </c>
      <c r="L39" s="13"/>
    </row>
    <row r="40" spans="1:12" ht="20.25" hidden="1" customHeight="1" x14ac:dyDescent="0.25">
      <c r="A40" s="96">
        <v>8</v>
      </c>
      <c r="B40" s="96" t="s">
        <v>20</v>
      </c>
      <c r="C40" s="8" t="s">
        <v>13</v>
      </c>
      <c r="D40" s="5"/>
      <c r="E40" s="48"/>
      <c r="F40" s="5"/>
      <c r="G40" s="5"/>
      <c r="H40" s="5"/>
      <c r="I40" s="5"/>
      <c r="J40" s="5"/>
      <c r="K40" s="5"/>
      <c r="L40" s="11"/>
    </row>
    <row r="41" spans="1:12" ht="15.8" hidden="1" x14ac:dyDescent="0.25">
      <c r="A41" s="97"/>
      <c r="B41" s="97"/>
      <c r="C41" s="4" t="s">
        <v>4</v>
      </c>
      <c r="D41" s="5"/>
      <c r="E41" s="48"/>
      <c r="F41" s="5"/>
      <c r="G41" s="5"/>
      <c r="H41" s="5"/>
      <c r="I41" s="5"/>
      <c r="J41" s="5"/>
      <c r="K41" s="5"/>
      <c r="L41" s="2"/>
    </row>
    <row r="42" spans="1:12" ht="15.8" hidden="1" x14ac:dyDescent="0.25">
      <c r="A42" s="97"/>
      <c r="B42" s="108"/>
      <c r="C42" s="4" t="s">
        <v>4</v>
      </c>
      <c r="D42" s="5"/>
      <c r="E42" s="48"/>
      <c r="F42" s="5"/>
      <c r="G42" s="5"/>
      <c r="H42" s="5"/>
      <c r="I42" s="5"/>
      <c r="J42" s="5"/>
      <c r="K42" s="5"/>
      <c r="L42" s="2"/>
    </row>
    <row r="43" spans="1:12" ht="31.6" hidden="1" x14ac:dyDescent="0.25">
      <c r="A43" s="108"/>
      <c r="B43" s="12" t="s">
        <v>5</v>
      </c>
      <c r="C43" s="7" t="s">
        <v>22</v>
      </c>
      <c r="D43" s="7" t="s">
        <v>22</v>
      </c>
      <c r="E43" s="51"/>
      <c r="F43" s="7" t="s">
        <v>22</v>
      </c>
      <c r="G43" s="7">
        <f>SUM(G40:G42)</f>
        <v>0</v>
      </c>
      <c r="H43" s="7">
        <f t="shared" ref="H43:J43" si="4">SUM(H40:H42)</f>
        <v>0</v>
      </c>
      <c r="I43" s="7">
        <f t="shared" si="4"/>
        <v>0</v>
      </c>
      <c r="J43" s="7">
        <f t="shared" si="4"/>
        <v>0</v>
      </c>
      <c r="K43" s="7" t="s">
        <v>22</v>
      </c>
      <c r="L43" s="2"/>
    </row>
    <row r="44" spans="1:12" ht="20.25" hidden="1" customHeight="1" x14ac:dyDescent="0.25">
      <c r="A44" s="96">
        <v>9</v>
      </c>
      <c r="B44" s="96" t="s">
        <v>21</v>
      </c>
      <c r="C44" s="8" t="s">
        <v>13</v>
      </c>
      <c r="D44" s="5"/>
      <c r="E44" s="48"/>
      <c r="F44" s="5"/>
      <c r="G44" s="5"/>
      <c r="H44" s="5"/>
      <c r="I44" s="5"/>
      <c r="J44" s="5"/>
      <c r="K44" s="5"/>
      <c r="L44" s="11"/>
    </row>
    <row r="45" spans="1:12" ht="15.8" hidden="1" x14ac:dyDescent="0.25">
      <c r="A45" s="97"/>
      <c r="B45" s="97"/>
      <c r="C45" s="4" t="s">
        <v>4</v>
      </c>
      <c r="D45" s="5"/>
      <c r="E45" s="48"/>
      <c r="F45" s="5"/>
      <c r="G45" s="5"/>
      <c r="H45" s="5"/>
      <c r="I45" s="5"/>
      <c r="J45" s="5"/>
      <c r="K45" s="5"/>
      <c r="L45" s="2"/>
    </row>
    <row r="46" spans="1:12" ht="15.8" hidden="1" x14ac:dyDescent="0.25">
      <c r="A46" s="97"/>
      <c r="B46" s="108"/>
      <c r="C46" s="4" t="s">
        <v>4</v>
      </c>
      <c r="D46" s="5"/>
      <c r="E46" s="48"/>
      <c r="F46" s="5"/>
      <c r="G46" s="5"/>
      <c r="H46" s="5"/>
      <c r="I46" s="5"/>
      <c r="J46" s="5"/>
      <c r="K46" s="5"/>
      <c r="L46" s="2"/>
    </row>
    <row r="47" spans="1:12" ht="31.6" hidden="1" x14ac:dyDescent="0.25">
      <c r="A47" s="108"/>
      <c r="B47" s="12" t="s">
        <v>5</v>
      </c>
      <c r="C47" s="7" t="s">
        <v>22</v>
      </c>
      <c r="D47" s="7" t="s">
        <v>22</v>
      </c>
      <c r="E47" s="51"/>
      <c r="F47" s="7" t="s">
        <v>22</v>
      </c>
      <c r="G47" s="7">
        <f>SUM(G44:G46)</f>
        <v>0</v>
      </c>
      <c r="H47" s="7">
        <f t="shared" ref="H47:J47" si="5">SUM(H44:H46)</f>
        <v>0</v>
      </c>
      <c r="I47" s="7">
        <f t="shared" si="5"/>
        <v>0</v>
      </c>
      <c r="J47" s="7">
        <f t="shared" si="5"/>
        <v>0</v>
      </c>
      <c r="K47" s="7" t="s">
        <v>22</v>
      </c>
      <c r="L47" s="2"/>
    </row>
    <row r="48" spans="1:12" ht="38.25" customHeight="1" x14ac:dyDescent="0.25">
      <c r="A48" s="109" t="s">
        <v>10</v>
      </c>
      <c r="B48" s="110"/>
      <c r="C48" s="110"/>
      <c r="D48" s="110"/>
      <c r="E48" s="110"/>
      <c r="F48" s="111"/>
      <c r="G48" s="7">
        <f>G47+G43+G39+G35+G31+G27+G24+G20+G16</f>
        <v>3</v>
      </c>
      <c r="H48" s="55">
        <f>H47+H43+H39+H35+H31+H27+H24+H20+H16</f>
        <v>50979</v>
      </c>
      <c r="I48" s="7">
        <f>I47+I43+I39+I35+I31+I27+I24+I20+I16</f>
        <v>0</v>
      </c>
      <c r="J48" s="55">
        <f>J47+J43+J39+J35+J31+J27+J24+J20+J16</f>
        <v>50979</v>
      </c>
      <c r="K48" s="7" t="s">
        <v>22</v>
      </c>
      <c r="L48" s="2"/>
    </row>
    <row r="49" spans="1:12" ht="15.8" hidden="1" x14ac:dyDescent="0.25">
      <c r="A49" s="96">
        <v>10</v>
      </c>
      <c r="B49" s="96" t="s">
        <v>23</v>
      </c>
      <c r="C49" s="8" t="s">
        <v>13</v>
      </c>
      <c r="D49" s="3"/>
      <c r="E49" s="50"/>
      <c r="F49" s="3"/>
      <c r="G49" s="3"/>
      <c r="H49" s="3"/>
      <c r="I49" s="3"/>
      <c r="J49" s="3"/>
      <c r="K49" s="3"/>
      <c r="L49" s="2"/>
    </row>
    <row r="50" spans="1:12" ht="15.8" hidden="1" x14ac:dyDescent="0.25">
      <c r="A50" s="98"/>
      <c r="B50" s="107"/>
      <c r="C50" s="4" t="s">
        <v>4</v>
      </c>
      <c r="D50" s="5"/>
      <c r="E50" s="48"/>
      <c r="F50" s="5"/>
      <c r="G50" s="5"/>
      <c r="H50" s="5"/>
      <c r="I50" s="5"/>
      <c r="J50" s="5"/>
      <c r="K50" s="5"/>
      <c r="L50" s="2"/>
    </row>
    <row r="51" spans="1:12" ht="15.8" hidden="1" x14ac:dyDescent="0.25">
      <c r="A51" s="98"/>
      <c r="B51" s="100"/>
      <c r="C51" s="4" t="s">
        <v>4</v>
      </c>
      <c r="D51" s="5"/>
      <c r="E51" s="48"/>
      <c r="F51" s="5"/>
      <c r="G51" s="5"/>
      <c r="H51" s="5"/>
      <c r="I51" s="5"/>
      <c r="J51" s="5"/>
      <c r="K51" s="5"/>
      <c r="L51" s="2"/>
    </row>
    <row r="52" spans="1:12" ht="31.6" hidden="1" x14ac:dyDescent="0.25">
      <c r="A52" s="99"/>
      <c r="B52" s="12" t="s">
        <v>5</v>
      </c>
      <c r="C52" s="7" t="s">
        <v>22</v>
      </c>
      <c r="D52" s="7" t="s">
        <v>22</v>
      </c>
      <c r="E52" s="51"/>
      <c r="F52" s="7" t="s">
        <v>22</v>
      </c>
      <c r="G52" s="7">
        <f>SUM(G49:G51)</f>
        <v>0</v>
      </c>
      <c r="H52" s="7">
        <f t="shared" ref="H52" si="6">SUM(H49:H51)</f>
        <v>0</v>
      </c>
      <c r="I52" s="7">
        <f t="shared" ref="I52" si="7">SUM(I49:I51)</f>
        <v>0</v>
      </c>
      <c r="J52" s="7">
        <f t="shared" ref="J52" si="8">SUM(J49:J51)</f>
        <v>0</v>
      </c>
      <c r="K52" s="7" t="s">
        <v>22</v>
      </c>
      <c r="L52" s="13"/>
    </row>
    <row r="53" spans="1:12" ht="30.1" customHeight="1" x14ac:dyDescent="0.25">
      <c r="A53" s="96">
        <v>5</v>
      </c>
      <c r="B53" s="96" t="s">
        <v>24</v>
      </c>
      <c r="C53" s="89" t="s">
        <v>132</v>
      </c>
      <c r="D53" s="84" t="s">
        <v>105</v>
      </c>
      <c r="E53" s="48"/>
      <c r="F53" s="83" t="s">
        <v>104</v>
      </c>
      <c r="G53" s="85">
        <v>12</v>
      </c>
      <c r="H53" s="86">
        <v>521.88</v>
      </c>
      <c r="I53" s="86">
        <f>H53/2</f>
        <v>260.94</v>
      </c>
      <c r="J53" s="86">
        <f>H53-I53</f>
        <v>260.94</v>
      </c>
      <c r="K53" s="5"/>
      <c r="L53" s="11"/>
    </row>
    <row r="54" spans="1:12" ht="45.7" customHeight="1" x14ac:dyDescent="0.25">
      <c r="A54" s="97"/>
      <c r="B54" s="97"/>
      <c r="C54" s="89" t="s">
        <v>133</v>
      </c>
      <c r="D54" s="84" t="s">
        <v>126</v>
      </c>
      <c r="E54" s="48"/>
      <c r="F54" s="83" t="s">
        <v>104</v>
      </c>
      <c r="G54" s="85">
        <v>4</v>
      </c>
      <c r="H54" s="86">
        <v>129.91999999999999</v>
      </c>
      <c r="I54" s="86">
        <f t="shared" ref="I54:I76" si="9">H54/2</f>
        <v>64.959999999999994</v>
      </c>
      <c r="J54" s="86">
        <f t="shared" ref="J54:J76" si="10">H54-I54</f>
        <v>64.959999999999994</v>
      </c>
      <c r="K54" s="45"/>
      <c r="L54" s="11"/>
    </row>
    <row r="55" spans="1:12" ht="61.5" customHeight="1" x14ac:dyDescent="0.25">
      <c r="A55" s="97"/>
      <c r="B55" s="97"/>
      <c r="C55" s="89" t="s">
        <v>134</v>
      </c>
      <c r="D55" s="84" t="s">
        <v>127</v>
      </c>
      <c r="E55" s="48"/>
      <c r="F55" s="83" t="s">
        <v>104</v>
      </c>
      <c r="G55" s="85">
        <v>2</v>
      </c>
      <c r="H55" s="86">
        <v>55.28</v>
      </c>
      <c r="I55" s="86">
        <f t="shared" si="9"/>
        <v>27.64</v>
      </c>
      <c r="J55" s="86">
        <f t="shared" si="10"/>
        <v>27.64</v>
      </c>
      <c r="K55" s="45"/>
      <c r="L55" s="11"/>
    </row>
    <row r="56" spans="1:12" ht="30.1" customHeight="1" x14ac:dyDescent="0.25">
      <c r="A56" s="97"/>
      <c r="B56" s="97"/>
      <c r="C56" s="89" t="s">
        <v>135</v>
      </c>
      <c r="D56" s="84" t="s">
        <v>126</v>
      </c>
      <c r="E56" s="48"/>
      <c r="F56" s="83" t="s">
        <v>104</v>
      </c>
      <c r="G56" s="85">
        <v>4</v>
      </c>
      <c r="H56" s="86">
        <v>122.52</v>
      </c>
      <c r="I56" s="86">
        <f t="shared" si="9"/>
        <v>61.26</v>
      </c>
      <c r="J56" s="86">
        <f t="shared" si="10"/>
        <v>61.26</v>
      </c>
      <c r="K56" s="45"/>
      <c r="L56" s="11"/>
    </row>
    <row r="57" spans="1:12" ht="30.1" customHeight="1" x14ac:dyDescent="0.25">
      <c r="A57" s="97"/>
      <c r="B57" s="97"/>
      <c r="C57" s="89" t="s">
        <v>136</v>
      </c>
      <c r="D57" s="84" t="s">
        <v>106</v>
      </c>
      <c r="E57" s="48"/>
      <c r="F57" s="83" t="s">
        <v>104</v>
      </c>
      <c r="G57" s="85">
        <v>12</v>
      </c>
      <c r="H57" s="86">
        <v>551.88</v>
      </c>
      <c r="I57" s="86">
        <f t="shared" si="9"/>
        <v>275.94</v>
      </c>
      <c r="J57" s="86">
        <f t="shared" si="10"/>
        <v>275.94</v>
      </c>
      <c r="K57" s="45"/>
      <c r="L57" s="11"/>
    </row>
    <row r="58" spans="1:12" ht="30.1" customHeight="1" x14ac:dyDescent="0.25">
      <c r="A58" s="97"/>
      <c r="B58" s="97"/>
      <c r="C58" s="89" t="s">
        <v>137</v>
      </c>
      <c r="D58" s="84" t="s">
        <v>106</v>
      </c>
      <c r="E58" s="48"/>
      <c r="F58" s="83" t="s">
        <v>104</v>
      </c>
      <c r="G58" s="85">
        <v>12</v>
      </c>
      <c r="H58" s="86">
        <v>552</v>
      </c>
      <c r="I58" s="86">
        <f t="shared" si="9"/>
        <v>276</v>
      </c>
      <c r="J58" s="86">
        <f t="shared" si="10"/>
        <v>276</v>
      </c>
      <c r="K58" s="45"/>
      <c r="L58" s="11"/>
    </row>
    <row r="59" spans="1:12" ht="61.5" customHeight="1" x14ac:dyDescent="0.25">
      <c r="A59" s="97"/>
      <c r="B59" s="97"/>
      <c r="C59" s="89" t="s">
        <v>138</v>
      </c>
      <c r="D59" s="84" t="s">
        <v>126</v>
      </c>
      <c r="E59" s="48"/>
      <c r="F59" s="83" t="s">
        <v>104</v>
      </c>
      <c r="G59" s="85">
        <v>4</v>
      </c>
      <c r="H59" s="86">
        <v>129</v>
      </c>
      <c r="I59" s="86">
        <f t="shared" si="9"/>
        <v>64.5</v>
      </c>
      <c r="J59" s="86">
        <f t="shared" si="10"/>
        <v>64.5</v>
      </c>
      <c r="K59" s="45"/>
      <c r="L59" s="54"/>
    </row>
    <row r="60" spans="1:12" ht="63" customHeight="1" x14ac:dyDescent="0.25">
      <c r="A60" s="97"/>
      <c r="B60" s="97"/>
      <c r="C60" s="89" t="s">
        <v>139</v>
      </c>
      <c r="D60" s="84" t="s">
        <v>126</v>
      </c>
      <c r="E60" s="48"/>
      <c r="F60" s="83" t="s">
        <v>104</v>
      </c>
      <c r="G60" s="85">
        <v>4</v>
      </c>
      <c r="H60" s="86">
        <v>124.52</v>
      </c>
      <c r="I60" s="86">
        <f t="shared" si="9"/>
        <v>62.26</v>
      </c>
      <c r="J60" s="86">
        <f t="shared" si="10"/>
        <v>62.26</v>
      </c>
      <c r="K60" s="45"/>
      <c r="L60" s="54"/>
    </row>
    <row r="61" spans="1:12" ht="30.1" customHeight="1" x14ac:dyDescent="0.25">
      <c r="A61" s="97"/>
      <c r="B61" s="97"/>
      <c r="C61" s="89" t="s">
        <v>107</v>
      </c>
      <c r="D61" s="84" t="s">
        <v>106</v>
      </c>
      <c r="E61" s="48"/>
      <c r="F61" s="83" t="s">
        <v>104</v>
      </c>
      <c r="G61" s="85">
        <v>2</v>
      </c>
      <c r="H61" s="86">
        <v>590</v>
      </c>
      <c r="I61" s="86">
        <f t="shared" si="9"/>
        <v>295</v>
      </c>
      <c r="J61" s="86">
        <f t="shared" si="10"/>
        <v>295</v>
      </c>
      <c r="K61" s="45"/>
      <c r="L61" s="54"/>
    </row>
    <row r="62" spans="1:12" ht="30.1" customHeight="1" x14ac:dyDescent="0.25">
      <c r="A62" s="97"/>
      <c r="B62" s="97"/>
      <c r="C62" s="89" t="s">
        <v>140</v>
      </c>
      <c r="D62" s="84" t="s">
        <v>106</v>
      </c>
      <c r="E62" s="48"/>
      <c r="F62" s="83" t="s">
        <v>104</v>
      </c>
      <c r="G62" s="85">
        <v>12</v>
      </c>
      <c r="H62" s="86">
        <v>525.24</v>
      </c>
      <c r="I62" s="86">
        <f t="shared" si="9"/>
        <v>262.62</v>
      </c>
      <c r="J62" s="86">
        <f t="shared" si="10"/>
        <v>262.62</v>
      </c>
      <c r="K62" s="45"/>
      <c r="L62" s="54"/>
    </row>
    <row r="63" spans="1:12" ht="30.1" customHeight="1" x14ac:dyDescent="0.25">
      <c r="A63" s="97"/>
      <c r="B63" s="97"/>
      <c r="C63" s="89" t="s">
        <v>141</v>
      </c>
      <c r="D63" s="84" t="s">
        <v>106</v>
      </c>
      <c r="E63" s="48"/>
      <c r="F63" s="83" t="s">
        <v>104</v>
      </c>
      <c r="G63" s="85">
        <v>12</v>
      </c>
      <c r="H63" s="86">
        <v>521.88</v>
      </c>
      <c r="I63" s="86">
        <f t="shared" si="9"/>
        <v>260.94</v>
      </c>
      <c r="J63" s="86">
        <f t="shared" si="10"/>
        <v>260.94</v>
      </c>
      <c r="K63" s="45"/>
      <c r="L63" s="54"/>
    </row>
    <row r="64" spans="1:12" ht="30.1" customHeight="1" x14ac:dyDescent="0.25">
      <c r="A64" s="97"/>
      <c r="B64" s="97"/>
      <c r="C64" s="89" t="s">
        <v>142</v>
      </c>
      <c r="D64" s="84" t="s">
        <v>106</v>
      </c>
      <c r="E64" s="48"/>
      <c r="F64" s="83" t="s">
        <v>104</v>
      </c>
      <c r="G64" s="85">
        <v>12</v>
      </c>
      <c r="H64" s="86">
        <v>528</v>
      </c>
      <c r="I64" s="86">
        <f t="shared" si="9"/>
        <v>264</v>
      </c>
      <c r="J64" s="86">
        <f t="shared" si="10"/>
        <v>264</v>
      </c>
      <c r="K64" s="45"/>
      <c r="L64" s="54"/>
    </row>
    <row r="65" spans="1:12" ht="46.55" customHeight="1" x14ac:dyDescent="0.25">
      <c r="A65" s="97"/>
      <c r="B65" s="97"/>
      <c r="C65" s="89" t="s">
        <v>143</v>
      </c>
      <c r="D65" s="84" t="s">
        <v>126</v>
      </c>
      <c r="E65" s="48"/>
      <c r="F65" s="83" t="s">
        <v>104</v>
      </c>
      <c r="G65" s="85">
        <v>2</v>
      </c>
      <c r="H65" s="86">
        <v>64.78</v>
      </c>
      <c r="I65" s="86">
        <f t="shared" si="9"/>
        <v>32.39</v>
      </c>
      <c r="J65" s="86">
        <f t="shared" si="10"/>
        <v>32.39</v>
      </c>
      <c r="K65" s="45"/>
      <c r="L65" s="54"/>
    </row>
    <row r="66" spans="1:12" ht="48.75" customHeight="1" x14ac:dyDescent="0.25">
      <c r="A66" s="97"/>
      <c r="B66" s="97"/>
      <c r="C66" s="89" t="s">
        <v>144</v>
      </c>
      <c r="D66" s="84" t="s">
        <v>127</v>
      </c>
      <c r="E66" s="48"/>
      <c r="F66" s="83" t="s">
        <v>104</v>
      </c>
      <c r="G66" s="85">
        <v>1</v>
      </c>
      <c r="H66" s="86">
        <v>32.39</v>
      </c>
      <c r="I66" s="86">
        <f t="shared" si="9"/>
        <v>16.195</v>
      </c>
      <c r="J66" s="86">
        <f t="shared" si="10"/>
        <v>16.195</v>
      </c>
      <c r="K66" s="45"/>
      <c r="L66" s="54"/>
    </row>
    <row r="67" spans="1:12" ht="51.8" customHeight="1" x14ac:dyDescent="0.25">
      <c r="A67" s="97"/>
      <c r="B67" s="97"/>
      <c r="C67" s="89" t="s">
        <v>145</v>
      </c>
      <c r="D67" s="84" t="s">
        <v>126</v>
      </c>
      <c r="E67" s="48"/>
      <c r="F67" s="83" t="s">
        <v>104</v>
      </c>
      <c r="G67" s="85">
        <v>4</v>
      </c>
      <c r="H67" s="86">
        <v>118.6</v>
      </c>
      <c r="I67" s="86">
        <f t="shared" si="9"/>
        <v>59.3</v>
      </c>
      <c r="J67" s="86">
        <f t="shared" si="10"/>
        <v>59.3</v>
      </c>
      <c r="K67" s="45"/>
      <c r="L67" s="54"/>
    </row>
    <row r="68" spans="1:12" ht="47.25" customHeight="1" x14ac:dyDescent="0.25">
      <c r="A68" s="97"/>
      <c r="B68" s="97"/>
      <c r="C68" s="89" t="s">
        <v>146</v>
      </c>
      <c r="D68" s="84" t="s">
        <v>127</v>
      </c>
      <c r="E68" s="48"/>
      <c r="F68" s="83" t="s">
        <v>104</v>
      </c>
      <c r="G68" s="85">
        <v>4</v>
      </c>
      <c r="H68" s="86">
        <v>135.6</v>
      </c>
      <c r="I68" s="86">
        <f t="shared" si="9"/>
        <v>67.8</v>
      </c>
      <c r="J68" s="86">
        <f t="shared" si="10"/>
        <v>67.8</v>
      </c>
      <c r="K68" s="45"/>
      <c r="L68" s="54"/>
    </row>
    <row r="69" spans="1:12" ht="51.8" customHeight="1" x14ac:dyDescent="0.25">
      <c r="A69" s="97"/>
      <c r="B69" s="97"/>
      <c r="C69" s="89" t="s">
        <v>147</v>
      </c>
      <c r="D69" s="84" t="s">
        <v>126</v>
      </c>
      <c r="E69" s="48"/>
      <c r="F69" s="83" t="s">
        <v>104</v>
      </c>
      <c r="G69" s="85">
        <v>1</v>
      </c>
      <c r="H69" s="86">
        <v>30.22</v>
      </c>
      <c r="I69" s="86">
        <f t="shared" si="9"/>
        <v>15.11</v>
      </c>
      <c r="J69" s="86">
        <f t="shared" si="10"/>
        <v>15.11</v>
      </c>
      <c r="K69" s="45"/>
      <c r="L69" s="54"/>
    </row>
    <row r="70" spans="1:12" ht="49.6" customHeight="1" x14ac:dyDescent="0.25">
      <c r="A70" s="97"/>
      <c r="B70" s="97"/>
      <c r="C70" s="89" t="s">
        <v>154</v>
      </c>
      <c r="D70" s="84" t="s">
        <v>106</v>
      </c>
      <c r="E70" s="48"/>
      <c r="F70" s="83" t="s">
        <v>104</v>
      </c>
      <c r="G70" s="85">
        <v>30</v>
      </c>
      <c r="H70" s="87">
        <v>1408.8</v>
      </c>
      <c r="I70" s="86">
        <f t="shared" si="9"/>
        <v>704.4</v>
      </c>
      <c r="J70" s="86">
        <f t="shared" si="10"/>
        <v>704.4</v>
      </c>
      <c r="K70" s="45"/>
      <c r="L70" s="54"/>
    </row>
    <row r="71" spans="1:12" ht="30.1" customHeight="1" x14ac:dyDescent="0.25">
      <c r="A71" s="97"/>
      <c r="B71" s="97"/>
      <c r="C71" s="89" t="s">
        <v>150</v>
      </c>
      <c r="D71" s="84" t="s">
        <v>106</v>
      </c>
      <c r="E71" s="48"/>
      <c r="F71" s="83" t="s">
        <v>104</v>
      </c>
      <c r="G71" s="85">
        <v>12</v>
      </c>
      <c r="H71" s="86">
        <v>552</v>
      </c>
      <c r="I71" s="86">
        <f t="shared" si="9"/>
        <v>276</v>
      </c>
      <c r="J71" s="86">
        <f t="shared" si="10"/>
        <v>276</v>
      </c>
      <c r="K71" s="45"/>
      <c r="L71" s="54"/>
    </row>
    <row r="72" spans="1:12" ht="48.75" customHeight="1" x14ac:dyDescent="0.25">
      <c r="A72" s="97"/>
      <c r="B72" s="97"/>
      <c r="C72" s="89" t="s">
        <v>148</v>
      </c>
      <c r="D72" s="84" t="s">
        <v>126</v>
      </c>
      <c r="E72" s="48"/>
      <c r="F72" s="83" t="s">
        <v>104</v>
      </c>
      <c r="G72" s="85">
        <v>4</v>
      </c>
      <c r="H72" s="86">
        <v>140.28</v>
      </c>
      <c r="I72" s="86">
        <f t="shared" si="9"/>
        <v>70.14</v>
      </c>
      <c r="J72" s="86">
        <f t="shared" si="10"/>
        <v>70.14</v>
      </c>
      <c r="K72" s="45"/>
      <c r="L72" s="54"/>
    </row>
    <row r="73" spans="1:12" ht="45" customHeight="1" x14ac:dyDescent="0.25">
      <c r="A73" s="97"/>
      <c r="B73" s="97"/>
      <c r="C73" s="89" t="s">
        <v>149</v>
      </c>
      <c r="D73" s="84" t="s">
        <v>108</v>
      </c>
      <c r="E73" s="48"/>
      <c r="F73" s="83" t="s">
        <v>104</v>
      </c>
      <c r="G73" s="85">
        <v>18</v>
      </c>
      <c r="H73" s="86">
        <v>548.82000000000005</v>
      </c>
      <c r="I73" s="86">
        <f t="shared" si="9"/>
        <v>274.41000000000003</v>
      </c>
      <c r="J73" s="86">
        <f t="shared" si="10"/>
        <v>274.41000000000003</v>
      </c>
      <c r="K73" s="45"/>
      <c r="L73" s="54"/>
    </row>
    <row r="74" spans="1:12" ht="51.8" customHeight="1" x14ac:dyDescent="0.25">
      <c r="A74" s="97"/>
      <c r="B74" s="97"/>
      <c r="C74" s="89" t="s">
        <v>151</v>
      </c>
      <c r="D74" s="84" t="s">
        <v>127</v>
      </c>
      <c r="E74" s="48"/>
      <c r="F74" s="83" t="s">
        <v>104</v>
      </c>
      <c r="G74" s="85">
        <v>1</v>
      </c>
      <c r="H74" s="86">
        <v>32.130000000000003</v>
      </c>
      <c r="I74" s="86">
        <f t="shared" si="9"/>
        <v>16.065000000000001</v>
      </c>
      <c r="J74" s="86">
        <f t="shared" si="10"/>
        <v>16.065000000000001</v>
      </c>
      <c r="K74" s="45"/>
      <c r="L74" s="54"/>
    </row>
    <row r="75" spans="1:12" ht="45.7" customHeight="1" x14ac:dyDescent="0.25">
      <c r="A75" s="97"/>
      <c r="B75" s="97"/>
      <c r="C75" s="89" t="s">
        <v>152</v>
      </c>
      <c r="D75" s="84" t="s">
        <v>126</v>
      </c>
      <c r="E75" s="48"/>
      <c r="F75" s="83" t="s">
        <v>104</v>
      </c>
      <c r="G75" s="85">
        <v>1</v>
      </c>
      <c r="H75" s="86">
        <v>31.01</v>
      </c>
      <c r="I75" s="86">
        <f t="shared" si="9"/>
        <v>15.505000000000001</v>
      </c>
      <c r="J75" s="86">
        <f t="shared" si="10"/>
        <v>15.505000000000001</v>
      </c>
      <c r="K75" s="45"/>
      <c r="L75" s="54"/>
    </row>
    <row r="76" spans="1:12" ht="47.25" customHeight="1" x14ac:dyDescent="0.25">
      <c r="A76" s="97"/>
      <c r="B76" s="97"/>
      <c r="C76" s="89" t="s">
        <v>153</v>
      </c>
      <c r="D76" s="84" t="s">
        <v>126</v>
      </c>
      <c r="E76" s="48"/>
      <c r="F76" s="83" t="s">
        <v>104</v>
      </c>
      <c r="G76" s="85">
        <v>4</v>
      </c>
      <c r="H76" s="86">
        <v>152.08000000000001</v>
      </c>
      <c r="I76" s="86">
        <f t="shared" si="9"/>
        <v>76.040000000000006</v>
      </c>
      <c r="J76" s="86">
        <f t="shared" si="10"/>
        <v>76.040000000000006</v>
      </c>
      <c r="K76" s="45"/>
      <c r="L76" s="54"/>
    </row>
    <row r="77" spans="1:12" x14ac:dyDescent="0.25">
      <c r="A77" s="97"/>
      <c r="B77" s="108"/>
      <c r="C77" s="4" t="s">
        <v>4</v>
      </c>
      <c r="D77" s="5"/>
      <c r="E77" s="48"/>
      <c r="F77" s="5"/>
      <c r="G77" s="5"/>
      <c r="H77" s="5"/>
      <c r="I77" s="5"/>
      <c r="J77" s="5"/>
      <c r="K77" s="5"/>
      <c r="L77" s="2"/>
    </row>
    <row r="78" spans="1:12" ht="31.25" x14ac:dyDescent="0.25">
      <c r="A78" s="108"/>
      <c r="B78" s="12" t="s">
        <v>5</v>
      </c>
      <c r="C78" s="7" t="s">
        <v>22</v>
      </c>
      <c r="D78" s="7" t="s">
        <v>22</v>
      </c>
      <c r="E78" s="51"/>
      <c r="F78" s="7" t="s">
        <v>22</v>
      </c>
      <c r="G78" s="7">
        <f>SUM(G53:G77)</f>
        <v>174</v>
      </c>
      <c r="H78" s="55">
        <f>SUM(H53:H77)</f>
        <v>7598.8300000000008</v>
      </c>
      <c r="I78" s="55">
        <f>SUM(I53:I77)</f>
        <v>3799.4150000000004</v>
      </c>
      <c r="J78" s="55">
        <f>SUM(J53:J77)</f>
        <v>3799.4150000000004</v>
      </c>
      <c r="K78" s="7" t="s">
        <v>22</v>
      </c>
      <c r="L78" s="2"/>
    </row>
    <row r="79" spans="1:12" ht="42.8" customHeight="1" x14ac:dyDescent="0.25">
      <c r="A79" s="44"/>
      <c r="B79" s="112" t="s">
        <v>98</v>
      </c>
      <c r="C79" s="89" t="s">
        <v>155</v>
      </c>
      <c r="D79" s="84" t="s">
        <v>109</v>
      </c>
      <c r="E79" s="51"/>
      <c r="F79" s="83" t="s">
        <v>104</v>
      </c>
      <c r="G79" s="85">
        <v>1</v>
      </c>
      <c r="H79" s="86">
        <v>900</v>
      </c>
      <c r="I79" s="86">
        <v>450</v>
      </c>
      <c r="J79" s="86">
        <v>450</v>
      </c>
      <c r="K79" s="46"/>
      <c r="L79" s="2"/>
    </row>
    <row r="80" spans="1:12" ht="31.25" x14ac:dyDescent="0.25">
      <c r="A80" s="44"/>
      <c r="B80" s="113"/>
      <c r="C80" s="89" t="s">
        <v>156</v>
      </c>
      <c r="D80" s="84" t="s">
        <v>109</v>
      </c>
      <c r="E80" s="51"/>
      <c r="F80" s="83" t="s">
        <v>104</v>
      </c>
      <c r="G80" s="85">
        <v>1</v>
      </c>
      <c r="H80" s="86">
        <v>450</v>
      </c>
      <c r="I80" s="86">
        <v>225</v>
      </c>
      <c r="J80" s="86">
        <v>225</v>
      </c>
      <c r="K80" s="46"/>
      <c r="L80" s="2"/>
    </row>
    <row r="81" spans="1:12" ht="16.3" x14ac:dyDescent="0.25">
      <c r="A81" s="97">
        <v>6</v>
      </c>
      <c r="B81" s="113"/>
      <c r="C81" s="89" t="s">
        <v>110</v>
      </c>
      <c r="D81" s="84" t="s">
        <v>109</v>
      </c>
      <c r="E81" s="51"/>
      <c r="F81" s="83" t="s">
        <v>104</v>
      </c>
      <c r="G81" s="85">
        <v>1</v>
      </c>
      <c r="H81" s="86">
        <v>800</v>
      </c>
      <c r="I81" s="86">
        <v>400</v>
      </c>
      <c r="J81" s="86">
        <v>400</v>
      </c>
      <c r="K81" s="46"/>
      <c r="L81" s="2"/>
    </row>
    <row r="82" spans="1:12" ht="16.3" x14ac:dyDescent="0.25">
      <c r="A82" s="97"/>
      <c r="B82" s="113"/>
      <c r="C82" s="89" t="s">
        <v>111</v>
      </c>
      <c r="D82" s="84" t="s">
        <v>109</v>
      </c>
      <c r="E82" s="51"/>
      <c r="F82" s="83" t="s">
        <v>104</v>
      </c>
      <c r="G82" s="85">
        <v>8</v>
      </c>
      <c r="H82" s="86">
        <v>440</v>
      </c>
      <c r="I82" s="86">
        <v>220</v>
      </c>
      <c r="J82" s="86">
        <v>220</v>
      </c>
      <c r="K82" s="46"/>
      <c r="L82" s="2"/>
    </row>
    <row r="83" spans="1:12" ht="16.3" x14ac:dyDescent="0.25">
      <c r="A83" s="97"/>
      <c r="B83" s="113"/>
      <c r="C83" s="89" t="s">
        <v>112</v>
      </c>
      <c r="D83" s="84" t="s">
        <v>109</v>
      </c>
      <c r="E83" s="51"/>
      <c r="F83" s="83" t="s">
        <v>104</v>
      </c>
      <c r="G83" s="85">
        <v>8</v>
      </c>
      <c r="H83" s="86">
        <v>440</v>
      </c>
      <c r="I83" s="86">
        <v>220</v>
      </c>
      <c r="J83" s="86">
        <v>220</v>
      </c>
      <c r="K83" s="46"/>
      <c r="L83" s="2"/>
    </row>
    <row r="84" spans="1:12" ht="16.3" x14ac:dyDescent="0.25">
      <c r="A84" s="97"/>
      <c r="B84" s="113"/>
      <c r="C84" s="89" t="s">
        <v>113</v>
      </c>
      <c r="D84" s="84" t="s">
        <v>109</v>
      </c>
      <c r="E84" s="51"/>
      <c r="F84" s="83" t="s">
        <v>104</v>
      </c>
      <c r="G84" s="85">
        <v>1</v>
      </c>
      <c r="H84" s="87">
        <v>2000</v>
      </c>
      <c r="I84" s="87">
        <v>1000</v>
      </c>
      <c r="J84" s="87">
        <v>1000</v>
      </c>
      <c r="K84" s="46"/>
      <c r="L84" s="2"/>
    </row>
    <row r="85" spans="1:12" ht="16.3" x14ac:dyDescent="0.25">
      <c r="A85" s="97"/>
      <c r="B85" s="113"/>
      <c r="C85" s="89" t="s">
        <v>114</v>
      </c>
      <c r="D85" s="84" t="s">
        <v>109</v>
      </c>
      <c r="E85" s="51"/>
      <c r="F85" s="83" t="s">
        <v>104</v>
      </c>
      <c r="G85" s="85">
        <v>1</v>
      </c>
      <c r="H85" s="86">
        <v>100</v>
      </c>
      <c r="I85" s="86">
        <v>50</v>
      </c>
      <c r="J85" s="86">
        <v>50</v>
      </c>
      <c r="K85" s="46"/>
      <c r="L85" s="2"/>
    </row>
    <row r="86" spans="1:12" ht="16.3" x14ac:dyDescent="0.25">
      <c r="A86" s="97"/>
      <c r="B86" s="113"/>
      <c r="C86" s="89" t="s">
        <v>115</v>
      </c>
      <c r="D86" s="84" t="s">
        <v>109</v>
      </c>
      <c r="E86" s="51"/>
      <c r="F86" s="83" t="s">
        <v>104</v>
      </c>
      <c r="G86" s="85">
        <v>1</v>
      </c>
      <c r="H86" s="86">
        <v>950</v>
      </c>
      <c r="I86" s="86">
        <v>475</v>
      </c>
      <c r="J86" s="86">
        <v>475</v>
      </c>
      <c r="K86" s="46"/>
      <c r="L86" s="2"/>
    </row>
    <row r="87" spans="1:12" ht="16.3" x14ac:dyDescent="0.25">
      <c r="A87" s="97"/>
      <c r="B87" s="113"/>
      <c r="C87" s="89" t="s">
        <v>116</v>
      </c>
      <c r="D87" s="84" t="s">
        <v>109</v>
      </c>
      <c r="E87" s="51"/>
      <c r="F87" s="83" t="s">
        <v>104</v>
      </c>
      <c r="G87" s="85">
        <v>3</v>
      </c>
      <c r="H87" s="86">
        <v>735</v>
      </c>
      <c r="I87" s="86">
        <v>367.5</v>
      </c>
      <c r="J87" s="86">
        <v>367.5</v>
      </c>
      <c r="K87" s="46"/>
      <c r="L87" s="2"/>
    </row>
    <row r="88" spans="1:12" ht="16.3" x14ac:dyDescent="0.25">
      <c r="A88" s="97"/>
      <c r="B88" s="113"/>
      <c r="C88" s="89" t="s">
        <v>117</v>
      </c>
      <c r="D88" s="84" t="s">
        <v>109</v>
      </c>
      <c r="E88" s="51"/>
      <c r="F88" s="83" t="s">
        <v>104</v>
      </c>
      <c r="G88" s="85">
        <v>1</v>
      </c>
      <c r="H88" s="87">
        <v>1574</v>
      </c>
      <c r="I88" s="86">
        <v>787</v>
      </c>
      <c r="J88" s="86">
        <v>787</v>
      </c>
      <c r="K88" s="46"/>
      <c r="L88" s="2"/>
    </row>
    <row r="89" spans="1:12" ht="16.3" x14ac:dyDescent="0.25">
      <c r="A89" s="97"/>
      <c r="B89" s="113"/>
      <c r="C89" s="89" t="s">
        <v>114</v>
      </c>
      <c r="D89" s="84" t="s">
        <v>109</v>
      </c>
      <c r="E89" s="51"/>
      <c r="F89" s="83" t="s">
        <v>104</v>
      </c>
      <c r="G89" s="85">
        <v>1</v>
      </c>
      <c r="H89" s="87">
        <v>1200</v>
      </c>
      <c r="I89" s="86">
        <v>600</v>
      </c>
      <c r="J89" s="86">
        <v>600</v>
      </c>
      <c r="K89" s="46"/>
      <c r="L89" s="2"/>
    </row>
    <row r="90" spans="1:12" ht="31.25" x14ac:dyDescent="0.25">
      <c r="A90" s="97"/>
      <c r="B90" s="113"/>
      <c r="C90" s="89" t="s">
        <v>118</v>
      </c>
      <c r="D90" s="84" t="s">
        <v>109</v>
      </c>
      <c r="E90" s="51"/>
      <c r="F90" s="83" t="s">
        <v>104</v>
      </c>
      <c r="G90" s="85">
        <v>1</v>
      </c>
      <c r="H90" s="87">
        <v>1500</v>
      </c>
      <c r="I90" s="86">
        <v>750</v>
      </c>
      <c r="J90" s="86">
        <v>750</v>
      </c>
      <c r="K90" s="46"/>
      <c r="L90" s="2"/>
    </row>
    <row r="91" spans="1:12" ht="16.3" x14ac:dyDescent="0.25">
      <c r="A91" s="97"/>
      <c r="B91" s="113"/>
      <c r="C91" s="89" t="s">
        <v>119</v>
      </c>
      <c r="D91" s="84" t="s">
        <v>109</v>
      </c>
      <c r="E91" s="51"/>
      <c r="F91" s="83" t="s">
        <v>104</v>
      </c>
      <c r="G91" s="85">
        <v>1</v>
      </c>
      <c r="H91" s="87">
        <v>5000</v>
      </c>
      <c r="I91" s="87">
        <v>2500</v>
      </c>
      <c r="J91" s="87">
        <v>2500</v>
      </c>
      <c r="K91" s="46"/>
      <c r="L91" s="2"/>
    </row>
    <row r="92" spans="1:12" x14ac:dyDescent="0.25">
      <c r="A92" s="98"/>
      <c r="B92" s="114"/>
      <c r="C92" s="89" t="s">
        <v>120</v>
      </c>
      <c r="D92" s="84" t="s">
        <v>121</v>
      </c>
      <c r="E92" s="48"/>
      <c r="F92" s="83" t="s">
        <v>104</v>
      </c>
      <c r="G92" s="85">
        <v>15</v>
      </c>
      <c r="H92" s="87">
        <v>26865</v>
      </c>
      <c r="I92" s="87">
        <v>13432.5</v>
      </c>
      <c r="J92" s="87">
        <v>13432.5</v>
      </c>
      <c r="K92" s="5"/>
      <c r="L92" s="2"/>
    </row>
    <row r="93" spans="1:12" ht="31.25" x14ac:dyDescent="0.25">
      <c r="A93" s="99"/>
      <c r="B93" s="12" t="s">
        <v>5</v>
      </c>
      <c r="C93" s="7" t="s">
        <v>22</v>
      </c>
      <c r="D93" s="7" t="s">
        <v>22</v>
      </c>
      <c r="E93" s="51"/>
      <c r="F93" s="7" t="s">
        <v>22</v>
      </c>
      <c r="G93" s="92">
        <f>SUM(G79:G92)</f>
        <v>44</v>
      </c>
      <c r="H93" s="55">
        <f>SUM(H79:H92)</f>
        <v>42954</v>
      </c>
      <c r="I93" s="55">
        <f>SUM(I79:I92)</f>
        <v>21477</v>
      </c>
      <c r="J93" s="55">
        <f>SUM(J79:J92)</f>
        <v>21477</v>
      </c>
      <c r="K93" s="7" t="s">
        <v>22</v>
      </c>
      <c r="L93" s="13"/>
    </row>
    <row r="94" spans="1:12" ht="20.25" hidden="1" customHeight="1" outlineLevel="1" x14ac:dyDescent="0.25">
      <c r="A94" s="96">
        <v>13</v>
      </c>
      <c r="B94" s="96" t="s">
        <v>25</v>
      </c>
      <c r="C94" s="8" t="s">
        <v>13</v>
      </c>
      <c r="D94" s="5"/>
      <c r="E94" s="48"/>
      <c r="F94" s="5"/>
      <c r="G94" s="5"/>
      <c r="H94" s="5"/>
      <c r="I94" s="5"/>
      <c r="J94" s="5"/>
      <c r="K94" s="5"/>
      <c r="L94" s="11"/>
    </row>
    <row r="95" spans="1:12" ht="15.8" hidden="1" outlineLevel="1" x14ac:dyDescent="0.25">
      <c r="A95" s="97"/>
      <c r="B95" s="97"/>
      <c r="C95" s="4" t="s">
        <v>4</v>
      </c>
      <c r="D95" s="5"/>
      <c r="E95" s="48"/>
      <c r="F95" s="5"/>
      <c r="G95" s="5"/>
      <c r="H95" s="5"/>
      <c r="I95" s="5"/>
      <c r="J95" s="5"/>
      <c r="K95" s="5"/>
      <c r="L95" s="2"/>
    </row>
    <row r="96" spans="1:12" ht="15.8" hidden="1" outlineLevel="1" x14ac:dyDescent="0.25">
      <c r="A96" s="97"/>
      <c r="B96" s="108"/>
      <c r="C96" s="4" t="s">
        <v>4</v>
      </c>
      <c r="D96" s="5"/>
      <c r="E96" s="48"/>
      <c r="F96" s="5"/>
      <c r="G96" s="5"/>
      <c r="H96" s="5"/>
      <c r="I96" s="5"/>
      <c r="J96" s="5"/>
      <c r="K96" s="5"/>
      <c r="L96" s="2"/>
    </row>
    <row r="97" spans="1:12" ht="31.6" hidden="1" outlineLevel="1" x14ac:dyDescent="0.25">
      <c r="A97" s="108"/>
      <c r="B97" s="12" t="s">
        <v>5</v>
      </c>
      <c r="C97" s="7" t="s">
        <v>22</v>
      </c>
      <c r="D97" s="7" t="s">
        <v>22</v>
      </c>
      <c r="E97" s="51"/>
      <c r="F97" s="7" t="s">
        <v>22</v>
      </c>
      <c r="G97" s="7">
        <f>SUM(G94:G96)</f>
        <v>0</v>
      </c>
      <c r="H97" s="7">
        <f t="shared" ref="H97" si="11">SUM(H94:H96)</f>
        <v>0</v>
      </c>
      <c r="I97" s="7">
        <f t="shared" ref="I97" si="12">SUM(I94:I96)</f>
        <v>0</v>
      </c>
      <c r="J97" s="7">
        <f t="shared" ref="J97" si="13">SUM(J94:J96)</f>
        <v>0</v>
      </c>
      <c r="K97" s="7" t="s">
        <v>22</v>
      </c>
      <c r="L97" s="2"/>
    </row>
    <row r="98" spans="1:12" ht="15.8" hidden="1" outlineLevel="1" x14ac:dyDescent="0.25">
      <c r="A98" s="96">
        <v>14</v>
      </c>
      <c r="B98" s="96" t="s">
        <v>26</v>
      </c>
      <c r="C98" s="8" t="s">
        <v>13</v>
      </c>
      <c r="D98" s="3"/>
      <c r="E98" s="50"/>
      <c r="F98" s="3"/>
      <c r="G98" s="3"/>
      <c r="H98" s="3"/>
      <c r="I98" s="3"/>
      <c r="J98" s="3"/>
      <c r="K98" s="3"/>
      <c r="L98" s="2"/>
    </row>
    <row r="99" spans="1:12" ht="15.8" hidden="1" outlineLevel="1" x14ac:dyDescent="0.25">
      <c r="A99" s="98"/>
      <c r="B99" s="107"/>
      <c r="C99" s="4" t="s">
        <v>4</v>
      </c>
      <c r="D99" s="5"/>
      <c r="E99" s="48"/>
      <c r="F99" s="5"/>
      <c r="G99" s="5"/>
      <c r="H99" s="5"/>
      <c r="I99" s="5"/>
      <c r="J99" s="5"/>
      <c r="K99" s="5"/>
      <c r="L99" s="2"/>
    </row>
    <row r="100" spans="1:12" ht="15.8" hidden="1" outlineLevel="1" x14ac:dyDescent="0.25">
      <c r="A100" s="98"/>
      <c r="B100" s="100"/>
      <c r="C100" s="4" t="s">
        <v>4</v>
      </c>
      <c r="D100" s="5"/>
      <c r="E100" s="48"/>
      <c r="F100" s="5"/>
      <c r="G100" s="5"/>
      <c r="H100" s="5"/>
      <c r="I100" s="5"/>
      <c r="J100" s="5"/>
      <c r="K100" s="5"/>
      <c r="L100" s="2"/>
    </row>
    <row r="101" spans="1:12" ht="31.6" hidden="1" outlineLevel="1" x14ac:dyDescent="0.25">
      <c r="A101" s="99"/>
      <c r="B101" s="12" t="s">
        <v>5</v>
      </c>
      <c r="C101" s="7" t="s">
        <v>22</v>
      </c>
      <c r="D101" s="7" t="s">
        <v>22</v>
      </c>
      <c r="E101" s="51"/>
      <c r="F101" s="7" t="s">
        <v>22</v>
      </c>
      <c r="G101" s="7">
        <f>SUM(G98:G100)</f>
        <v>0</v>
      </c>
      <c r="H101" s="7">
        <f t="shared" ref="H101" si="14">SUM(H98:H100)</f>
        <v>0</v>
      </c>
      <c r="I101" s="7">
        <f t="shared" ref="I101" si="15">SUM(I98:I100)</f>
        <v>0</v>
      </c>
      <c r="J101" s="7">
        <f t="shared" ref="J101" si="16">SUM(J98:J100)</f>
        <v>0</v>
      </c>
      <c r="K101" s="7" t="s">
        <v>22</v>
      </c>
      <c r="L101" s="13"/>
    </row>
    <row r="102" spans="1:12" ht="20.25" hidden="1" customHeight="1" outlineLevel="1" x14ac:dyDescent="0.25">
      <c r="A102" s="96">
        <v>15</v>
      </c>
      <c r="B102" s="96" t="s">
        <v>27</v>
      </c>
      <c r="C102" s="8" t="s">
        <v>13</v>
      </c>
      <c r="D102" s="5"/>
      <c r="E102" s="48"/>
      <c r="F102" s="5"/>
      <c r="G102" s="5"/>
      <c r="H102" s="5"/>
      <c r="I102" s="5"/>
      <c r="J102" s="5"/>
      <c r="K102" s="5"/>
      <c r="L102" s="11"/>
    </row>
    <row r="103" spans="1:12" ht="15.8" hidden="1" outlineLevel="1" x14ac:dyDescent="0.25">
      <c r="A103" s="97"/>
      <c r="B103" s="97"/>
      <c r="C103" s="4" t="s">
        <v>4</v>
      </c>
      <c r="D103" s="5"/>
      <c r="E103" s="48"/>
      <c r="F103" s="5"/>
      <c r="G103" s="5"/>
      <c r="H103" s="5"/>
      <c r="I103" s="5"/>
      <c r="J103" s="5"/>
      <c r="K103" s="5"/>
      <c r="L103" s="2"/>
    </row>
    <row r="104" spans="1:12" ht="15.8" hidden="1" outlineLevel="1" x14ac:dyDescent="0.25">
      <c r="A104" s="97"/>
      <c r="B104" s="108"/>
      <c r="C104" s="4" t="s">
        <v>4</v>
      </c>
      <c r="D104" s="5"/>
      <c r="E104" s="48"/>
      <c r="F104" s="5"/>
      <c r="G104" s="5"/>
      <c r="H104" s="5"/>
      <c r="I104" s="5"/>
      <c r="J104" s="5"/>
      <c r="K104" s="5"/>
      <c r="L104" s="2"/>
    </row>
    <row r="105" spans="1:12" ht="31.6" hidden="1" outlineLevel="1" x14ac:dyDescent="0.25">
      <c r="A105" s="108"/>
      <c r="B105" s="12" t="s">
        <v>5</v>
      </c>
      <c r="C105" s="7" t="s">
        <v>22</v>
      </c>
      <c r="D105" s="7" t="s">
        <v>22</v>
      </c>
      <c r="E105" s="51"/>
      <c r="F105" s="7" t="s">
        <v>22</v>
      </c>
      <c r="G105" s="7">
        <f>SUM(G102:G104)</f>
        <v>0</v>
      </c>
      <c r="H105" s="7">
        <f t="shared" ref="H105" si="17">SUM(H102:H104)</f>
        <v>0</v>
      </c>
      <c r="I105" s="7">
        <f t="shared" ref="I105" si="18">SUM(I102:I104)</f>
        <v>0</v>
      </c>
      <c r="J105" s="7">
        <f t="shared" ref="J105" si="19">SUM(J102:J104)</f>
        <v>0</v>
      </c>
      <c r="K105" s="7" t="s">
        <v>22</v>
      </c>
      <c r="L105" s="2"/>
    </row>
    <row r="106" spans="1:12" ht="15.8" hidden="1" outlineLevel="1" x14ac:dyDescent="0.25">
      <c r="A106" s="96">
        <v>16</v>
      </c>
      <c r="B106" s="96" t="s">
        <v>28</v>
      </c>
      <c r="C106" s="8" t="s">
        <v>13</v>
      </c>
      <c r="D106" s="3"/>
      <c r="E106" s="50"/>
      <c r="F106" s="3"/>
      <c r="G106" s="3"/>
      <c r="H106" s="3"/>
      <c r="I106" s="3"/>
      <c r="J106" s="3"/>
      <c r="K106" s="3"/>
      <c r="L106" s="2"/>
    </row>
    <row r="107" spans="1:12" ht="15.8" hidden="1" outlineLevel="1" x14ac:dyDescent="0.25">
      <c r="A107" s="98"/>
      <c r="B107" s="107"/>
      <c r="C107" s="4" t="s">
        <v>4</v>
      </c>
      <c r="D107" s="5"/>
      <c r="E107" s="48"/>
      <c r="F107" s="5"/>
      <c r="G107" s="5"/>
      <c r="H107" s="5"/>
      <c r="I107" s="5"/>
      <c r="J107" s="5"/>
      <c r="K107" s="5"/>
      <c r="L107" s="2"/>
    </row>
    <row r="108" spans="1:12" ht="15.8" hidden="1" outlineLevel="1" x14ac:dyDescent="0.25">
      <c r="A108" s="98"/>
      <c r="B108" s="100"/>
      <c r="C108" s="4" t="s">
        <v>4</v>
      </c>
      <c r="D108" s="5"/>
      <c r="E108" s="48"/>
      <c r="F108" s="5"/>
      <c r="G108" s="5"/>
      <c r="H108" s="5"/>
      <c r="I108" s="5"/>
      <c r="J108" s="5"/>
      <c r="K108" s="5"/>
      <c r="L108" s="2"/>
    </row>
    <row r="109" spans="1:12" ht="31.6" hidden="1" outlineLevel="1" x14ac:dyDescent="0.25">
      <c r="A109" s="99"/>
      <c r="B109" s="12" t="s">
        <v>5</v>
      </c>
      <c r="C109" s="7" t="s">
        <v>22</v>
      </c>
      <c r="D109" s="7" t="s">
        <v>22</v>
      </c>
      <c r="E109" s="51"/>
      <c r="F109" s="7" t="s">
        <v>22</v>
      </c>
      <c r="G109" s="7">
        <f>SUM(G106:G108)</f>
        <v>0</v>
      </c>
      <c r="H109" s="7">
        <f t="shared" ref="H109" si="20">SUM(H106:H108)</f>
        <v>0</v>
      </c>
      <c r="I109" s="7">
        <f t="shared" ref="I109" si="21">SUM(I106:I108)</f>
        <v>0</v>
      </c>
      <c r="J109" s="7">
        <f t="shared" ref="J109" si="22">SUM(J106:J108)</f>
        <v>0</v>
      </c>
      <c r="K109" s="7" t="s">
        <v>22</v>
      </c>
      <c r="L109" s="13"/>
    </row>
    <row r="110" spans="1:12" ht="20.25" hidden="1" customHeight="1" outlineLevel="1" x14ac:dyDescent="0.25">
      <c r="A110" s="96">
        <v>17</v>
      </c>
      <c r="B110" s="96" t="s">
        <v>29</v>
      </c>
      <c r="C110" s="8" t="s">
        <v>13</v>
      </c>
      <c r="D110" s="5"/>
      <c r="E110" s="48"/>
      <c r="F110" s="5"/>
      <c r="G110" s="5"/>
      <c r="H110" s="5"/>
      <c r="I110" s="5"/>
      <c r="J110" s="5"/>
      <c r="K110" s="5"/>
      <c r="L110" s="11"/>
    </row>
    <row r="111" spans="1:12" ht="15.8" hidden="1" outlineLevel="1" x14ac:dyDescent="0.25">
      <c r="A111" s="97"/>
      <c r="B111" s="97"/>
      <c r="C111" s="4" t="s">
        <v>4</v>
      </c>
      <c r="D111" s="5"/>
      <c r="E111" s="48"/>
      <c r="F111" s="5"/>
      <c r="G111" s="5"/>
      <c r="H111" s="5"/>
      <c r="I111" s="5"/>
      <c r="J111" s="5"/>
      <c r="K111" s="5"/>
      <c r="L111" s="2"/>
    </row>
    <row r="112" spans="1:12" ht="15.8" hidden="1" outlineLevel="1" x14ac:dyDescent="0.25">
      <c r="A112" s="97"/>
      <c r="B112" s="108"/>
      <c r="C112" s="4" t="s">
        <v>4</v>
      </c>
      <c r="D112" s="5"/>
      <c r="E112" s="48"/>
      <c r="F112" s="5"/>
      <c r="G112" s="5"/>
      <c r="H112" s="5"/>
      <c r="I112" s="5"/>
      <c r="J112" s="5"/>
      <c r="K112" s="5"/>
      <c r="L112" s="2"/>
    </row>
    <row r="113" spans="1:12" ht="31.6" hidden="1" outlineLevel="1" x14ac:dyDescent="0.25">
      <c r="A113" s="108"/>
      <c r="B113" s="12" t="s">
        <v>5</v>
      </c>
      <c r="C113" s="7" t="s">
        <v>22</v>
      </c>
      <c r="D113" s="7" t="s">
        <v>22</v>
      </c>
      <c r="E113" s="51"/>
      <c r="F113" s="7" t="s">
        <v>22</v>
      </c>
      <c r="G113" s="7">
        <f>SUM(G110:G112)</f>
        <v>0</v>
      </c>
      <c r="H113" s="7">
        <f t="shared" ref="H113" si="23">SUM(H110:H112)</f>
        <v>0</v>
      </c>
      <c r="I113" s="7">
        <f t="shared" ref="I113" si="24">SUM(I110:I112)</f>
        <v>0</v>
      </c>
      <c r="J113" s="7">
        <f t="shared" ref="J113" si="25">SUM(J110:J112)</f>
        <v>0</v>
      </c>
      <c r="K113" s="7" t="s">
        <v>22</v>
      </c>
      <c r="L113" s="2"/>
    </row>
    <row r="114" spans="1:12" ht="32.950000000000003" customHeight="1" collapsed="1" x14ac:dyDescent="0.25">
      <c r="A114" s="109" t="s">
        <v>7</v>
      </c>
      <c r="B114" s="110"/>
      <c r="C114" s="110"/>
      <c r="D114" s="110"/>
      <c r="E114" s="110"/>
      <c r="F114" s="111"/>
      <c r="G114" s="7">
        <f>G113+G109+G105+G101+G97+G93+G78+G52</f>
        <v>218</v>
      </c>
      <c r="H114" s="55">
        <f>H113+H109+H105+H101+H97+H93+H78+H52</f>
        <v>50552.83</v>
      </c>
      <c r="I114" s="55">
        <f>I113+I109+I105+I101+I97+I93+I78+I52</f>
        <v>25276.415000000001</v>
      </c>
      <c r="J114" s="55">
        <f>J113+J109+J105+J101+J97+J93+J78+J52</f>
        <v>25276.415000000001</v>
      </c>
      <c r="K114" s="7" t="s">
        <v>22</v>
      </c>
      <c r="L114" s="2"/>
    </row>
    <row r="115" spans="1:12" ht="15.8" hidden="1" outlineLevel="1" x14ac:dyDescent="0.25">
      <c r="A115" s="96">
        <v>18</v>
      </c>
      <c r="B115" s="96" t="s">
        <v>30</v>
      </c>
      <c r="C115" s="8" t="s">
        <v>13</v>
      </c>
      <c r="D115" s="3"/>
      <c r="E115" s="50"/>
      <c r="F115" s="3"/>
      <c r="G115" s="3"/>
      <c r="H115" s="3"/>
      <c r="I115" s="3"/>
      <c r="J115" s="3"/>
      <c r="K115" s="3"/>
      <c r="L115" s="2"/>
    </row>
    <row r="116" spans="1:12" ht="15.8" hidden="1" outlineLevel="1" x14ac:dyDescent="0.25">
      <c r="A116" s="98"/>
      <c r="B116" s="107"/>
      <c r="C116" s="4" t="s">
        <v>4</v>
      </c>
      <c r="D116" s="5"/>
      <c r="E116" s="48"/>
      <c r="F116" s="5"/>
      <c r="G116" s="5"/>
      <c r="H116" s="5"/>
      <c r="I116" s="5"/>
      <c r="J116" s="5"/>
      <c r="K116" s="5"/>
      <c r="L116" s="2"/>
    </row>
    <row r="117" spans="1:12" ht="15.8" hidden="1" outlineLevel="1" x14ac:dyDescent="0.25">
      <c r="A117" s="98"/>
      <c r="B117" s="100"/>
      <c r="C117" s="4" t="s">
        <v>4</v>
      </c>
      <c r="D117" s="5"/>
      <c r="E117" s="48"/>
      <c r="F117" s="5"/>
      <c r="G117" s="5"/>
      <c r="H117" s="5"/>
      <c r="I117" s="5"/>
      <c r="J117" s="5"/>
      <c r="K117" s="5"/>
      <c r="L117" s="2"/>
    </row>
    <row r="118" spans="1:12" ht="31.6" hidden="1" outlineLevel="1" x14ac:dyDescent="0.25">
      <c r="A118" s="99"/>
      <c r="B118" s="12" t="s">
        <v>5</v>
      </c>
      <c r="C118" s="7" t="s">
        <v>22</v>
      </c>
      <c r="D118" s="7" t="s">
        <v>22</v>
      </c>
      <c r="E118" s="51"/>
      <c r="F118" s="7" t="s">
        <v>22</v>
      </c>
      <c r="G118" s="7">
        <f>SUM(G115:G117)</f>
        <v>0</v>
      </c>
      <c r="H118" s="7">
        <f t="shared" ref="H118" si="26">SUM(H115:H117)</f>
        <v>0</v>
      </c>
      <c r="I118" s="7">
        <f t="shared" ref="I118" si="27">SUM(I115:I117)</f>
        <v>0</v>
      </c>
      <c r="J118" s="7">
        <f t="shared" ref="J118" si="28">SUM(J115:J117)</f>
        <v>0</v>
      </c>
      <c r="K118" s="7" t="s">
        <v>22</v>
      </c>
      <c r="L118" s="13"/>
    </row>
    <row r="119" spans="1:12" ht="20.25" hidden="1" customHeight="1" outlineLevel="1" x14ac:dyDescent="0.25">
      <c r="A119" s="96">
        <v>19</v>
      </c>
      <c r="B119" s="96" t="s">
        <v>31</v>
      </c>
      <c r="C119" s="8" t="s">
        <v>13</v>
      </c>
      <c r="D119" s="5"/>
      <c r="E119" s="48"/>
      <c r="F119" s="5"/>
      <c r="G119" s="5"/>
      <c r="H119" s="5"/>
      <c r="I119" s="5"/>
      <c r="J119" s="5"/>
      <c r="K119" s="5"/>
      <c r="L119" s="11"/>
    </row>
    <row r="120" spans="1:12" ht="15.8" hidden="1" outlineLevel="1" x14ac:dyDescent="0.25">
      <c r="A120" s="97"/>
      <c r="B120" s="97"/>
      <c r="C120" s="4" t="s">
        <v>4</v>
      </c>
      <c r="D120" s="5"/>
      <c r="E120" s="48"/>
      <c r="F120" s="5"/>
      <c r="G120" s="5"/>
      <c r="H120" s="5"/>
      <c r="I120" s="5"/>
      <c r="J120" s="5"/>
      <c r="K120" s="5"/>
      <c r="L120" s="2"/>
    </row>
    <row r="121" spans="1:12" ht="15.8" hidden="1" outlineLevel="1" x14ac:dyDescent="0.25">
      <c r="A121" s="97"/>
      <c r="B121" s="108"/>
      <c r="C121" s="4" t="s">
        <v>4</v>
      </c>
      <c r="D121" s="5"/>
      <c r="E121" s="48"/>
      <c r="F121" s="5"/>
      <c r="G121" s="5"/>
      <c r="H121" s="5"/>
      <c r="I121" s="5"/>
      <c r="J121" s="5"/>
      <c r="K121" s="5"/>
      <c r="L121" s="2"/>
    </row>
    <row r="122" spans="1:12" ht="31.6" hidden="1" outlineLevel="1" x14ac:dyDescent="0.25">
      <c r="A122" s="108"/>
      <c r="B122" s="12" t="s">
        <v>5</v>
      </c>
      <c r="C122" s="7" t="s">
        <v>22</v>
      </c>
      <c r="D122" s="7" t="s">
        <v>22</v>
      </c>
      <c r="E122" s="51"/>
      <c r="F122" s="7" t="s">
        <v>22</v>
      </c>
      <c r="G122" s="7">
        <f>SUM(G119:G121)</f>
        <v>0</v>
      </c>
      <c r="H122" s="7">
        <f t="shared" ref="H122" si="29">SUM(H119:H121)</f>
        <v>0</v>
      </c>
      <c r="I122" s="7">
        <f t="shared" ref="I122" si="30">SUM(I119:I121)</f>
        <v>0</v>
      </c>
      <c r="J122" s="7">
        <f t="shared" ref="J122" si="31">SUM(J119:J121)</f>
        <v>0</v>
      </c>
      <c r="K122" s="7" t="s">
        <v>22</v>
      </c>
      <c r="L122" s="2"/>
    </row>
    <row r="123" spans="1:12" ht="15.8" hidden="1" customHeight="1" outlineLevel="1" x14ac:dyDescent="0.25">
      <c r="A123" s="96">
        <v>20</v>
      </c>
      <c r="B123" s="96" t="s">
        <v>32</v>
      </c>
      <c r="C123" s="8" t="s">
        <v>13</v>
      </c>
      <c r="D123" s="3"/>
      <c r="E123" s="50"/>
      <c r="F123" s="3"/>
      <c r="G123" s="3"/>
      <c r="H123" s="3"/>
      <c r="I123" s="3"/>
      <c r="J123" s="3"/>
      <c r="K123" s="3"/>
      <c r="L123" s="2"/>
    </row>
    <row r="124" spans="1:12" ht="15.8" hidden="1" outlineLevel="1" x14ac:dyDescent="0.25">
      <c r="A124" s="98"/>
      <c r="B124" s="97"/>
      <c r="C124" s="4" t="s">
        <v>4</v>
      </c>
      <c r="D124" s="5"/>
      <c r="E124" s="48"/>
      <c r="F124" s="5"/>
      <c r="G124" s="5"/>
      <c r="H124" s="5"/>
      <c r="I124" s="5"/>
      <c r="J124" s="5"/>
      <c r="K124" s="5"/>
      <c r="L124" s="2"/>
    </row>
    <row r="125" spans="1:12" ht="15.8" hidden="1" outlineLevel="1" x14ac:dyDescent="0.25">
      <c r="A125" s="98"/>
      <c r="B125" s="108"/>
      <c r="C125" s="4" t="s">
        <v>4</v>
      </c>
      <c r="D125" s="5"/>
      <c r="E125" s="48"/>
      <c r="F125" s="5"/>
      <c r="G125" s="5"/>
      <c r="H125" s="5"/>
      <c r="I125" s="5"/>
      <c r="J125" s="5"/>
      <c r="K125" s="5"/>
      <c r="L125" s="2"/>
    </row>
    <row r="126" spans="1:12" ht="31.6" hidden="1" outlineLevel="1" x14ac:dyDescent="0.25">
      <c r="A126" s="99"/>
      <c r="B126" s="12" t="s">
        <v>5</v>
      </c>
      <c r="C126" s="7" t="s">
        <v>22</v>
      </c>
      <c r="D126" s="7" t="s">
        <v>22</v>
      </c>
      <c r="E126" s="51"/>
      <c r="F126" s="7" t="s">
        <v>22</v>
      </c>
      <c r="G126" s="7">
        <f>SUM(G123:G125)</f>
        <v>0</v>
      </c>
      <c r="H126" s="7">
        <f t="shared" ref="H126" si="32">SUM(H123:H125)</f>
        <v>0</v>
      </c>
      <c r="I126" s="7">
        <f t="shared" ref="I126" si="33">SUM(I123:I125)</f>
        <v>0</v>
      </c>
      <c r="J126" s="7">
        <f t="shared" ref="J126" si="34">SUM(J123:J125)</f>
        <v>0</v>
      </c>
      <c r="K126" s="7" t="s">
        <v>22</v>
      </c>
      <c r="L126" s="13"/>
    </row>
    <row r="127" spans="1:12" ht="20.25" hidden="1" customHeight="1" outlineLevel="1" x14ac:dyDescent="0.25">
      <c r="A127" s="96">
        <v>21</v>
      </c>
      <c r="B127" s="96" t="s">
        <v>33</v>
      </c>
      <c r="C127" s="8" t="s">
        <v>13</v>
      </c>
      <c r="D127" s="5"/>
      <c r="E127" s="48"/>
      <c r="F127" s="5"/>
      <c r="G127" s="5"/>
      <c r="H127" s="5"/>
      <c r="I127" s="5"/>
      <c r="J127" s="5"/>
      <c r="K127" s="5"/>
      <c r="L127" s="11"/>
    </row>
    <row r="128" spans="1:12" ht="15.8" hidden="1" outlineLevel="1" x14ac:dyDescent="0.25">
      <c r="A128" s="97"/>
      <c r="B128" s="97"/>
      <c r="C128" s="4" t="s">
        <v>4</v>
      </c>
      <c r="D128" s="5"/>
      <c r="E128" s="48"/>
      <c r="F128" s="5"/>
      <c r="G128" s="5"/>
      <c r="H128" s="5"/>
      <c r="I128" s="5"/>
      <c r="J128" s="5"/>
      <c r="K128" s="5"/>
      <c r="L128" s="2"/>
    </row>
    <row r="129" spans="1:12" ht="15.8" hidden="1" outlineLevel="1" x14ac:dyDescent="0.25">
      <c r="A129" s="97"/>
      <c r="B129" s="108"/>
      <c r="C129" s="4" t="s">
        <v>4</v>
      </c>
      <c r="D129" s="5"/>
      <c r="E129" s="48"/>
      <c r="F129" s="5"/>
      <c r="G129" s="5"/>
      <c r="H129" s="5"/>
      <c r="I129" s="5"/>
      <c r="J129" s="5"/>
      <c r="K129" s="5"/>
      <c r="L129" s="2"/>
    </row>
    <row r="130" spans="1:12" ht="31.6" hidden="1" outlineLevel="1" x14ac:dyDescent="0.25">
      <c r="A130" s="108"/>
      <c r="B130" s="12" t="s">
        <v>5</v>
      </c>
      <c r="C130" s="7" t="s">
        <v>22</v>
      </c>
      <c r="D130" s="7" t="s">
        <v>22</v>
      </c>
      <c r="E130" s="51"/>
      <c r="F130" s="7" t="s">
        <v>22</v>
      </c>
      <c r="G130" s="7">
        <f>SUM(G127:G129)</f>
        <v>0</v>
      </c>
      <c r="H130" s="7">
        <f t="shared" ref="H130" si="35">SUM(H127:H129)</f>
        <v>0</v>
      </c>
      <c r="I130" s="7">
        <f t="shared" ref="I130" si="36">SUM(I127:I129)</f>
        <v>0</v>
      </c>
      <c r="J130" s="7">
        <f t="shared" ref="J130" si="37">SUM(J127:J129)</f>
        <v>0</v>
      </c>
      <c r="K130" s="7" t="s">
        <v>22</v>
      </c>
      <c r="L130" s="2"/>
    </row>
    <row r="131" spans="1:12" ht="15.8" hidden="1" outlineLevel="1" x14ac:dyDescent="0.25">
      <c r="A131" s="96">
        <v>22</v>
      </c>
      <c r="B131" s="96" t="s">
        <v>34</v>
      </c>
      <c r="C131" s="8" t="s">
        <v>13</v>
      </c>
      <c r="D131" s="3"/>
      <c r="E131" s="50"/>
      <c r="F131" s="3"/>
      <c r="G131" s="3"/>
      <c r="H131" s="3"/>
      <c r="I131" s="3"/>
      <c r="J131" s="3"/>
      <c r="K131" s="3"/>
      <c r="L131" s="2"/>
    </row>
    <row r="132" spans="1:12" ht="15.8" hidden="1" outlineLevel="1" x14ac:dyDescent="0.25">
      <c r="A132" s="98"/>
      <c r="B132" s="107"/>
      <c r="C132" s="4" t="s">
        <v>4</v>
      </c>
      <c r="D132" s="5"/>
      <c r="E132" s="48"/>
      <c r="F132" s="5"/>
      <c r="G132" s="5"/>
      <c r="H132" s="5"/>
      <c r="I132" s="5"/>
      <c r="J132" s="5"/>
      <c r="K132" s="5"/>
      <c r="L132" s="2"/>
    </row>
    <row r="133" spans="1:12" ht="15.8" hidden="1" outlineLevel="1" x14ac:dyDescent="0.25">
      <c r="A133" s="98"/>
      <c r="B133" s="100"/>
      <c r="C133" s="4" t="s">
        <v>4</v>
      </c>
      <c r="D133" s="5"/>
      <c r="E133" s="48"/>
      <c r="F133" s="5"/>
      <c r="G133" s="5"/>
      <c r="H133" s="5"/>
      <c r="I133" s="5"/>
      <c r="J133" s="5"/>
      <c r="K133" s="5"/>
      <c r="L133" s="2"/>
    </row>
    <row r="134" spans="1:12" ht="31.6" hidden="1" outlineLevel="1" x14ac:dyDescent="0.25">
      <c r="A134" s="99"/>
      <c r="B134" s="12" t="s">
        <v>5</v>
      </c>
      <c r="C134" s="7" t="s">
        <v>22</v>
      </c>
      <c r="D134" s="7" t="s">
        <v>22</v>
      </c>
      <c r="E134" s="51"/>
      <c r="F134" s="7" t="s">
        <v>22</v>
      </c>
      <c r="G134" s="7">
        <f>SUM(G131:G133)</f>
        <v>0</v>
      </c>
      <c r="H134" s="7">
        <f t="shared" ref="H134" si="38">SUM(H131:H133)</f>
        <v>0</v>
      </c>
      <c r="I134" s="7">
        <f t="shared" ref="I134" si="39">SUM(I131:I133)</f>
        <v>0</v>
      </c>
      <c r="J134" s="7">
        <f t="shared" ref="J134" si="40">SUM(J131:J133)</f>
        <v>0</v>
      </c>
      <c r="K134" s="7" t="s">
        <v>22</v>
      </c>
      <c r="L134" s="13"/>
    </row>
    <row r="135" spans="1:12" ht="20.25" hidden="1" customHeight="1" outlineLevel="1" x14ac:dyDescent="0.25">
      <c r="A135" s="96">
        <v>23</v>
      </c>
      <c r="B135" s="96" t="s">
        <v>35</v>
      </c>
      <c r="C135" s="8" t="s">
        <v>13</v>
      </c>
      <c r="D135" s="5"/>
      <c r="E135" s="48"/>
      <c r="F135" s="5"/>
      <c r="G135" s="5"/>
      <c r="H135" s="5"/>
      <c r="I135" s="5"/>
      <c r="J135" s="5"/>
      <c r="K135" s="5"/>
      <c r="L135" s="11"/>
    </row>
    <row r="136" spans="1:12" ht="15.8" hidden="1" outlineLevel="1" x14ac:dyDescent="0.25">
      <c r="A136" s="97"/>
      <c r="B136" s="97"/>
      <c r="C136" s="4" t="s">
        <v>4</v>
      </c>
      <c r="D136" s="5"/>
      <c r="E136" s="48"/>
      <c r="F136" s="5"/>
      <c r="G136" s="5"/>
      <c r="H136" s="5"/>
      <c r="I136" s="5"/>
      <c r="J136" s="5"/>
      <c r="K136" s="5"/>
      <c r="L136" s="2"/>
    </row>
    <row r="137" spans="1:12" ht="15.8" hidden="1" outlineLevel="1" x14ac:dyDescent="0.25">
      <c r="A137" s="97"/>
      <c r="B137" s="108"/>
      <c r="C137" s="4" t="s">
        <v>4</v>
      </c>
      <c r="D137" s="5"/>
      <c r="E137" s="48"/>
      <c r="F137" s="5"/>
      <c r="G137" s="5"/>
      <c r="H137" s="5"/>
      <c r="I137" s="5"/>
      <c r="J137" s="5"/>
      <c r="K137" s="5"/>
      <c r="L137" s="2"/>
    </row>
    <row r="138" spans="1:12" ht="31.6" hidden="1" outlineLevel="1" x14ac:dyDescent="0.25">
      <c r="A138" s="108"/>
      <c r="B138" s="12" t="s">
        <v>5</v>
      </c>
      <c r="C138" s="7" t="s">
        <v>22</v>
      </c>
      <c r="D138" s="7" t="s">
        <v>22</v>
      </c>
      <c r="E138" s="51"/>
      <c r="F138" s="7" t="s">
        <v>22</v>
      </c>
      <c r="G138" s="7">
        <f>SUM(G135:G137)</f>
        <v>0</v>
      </c>
      <c r="H138" s="7">
        <f t="shared" ref="H138" si="41">SUM(H135:H137)</f>
        <v>0</v>
      </c>
      <c r="I138" s="7">
        <f t="shared" ref="I138" si="42">SUM(I135:I137)</f>
        <v>0</v>
      </c>
      <c r="J138" s="7">
        <f t="shared" ref="J138" si="43">SUM(J135:J137)</f>
        <v>0</v>
      </c>
      <c r="K138" s="7" t="s">
        <v>22</v>
      </c>
      <c r="L138" s="2"/>
    </row>
    <row r="139" spans="1:12" ht="27.7" customHeight="1" collapsed="1" x14ac:dyDescent="0.25">
      <c r="A139" s="109" t="s">
        <v>8</v>
      </c>
      <c r="B139" s="110"/>
      <c r="C139" s="110"/>
      <c r="D139" s="110"/>
      <c r="E139" s="110"/>
      <c r="F139" s="111"/>
      <c r="G139" s="7">
        <f>G138+G134+G130+G126+G122+G118</f>
        <v>0</v>
      </c>
      <c r="H139" s="7">
        <f t="shared" ref="H139:J139" si="44">H138+H134+H130+H126+H122+H118</f>
        <v>0</v>
      </c>
      <c r="I139" s="7">
        <f t="shared" si="44"/>
        <v>0</v>
      </c>
      <c r="J139" s="7">
        <f t="shared" si="44"/>
        <v>0</v>
      </c>
      <c r="K139" s="7" t="s">
        <v>22</v>
      </c>
      <c r="L139" s="2"/>
    </row>
    <row r="140" spans="1:12" ht="27" customHeight="1" x14ac:dyDescent="0.25">
      <c r="A140" s="109" t="s">
        <v>9</v>
      </c>
      <c r="B140" s="110"/>
      <c r="C140" s="110"/>
      <c r="D140" s="110"/>
      <c r="E140" s="110"/>
      <c r="F140" s="111"/>
      <c r="G140" s="7">
        <f>G139+G114+G48</f>
        <v>221</v>
      </c>
      <c r="H140" s="55">
        <f>H139+H114+H48</f>
        <v>101531.83</v>
      </c>
      <c r="I140" s="55">
        <f>I139+I114+I48</f>
        <v>25276.415000000001</v>
      </c>
      <c r="J140" s="55">
        <f>J139+J114+J48</f>
        <v>76255.415000000008</v>
      </c>
      <c r="K140" s="7" t="s">
        <v>22</v>
      </c>
      <c r="L140" s="2"/>
    </row>
    <row r="142" spans="1:12" ht="13.6" customHeight="1" x14ac:dyDescent="0.25">
      <c r="B142" s="19"/>
      <c r="C142" s="19"/>
    </row>
  </sheetData>
  <mergeCells count="59">
    <mergeCell ref="A139:F139"/>
    <mergeCell ref="A140:F140"/>
    <mergeCell ref="A114:F114"/>
    <mergeCell ref="B106:B108"/>
    <mergeCell ref="A102:A105"/>
    <mergeCell ref="B102:B104"/>
    <mergeCell ref="A110:A113"/>
    <mergeCell ref="B110:B112"/>
    <mergeCell ref="A106:A109"/>
    <mergeCell ref="A123:A126"/>
    <mergeCell ref="B123:B125"/>
    <mergeCell ref="A115:A118"/>
    <mergeCell ref="B115:B117"/>
    <mergeCell ref="A119:A122"/>
    <mergeCell ref="B119:B121"/>
    <mergeCell ref="A135:A138"/>
    <mergeCell ref="A81:A91"/>
    <mergeCell ref="A98:A101"/>
    <mergeCell ref="B98:B100"/>
    <mergeCell ref="A94:A97"/>
    <mergeCell ref="B94:B96"/>
    <mergeCell ref="A92:A93"/>
    <mergeCell ref="B79:B92"/>
    <mergeCell ref="B135:B137"/>
    <mergeCell ref="A131:A134"/>
    <mergeCell ref="B131:B133"/>
    <mergeCell ref="A127:A130"/>
    <mergeCell ref="B127:B129"/>
    <mergeCell ref="A53:A78"/>
    <mergeCell ref="B53:B77"/>
    <mergeCell ref="A32:A35"/>
    <mergeCell ref="B32:B34"/>
    <mergeCell ref="A36:A39"/>
    <mergeCell ref="B36:B38"/>
    <mergeCell ref="A44:A47"/>
    <mergeCell ref="B44:B46"/>
    <mergeCell ref="A40:A43"/>
    <mergeCell ref="B40:B42"/>
    <mergeCell ref="A49:A52"/>
    <mergeCell ref="B49:B51"/>
    <mergeCell ref="A48:F48"/>
    <mergeCell ref="A28:A31"/>
    <mergeCell ref="B28:B30"/>
    <mergeCell ref="B25:B26"/>
    <mergeCell ref="E9:E11"/>
    <mergeCell ref="C9:C11"/>
    <mergeCell ref="B13:B15"/>
    <mergeCell ref="A13:A16"/>
    <mergeCell ref="B17:B19"/>
    <mergeCell ref="A17:A20"/>
    <mergeCell ref="A25:A27"/>
    <mergeCell ref="A21:A24"/>
    <mergeCell ref="B21:B23"/>
    <mergeCell ref="A8:K8"/>
    <mergeCell ref="A9:A11"/>
    <mergeCell ref="B9:B11"/>
    <mergeCell ref="D9:D11"/>
    <mergeCell ref="F9:F11"/>
    <mergeCell ref="G9:K10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5"/>
  <sheetViews>
    <sheetView topLeftCell="A19" workbookViewId="0">
      <selection activeCell="C11" sqref="C11"/>
    </sheetView>
  </sheetViews>
  <sheetFormatPr defaultColWidth="9.125" defaultRowHeight="15.65" outlineLevelRow="1" x14ac:dyDescent="0.25"/>
  <cols>
    <col min="1" max="1" width="6" style="23" customWidth="1"/>
    <col min="2" max="2" width="21.375" style="11" customWidth="1"/>
    <col min="3" max="3" width="48.25" style="11" customWidth="1"/>
    <col min="4" max="4" width="16.875" style="11" customWidth="1"/>
    <col min="5" max="5" width="9.875" style="11" customWidth="1"/>
    <col min="6" max="6" width="10.25" style="11" customWidth="1"/>
    <col min="7" max="7" width="12.75" style="11" customWidth="1"/>
    <col min="8" max="8" width="15.625" style="11" customWidth="1"/>
    <col min="9" max="9" width="14" style="11" customWidth="1"/>
    <col min="10" max="16384" width="9.125" style="11"/>
  </cols>
  <sheetData>
    <row r="1" spans="1:9" s="1" customFormat="1" ht="15.8" x14ac:dyDescent="0.25">
      <c r="A1" s="27"/>
    </row>
    <row r="2" spans="1:9" s="1" customFormat="1" ht="15.8" x14ac:dyDescent="0.25">
      <c r="A2" s="24"/>
      <c r="B2" s="25"/>
      <c r="C2" s="25"/>
      <c r="D2" s="25"/>
      <c r="E2" s="25"/>
      <c r="F2" s="25"/>
      <c r="G2" s="25"/>
      <c r="H2" s="25"/>
      <c r="I2" s="25"/>
    </row>
    <row r="3" spans="1:9" s="1" customFormat="1" ht="15.8" hidden="1" x14ac:dyDescent="0.25">
      <c r="A3" s="24"/>
      <c r="B3" s="25"/>
      <c r="C3" s="25"/>
      <c r="D3" s="25"/>
      <c r="E3" s="25"/>
      <c r="F3" s="25"/>
      <c r="G3" s="25"/>
      <c r="H3" s="25"/>
      <c r="I3" s="25"/>
    </row>
    <row r="4" spans="1:9" ht="15.8" hidden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5.8" hidden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5.8" hidden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95" customHeight="1" x14ac:dyDescent="0.25">
      <c r="A7" s="109" t="s">
        <v>75</v>
      </c>
      <c r="B7" s="110"/>
      <c r="C7" s="110"/>
      <c r="D7" s="110"/>
      <c r="E7" s="110"/>
      <c r="F7" s="110"/>
      <c r="G7" s="110"/>
      <c r="H7" s="110"/>
      <c r="I7" s="111"/>
    </row>
    <row r="8" spans="1:9" ht="14.95" customHeight="1" x14ac:dyDescent="0.25">
      <c r="A8" s="132" t="s">
        <v>0</v>
      </c>
      <c r="B8" s="104" t="s">
        <v>1</v>
      </c>
      <c r="C8" s="120" t="s">
        <v>40</v>
      </c>
      <c r="D8" s="122"/>
      <c r="E8" s="104" t="s">
        <v>41</v>
      </c>
      <c r="F8" s="120" t="s">
        <v>2</v>
      </c>
      <c r="G8" s="121"/>
      <c r="H8" s="122"/>
      <c r="I8" s="104" t="s">
        <v>42</v>
      </c>
    </row>
    <row r="9" spans="1:9" ht="41.3" customHeight="1" x14ac:dyDescent="0.25">
      <c r="A9" s="133"/>
      <c r="B9" s="115"/>
      <c r="C9" s="104" t="s">
        <v>55</v>
      </c>
      <c r="D9" s="104" t="s">
        <v>96</v>
      </c>
      <c r="E9" s="115"/>
      <c r="F9" s="104" t="s">
        <v>43</v>
      </c>
      <c r="G9" s="104" t="s">
        <v>44</v>
      </c>
      <c r="H9" s="104" t="s">
        <v>45</v>
      </c>
      <c r="I9" s="115"/>
    </row>
    <row r="10" spans="1:9" ht="7.5" customHeight="1" x14ac:dyDescent="0.25">
      <c r="A10" s="134"/>
      <c r="B10" s="116"/>
      <c r="C10" s="116"/>
      <c r="D10" s="116"/>
      <c r="E10" s="116"/>
      <c r="F10" s="116"/>
      <c r="G10" s="116"/>
      <c r="H10" s="116"/>
      <c r="I10" s="116"/>
    </row>
    <row r="11" spans="1:9" s="42" customFormat="1" ht="14.95" customHeight="1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</row>
    <row r="12" spans="1:9" ht="14.95" customHeight="1" x14ac:dyDescent="0.25">
      <c r="A12" s="117" t="s">
        <v>49</v>
      </c>
      <c r="B12" s="96" t="s">
        <v>56</v>
      </c>
      <c r="C12" s="67"/>
      <c r="D12" s="68"/>
      <c r="E12" s="68"/>
      <c r="F12" s="68"/>
      <c r="G12" s="69"/>
      <c r="H12" s="68"/>
      <c r="I12" s="9"/>
    </row>
    <row r="13" spans="1:9" ht="14.95" customHeight="1" x14ac:dyDescent="0.25">
      <c r="A13" s="118"/>
      <c r="B13" s="97"/>
      <c r="C13" s="67"/>
      <c r="D13" s="68"/>
      <c r="E13" s="68"/>
      <c r="F13" s="68"/>
      <c r="G13" s="68"/>
      <c r="H13" s="68"/>
      <c r="I13" s="43"/>
    </row>
    <row r="14" spans="1:9" ht="14.95" customHeight="1" x14ac:dyDescent="0.25">
      <c r="A14" s="118"/>
      <c r="B14" s="97"/>
      <c r="C14" s="16"/>
      <c r="D14" s="43"/>
      <c r="E14" s="43"/>
      <c r="F14" s="43"/>
      <c r="G14" s="43"/>
      <c r="H14" s="43"/>
      <c r="I14" s="43"/>
    </row>
    <row r="15" spans="1:9" ht="30.1" customHeight="1" x14ac:dyDescent="0.25">
      <c r="A15" s="119"/>
      <c r="B15" s="12" t="s">
        <v>5</v>
      </c>
      <c r="C15" s="20" t="s">
        <v>22</v>
      </c>
      <c r="D15" s="20" t="s">
        <v>22</v>
      </c>
      <c r="E15" s="20" t="s">
        <v>22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 t="s">
        <v>22</v>
      </c>
    </row>
    <row r="16" spans="1:9" ht="14.95" customHeight="1" x14ac:dyDescent="0.25">
      <c r="A16" s="117" t="s">
        <v>50</v>
      </c>
      <c r="B16" s="96" t="s">
        <v>57</v>
      </c>
      <c r="C16" s="70"/>
      <c r="D16" s="68"/>
      <c r="E16" s="68"/>
      <c r="F16" s="71"/>
      <c r="G16" s="72"/>
      <c r="H16" s="72"/>
      <c r="I16" s="9"/>
    </row>
    <row r="17" spans="1:9" ht="14.95" customHeight="1" x14ac:dyDescent="0.25">
      <c r="A17" s="118"/>
      <c r="B17" s="97"/>
      <c r="C17" s="70"/>
      <c r="D17" s="68"/>
      <c r="E17" s="68"/>
      <c r="F17" s="71"/>
      <c r="G17" s="72"/>
      <c r="H17" s="72"/>
      <c r="I17" s="43"/>
    </row>
    <row r="18" spans="1:9" ht="14.95" customHeight="1" x14ac:dyDescent="0.25">
      <c r="A18" s="118"/>
      <c r="B18" s="108"/>
      <c r="C18" s="67" t="s">
        <v>6</v>
      </c>
      <c r="D18" s="68"/>
      <c r="E18" s="68"/>
      <c r="F18" s="73"/>
      <c r="G18" s="68"/>
      <c r="H18" s="68"/>
      <c r="I18" s="9"/>
    </row>
    <row r="19" spans="1:9" ht="28.55" customHeight="1" x14ac:dyDescent="0.25">
      <c r="A19" s="119"/>
      <c r="B19" s="12" t="s">
        <v>5</v>
      </c>
      <c r="C19" s="20" t="s">
        <v>22</v>
      </c>
      <c r="D19" s="20" t="s">
        <v>22</v>
      </c>
      <c r="E19" s="20" t="s">
        <v>22</v>
      </c>
      <c r="F19" s="20">
        <f>SUM(F16:F18)</f>
        <v>0</v>
      </c>
      <c r="G19" s="20">
        <f>SUM(G16:G18)</f>
        <v>0</v>
      </c>
      <c r="H19" s="20">
        <f>SUM(H16:H18)</f>
        <v>0</v>
      </c>
      <c r="I19" s="20" t="s">
        <v>22</v>
      </c>
    </row>
    <row r="20" spans="1:9" ht="14.95" hidden="1" customHeight="1" outlineLevel="1" x14ac:dyDescent="0.2">
      <c r="A20" s="117" t="s">
        <v>51</v>
      </c>
      <c r="B20" s="96" t="s">
        <v>58</v>
      </c>
      <c r="C20" s="16" t="s">
        <v>6</v>
      </c>
      <c r="D20" s="14"/>
      <c r="E20" s="14"/>
      <c r="F20" s="64"/>
      <c r="G20" s="14"/>
      <c r="H20" s="14"/>
      <c r="I20" s="14"/>
    </row>
    <row r="21" spans="1:9" ht="14.95" hidden="1" customHeight="1" outlineLevel="1" x14ac:dyDescent="0.2">
      <c r="A21" s="118"/>
      <c r="B21" s="97"/>
      <c r="C21" s="16" t="s">
        <v>13</v>
      </c>
      <c r="D21" s="14"/>
      <c r="E21" s="14"/>
      <c r="F21" s="64"/>
      <c r="G21" s="14"/>
      <c r="H21" s="14"/>
      <c r="I21" s="14"/>
    </row>
    <row r="22" spans="1:9" ht="14.95" hidden="1" customHeight="1" outlineLevel="1" x14ac:dyDescent="0.2">
      <c r="A22" s="118"/>
      <c r="B22" s="108"/>
      <c r="C22" s="16" t="s">
        <v>6</v>
      </c>
      <c r="D22" s="14"/>
      <c r="E22" s="14"/>
      <c r="F22" s="64"/>
      <c r="G22" s="14"/>
      <c r="H22" s="14"/>
      <c r="I22" s="14"/>
    </row>
    <row r="23" spans="1:9" ht="32.950000000000003" hidden="1" customHeight="1" outlineLevel="1" x14ac:dyDescent="0.2">
      <c r="A23" s="119"/>
      <c r="B23" s="12" t="s">
        <v>5</v>
      </c>
      <c r="C23" s="20" t="s">
        <v>22</v>
      </c>
      <c r="D23" s="20" t="s">
        <v>22</v>
      </c>
      <c r="E23" s="20" t="s">
        <v>22</v>
      </c>
      <c r="F23" s="64"/>
      <c r="G23" s="20">
        <f t="shared" ref="G23" si="0">SUM(G20:G22)</f>
        <v>0</v>
      </c>
      <c r="H23" s="20">
        <f t="shared" ref="H23" si="1">SUM(H20:H22)</f>
        <v>0</v>
      </c>
      <c r="I23" s="20" t="s">
        <v>22</v>
      </c>
    </row>
    <row r="24" spans="1:9" ht="14.95" hidden="1" customHeight="1" outlineLevel="1" x14ac:dyDescent="0.2">
      <c r="A24" s="117" t="s">
        <v>52</v>
      </c>
      <c r="B24" s="96" t="s">
        <v>59</v>
      </c>
      <c r="C24" s="16" t="s">
        <v>6</v>
      </c>
      <c r="D24" s="14"/>
      <c r="E24" s="14"/>
      <c r="F24" s="64"/>
      <c r="G24" s="14"/>
      <c r="H24" s="14"/>
      <c r="I24" s="14"/>
    </row>
    <row r="25" spans="1:9" ht="14.95" hidden="1" customHeight="1" outlineLevel="1" x14ac:dyDescent="0.2">
      <c r="A25" s="118"/>
      <c r="B25" s="97"/>
      <c r="C25" s="16" t="s">
        <v>13</v>
      </c>
      <c r="D25" s="14"/>
      <c r="E25" s="14"/>
      <c r="F25" s="64"/>
      <c r="G25" s="14"/>
      <c r="H25" s="14"/>
      <c r="I25" s="14"/>
    </row>
    <row r="26" spans="1:9" ht="14.95" hidden="1" customHeight="1" outlineLevel="1" x14ac:dyDescent="0.2">
      <c r="A26" s="118"/>
      <c r="B26" s="108"/>
      <c r="C26" s="16" t="s">
        <v>6</v>
      </c>
      <c r="D26" s="14"/>
      <c r="E26" s="14"/>
      <c r="F26" s="64"/>
      <c r="G26" s="14"/>
      <c r="H26" s="14"/>
      <c r="I26" s="14"/>
    </row>
    <row r="27" spans="1:9" ht="31.6" hidden="1" customHeight="1" outlineLevel="1" x14ac:dyDescent="0.2">
      <c r="A27" s="119"/>
      <c r="B27" s="12" t="s">
        <v>5</v>
      </c>
      <c r="C27" s="20" t="s">
        <v>22</v>
      </c>
      <c r="D27" s="20" t="s">
        <v>22</v>
      </c>
      <c r="E27" s="20" t="s">
        <v>22</v>
      </c>
      <c r="F27" s="64"/>
      <c r="G27" s="20">
        <f t="shared" ref="G27" si="2">SUM(G24:G26)</f>
        <v>0</v>
      </c>
      <c r="H27" s="20">
        <f t="shared" ref="H27" si="3">SUM(H24:H26)</f>
        <v>0</v>
      </c>
      <c r="I27" s="20" t="s">
        <v>22</v>
      </c>
    </row>
    <row r="28" spans="1:9" ht="14.95" hidden="1" customHeight="1" outlineLevel="1" x14ac:dyDescent="0.2">
      <c r="A28" s="117" t="s">
        <v>53</v>
      </c>
      <c r="B28" s="96" t="s">
        <v>60</v>
      </c>
      <c r="C28" s="16" t="s">
        <v>6</v>
      </c>
      <c r="D28" s="14"/>
      <c r="E28" s="14"/>
      <c r="F28" s="64"/>
      <c r="G28" s="14"/>
      <c r="H28" s="14"/>
      <c r="I28" s="14"/>
    </row>
    <row r="29" spans="1:9" ht="14.95" hidden="1" customHeight="1" outlineLevel="1" x14ac:dyDescent="0.2">
      <c r="A29" s="118"/>
      <c r="B29" s="97"/>
      <c r="C29" s="16" t="s">
        <v>13</v>
      </c>
      <c r="D29" s="14"/>
      <c r="E29" s="14"/>
      <c r="F29" s="64"/>
      <c r="G29" s="14"/>
      <c r="H29" s="14"/>
      <c r="I29" s="14"/>
    </row>
    <row r="30" spans="1:9" ht="14.95" hidden="1" customHeight="1" outlineLevel="1" x14ac:dyDescent="0.2">
      <c r="A30" s="118"/>
      <c r="B30" s="108"/>
      <c r="C30" s="16" t="s">
        <v>6</v>
      </c>
      <c r="D30" s="14"/>
      <c r="E30" s="14"/>
      <c r="F30" s="64"/>
      <c r="G30" s="14"/>
      <c r="H30" s="14"/>
      <c r="I30" s="14"/>
    </row>
    <row r="31" spans="1:9" ht="31.6" hidden="1" customHeight="1" outlineLevel="1" x14ac:dyDescent="0.2">
      <c r="A31" s="119"/>
      <c r="B31" s="12" t="s">
        <v>5</v>
      </c>
      <c r="C31" s="20" t="s">
        <v>22</v>
      </c>
      <c r="D31" s="20" t="s">
        <v>22</v>
      </c>
      <c r="E31" s="20" t="s">
        <v>22</v>
      </c>
      <c r="F31" s="64"/>
      <c r="G31" s="20">
        <f t="shared" ref="G31" si="4">SUM(G28:G30)</f>
        <v>0</v>
      </c>
      <c r="H31" s="20">
        <f t="shared" ref="H31" si="5">SUM(H28:H30)</f>
        <v>0</v>
      </c>
      <c r="I31" s="20" t="s">
        <v>22</v>
      </c>
    </row>
    <row r="32" spans="1:9" ht="15.8" hidden="1" customHeight="1" outlineLevel="1" x14ac:dyDescent="0.2">
      <c r="A32" s="127" t="s">
        <v>54</v>
      </c>
      <c r="B32" s="124" t="s">
        <v>61</v>
      </c>
      <c r="C32" s="16" t="s">
        <v>6</v>
      </c>
      <c r="D32" s="9"/>
      <c r="E32" s="9"/>
      <c r="F32" s="64"/>
      <c r="G32" s="9"/>
      <c r="H32" s="9"/>
      <c r="I32" s="9"/>
    </row>
    <row r="33" spans="1:9" ht="15.8" hidden="1" customHeight="1" outlineLevel="1" x14ac:dyDescent="0.2">
      <c r="A33" s="127"/>
      <c r="B33" s="125"/>
      <c r="C33" s="16" t="s">
        <v>13</v>
      </c>
      <c r="D33" s="9"/>
      <c r="E33" s="9"/>
      <c r="F33" s="64"/>
      <c r="G33" s="9"/>
      <c r="H33" s="9"/>
      <c r="I33" s="9"/>
    </row>
    <row r="34" spans="1:9" ht="15.8" hidden="1" customHeight="1" outlineLevel="1" x14ac:dyDescent="0.2">
      <c r="A34" s="127"/>
      <c r="B34" s="126"/>
      <c r="C34" s="16" t="s">
        <v>6</v>
      </c>
      <c r="D34" s="9"/>
      <c r="E34" s="9"/>
      <c r="F34" s="64"/>
      <c r="G34" s="9"/>
      <c r="H34" s="9"/>
      <c r="I34" s="9"/>
    </row>
    <row r="35" spans="1:9" ht="30.75" hidden="1" customHeight="1" outlineLevel="1" x14ac:dyDescent="0.2">
      <c r="A35" s="127"/>
      <c r="B35" s="17" t="s">
        <v>5</v>
      </c>
      <c r="C35" s="20" t="s">
        <v>22</v>
      </c>
      <c r="D35" s="20" t="s">
        <v>22</v>
      </c>
      <c r="E35" s="20" t="s">
        <v>22</v>
      </c>
      <c r="F35" s="64"/>
      <c r="G35" s="20">
        <f t="shared" ref="G35" si="6">SUM(G32:G34)</f>
        <v>0</v>
      </c>
      <c r="H35" s="20">
        <f t="shared" ref="H35" si="7">SUM(H32:H34)</f>
        <v>0</v>
      </c>
      <c r="I35" s="20" t="s">
        <v>22</v>
      </c>
    </row>
    <row r="36" spans="1:9" ht="15.8" hidden="1" customHeight="1" outlineLevel="1" x14ac:dyDescent="0.2">
      <c r="A36" s="128" t="s">
        <v>66</v>
      </c>
      <c r="B36" s="124" t="s">
        <v>62</v>
      </c>
      <c r="C36" s="16" t="s">
        <v>6</v>
      </c>
      <c r="D36" s="16"/>
      <c r="E36" s="9"/>
      <c r="F36" s="64"/>
      <c r="G36" s="9"/>
      <c r="H36" s="9"/>
      <c r="I36" s="9"/>
    </row>
    <row r="37" spans="1:9" ht="15.8" hidden="1" customHeight="1" outlineLevel="1" x14ac:dyDescent="0.2">
      <c r="A37" s="128"/>
      <c r="B37" s="125"/>
      <c r="C37" s="16" t="s">
        <v>13</v>
      </c>
      <c r="D37" s="16"/>
      <c r="E37" s="9"/>
      <c r="F37" s="64"/>
      <c r="G37" s="9"/>
      <c r="H37" s="9"/>
      <c r="I37" s="9"/>
    </row>
    <row r="38" spans="1:9" ht="15.8" hidden="1" customHeight="1" outlineLevel="1" x14ac:dyDescent="0.2">
      <c r="A38" s="128"/>
      <c r="B38" s="126"/>
      <c r="C38" s="16" t="s">
        <v>6</v>
      </c>
      <c r="D38" s="16"/>
      <c r="E38" s="9"/>
      <c r="F38" s="64"/>
      <c r="G38" s="9"/>
      <c r="H38" s="9"/>
      <c r="I38" s="9"/>
    </row>
    <row r="39" spans="1:9" ht="30.75" hidden="1" customHeight="1" outlineLevel="1" x14ac:dyDescent="0.2">
      <c r="A39" s="128"/>
      <c r="B39" s="17" t="s">
        <v>5</v>
      </c>
      <c r="C39" s="20" t="s">
        <v>22</v>
      </c>
      <c r="D39" s="20" t="s">
        <v>22</v>
      </c>
      <c r="E39" s="20" t="s">
        <v>22</v>
      </c>
      <c r="F39" s="64"/>
      <c r="G39" s="20">
        <f t="shared" ref="G39" si="8">SUM(G36:G38)</f>
        <v>0</v>
      </c>
      <c r="H39" s="20">
        <f t="shared" ref="H39" si="9">SUM(H36:H38)</f>
        <v>0</v>
      </c>
      <c r="I39" s="20" t="s">
        <v>22</v>
      </c>
    </row>
    <row r="40" spans="1:9" ht="15.8" hidden="1" customHeight="1" outlineLevel="1" x14ac:dyDescent="0.2">
      <c r="A40" s="127" t="s">
        <v>65</v>
      </c>
      <c r="B40" s="129" t="s">
        <v>63</v>
      </c>
      <c r="C40" s="16" t="s">
        <v>6</v>
      </c>
      <c r="D40" s="6"/>
      <c r="E40" s="3"/>
      <c r="F40" s="64"/>
      <c r="G40" s="3"/>
      <c r="H40" s="3"/>
      <c r="I40" s="3"/>
    </row>
    <row r="41" spans="1:9" ht="13.6" hidden="1" customHeight="1" outlineLevel="1" x14ac:dyDescent="0.2">
      <c r="A41" s="127"/>
      <c r="B41" s="130"/>
      <c r="C41" s="16" t="s">
        <v>13</v>
      </c>
      <c r="D41" s="6"/>
      <c r="E41" s="3"/>
      <c r="F41" s="64"/>
      <c r="G41" s="3"/>
      <c r="H41" s="3"/>
      <c r="I41" s="3"/>
    </row>
    <row r="42" spans="1:9" ht="13.6" hidden="1" customHeight="1" outlineLevel="1" x14ac:dyDescent="0.2">
      <c r="A42" s="127"/>
      <c r="B42" s="131"/>
      <c r="C42" s="16" t="s">
        <v>6</v>
      </c>
      <c r="D42" s="21"/>
      <c r="E42" s="22"/>
      <c r="F42" s="64"/>
      <c r="G42" s="10"/>
      <c r="H42" s="10"/>
      <c r="I42" s="10"/>
    </row>
    <row r="43" spans="1:9" ht="28.55" hidden="1" customHeight="1" outlineLevel="1" x14ac:dyDescent="0.2">
      <c r="A43" s="127"/>
      <c r="B43" s="17" t="s">
        <v>5</v>
      </c>
      <c r="C43" s="20" t="s">
        <v>22</v>
      </c>
      <c r="D43" s="20" t="s">
        <v>22</v>
      </c>
      <c r="E43" s="20" t="s">
        <v>22</v>
      </c>
      <c r="F43" s="64"/>
      <c r="G43" s="20">
        <f t="shared" ref="G43" si="10">SUM(G40:G42)</f>
        <v>0</v>
      </c>
      <c r="H43" s="20">
        <f t="shared" ref="H43" si="11">SUM(H40:H42)</f>
        <v>0</v>
      </c>
      <c r="I43" s="20" t="s">
        <v>22</v>
      </c>
    </row>
    <row r="44" spans="1:9" ht="32.950000000000003" customHeight="1" collapsed="1" x14ac:dyDescent="0.25">
      <c r="A44" s="109" t="s">
        <v>46</v>
      </c>
      <c r="B44" s="110"/>
      <c r="C44" s="110"/>
      <c r="D44" s="110"/>
      <c r="E44" s="111"/>
      <c r="F44" s="64"/>
      <c r="G44" s="12">
        <f>G43+G39+G35+G31+G27+G23+G19+G15</f>
        <v>0</v>
      </c>
      <c r="H44" s="12">
        <f>H43+H39+H35+H31+H27+H23+H19+H15</f>
        <v>0</v>
      </c>
      <c r="I44" s="12" t="s">
        <v>22</v>
      </c>
    </row>
    <row r="45" spans="1:9" ht="18" hidden="1" customHeight="1" x14ac:dyDescent="0.2">
      <c r="A45" s="117">
        <v>3</v>
      </c>
      <c r="B45" s="96" t="s">
        <v>67</v>
      </c>
      <c r="C45" s="16" t="s">
        <v>6</v>
      </c>
      <c r="D45" s="10"/>
      <c r="E45" s="10"/>
      <c r="F45" s="64"/>
      <c r="G45" s="10"/>
      <c r="H45" s="10"/>
      <c r="I45" s="10"/>
    </row>
    <row r="46" spans="1:9" ht="15.8" hidden="1" x14ac:dyDescent="0.2">
      <c r="A46" s="118"/>
      <c r="B46" s="97"/>
      <c r="C46" s="16" t="s">
        <v>13</v>
      </c>
      <c r="D46" s="3"/>
      <c r="E46" s="3"/>
      <c r="F46" s="64"/>
      <c r="G46" s="3"/>
      <c r="H46" s="3"/>
      <c r="I46" s="3"/>
    </row>
    <row r="47" spans="1:9" ht="15.8" hidden="1" x14ac:dyDescent="0.2">
      <c r="A47" s="118"/>
      <c r="B47" s="108"/>
      <c r="C47" s="16" t="s">
        <v>6</v>
      </c>
      <c r="D47" s="3"/>
      <c r="E47" s="3"/>
      <c r="F47" s="64"/>
      <c r="G47" s="3"/>
      <c r="H47" s="3"/>
      <c r="I47" s="3"/>
    </row>
    <row r="48" spans="1:9" ht="31.6" hidden="1" x14ac:dyDescent="0.2">
      <c r="A48" s="119"/>
      <c r="B48" s="17" t="s">
        <v>5</v>
      </c>
      <c r="C48" s="66" t="s">
        <v>22</v>
      </c>
      <c r="D48" s="20" t="s">
        <v>22</v>
      </c>
      <c r="E48" s="20" t="s">
        <v>22</v>
      </c>
      <c r="F48" s="64"/>
      <c r="G48" s="20">
        <f t="shared" ref="G48" si="12">SUM(G45:G47)</f>
        <v>0</v>
      </c>
      <c r="H48" s="20">
        <f t="shared" ref="H48" si="13">SUM(H45:H47)</f>
        <v>0</v>
      </c>
      <c r="I48" s="20" t="s">
        <v>22</v>
      </c>
    </row>
    <row r="49" spans="1:9" ht="16.5" customHeight="1" x14ac:dyDescent="0.25">
      <c r="A49" s="117">
        <v>4</v>
      </c>
      <c r="B49" s="96" t="s">
        <v>68</v>
      </c>
      <c r="C49" s="79" t="s">
        <v>99</v>
      </c>
      <c r="D49" s="74"/>
      <c r="E49" s="68" t="s">
        <v>104</v>
      </c>
      <c r="F49" s="80">
        <v>2</v>
      </c>
      <c r="G49" s="81">
        <v>55</v>
      </c>
      <c r="H49" s="73">
        <f>F49*G49</f>
        <v>110</v>
      </c>
      <c r="I49" s="78"/>
    </row>
    <row r="50" spans="1:9" ht="16.5" customHeight="1" x14ac:dyDescent="0.25">
      <c r="A50" s="118"/>
      <c r="B50" s="97"/>
      <c r="C50" s="79" t="s">
        <v>100</v>
      </c>
      <c r="D50" s="74"/>
      <c r="E50" s="68" t="s">
        <v>104</v>
      </c>
      <c r="F50" s="80">
        <v>4</v>
      </c>
      <c r="G50" s="81">
        <v>69</v>
      </c>
      <c r="H50" s="73">
        <f t="shared" ref="H50:H52" si="14">F50*G50</f>
        <v>276</v>
      </c>
      <c r="I50" s="78"/>
    </row>
    <row r="51" spans="1:9" ht="16.5" customHeight="1" x14ac:dyDescent="0.25">
      <c r="A51" s="118"/>
      <c r="B51" s="97"/>
      <c r="C51" s="79" t="s">
        <v>101</v>
      </c>
      <c r="D51" s="74"/>
      <c r="E51" s="68" t="s">
        <v>104</v>
      </c>
      <c r="F51" s="80">
        <v>7</v>
      </c>
      <c r="G51" s="81">
        <v>79</v>
      </c>
      <c r="H51" s="73">
        <f t="shared" si="14"/>
        <v>553</v>
      </c>
      <c r="I51" s="78"/>
    </row>
    <row r="52" spans="1:9" ht="16.5" customHeight="1" x14ac:dyDescent="0.25">
      <c r="A52" s="118"/>
      <c r="B52" s="97"/>
      <c r="C52" s="79" t="s">
        <v>102</v>
      </c>
      <c r="D52" s="74"/>
      <c r="E52" s="68" t="s">
        <v>104</v>
      </c>
      <c r="F52" s="80">
        <v>20</v>
      </c>
      <c r="G52" s="81">
        <v>2.5</v>
      </c>
      <c r="H52" s="73">
        <f t="shared" si="14"/>
        <v>50</v>
      </c>
      <c r="I52" s="78"/>
    </row>
    <row r="53" spans="1:9" ht="16.5" customHeight="1" x14ac:dyDescent="0.25">
      <c r="A53" s="118"/>
      <c r="B53" s="97"/>
      <c r="C53" s="79" t="s">
        <v>103</v>
      </c>
      <c r="D53" s="74"/>
      <c r="E53" s="68" t="s">
        <v>104</v>
      </c>
      <c r="F53" s="80">
        <v>123</v>
      </c>
      <c r="G53" s="81">
        <v>1</v>
      </c>
      <c r="H53" s="73">
        <f>F53*G53</f>
        <v>123</v>
      </c>
      <c r="I53" s="78"/>
    </row>
    <row r="54" spans="1:9" x14ac:dyDescent="0.25">
      <c r="A54" s="118"/>
      <c r="B54" s="108"/>
      <c r="C54" s="67"/>
      <c r="D54" s="68"/>
      <c r="E54" s="68"/>
      <c r="F54" s="72"/>
      <c r="G54" s="68"/>
      <c r="H54" s="68"/>
      <c r="I54" s="9"/>
    </row>
    <row r="55" spans="1:9" ht="31.25" x14ac:dyDescent="0.25">
      <c r="A55" s="119"/>
      <c r="B55" s="17" t="s">
        <v>5</v>
      </c>
      <c r="C55" s="12" t="s">
        <v>22</v>
      </c>
      <c r="D55" s="12" t="s">
        <v>22</v>
      </c>
      <c r="E55" s="12" t="s">
        <v>22</v>
      </c>
      <c r="F55" s="82">
        <f>SUM(F49:F54)</f>
        <v>156</v>
      </c>
      <c r="G55" s="75"/>
      <c r="H55" s="75">
        <f>SUM(H49:H54)</f>
        <v>1112</v>
      </c>
      <c r="I55" s="12" t="s">
        <v>22</v>
      </c>
    </row>
    <row r="56" spans="1:9" ht="18" hidden="1" customHeight="1" outlineLevel="1" x14ac:dyDescent="0.2">
      <c r="A56" s="117" t="s">
        <v>72</v>
      </c>
      <c r="B56" s="96" t="s">
        <v>69</v>
      </c>
      <c r="C56" s="6" t="s">
        <v>6</v>
      </c>
      <c r="D56" s="3"/>
      <c r="E56" s="3"/>
      <c r="F56" s="64"/>
      <c r="G56" s="76"/>
      <c r="H56" s="76"/>
      <c r="I56" s="3"/>
    </row>
    <row r="57" spans="1:9" ht="14.95" hidden="1" customHeight="1" outlineLevel="1" x14ac:dyDescent="0.2">
      <c r="A57" s="118"/>
      <c r="B57" s="97"/>
      <c r="C57" s="6" t="s">
        <v>13</v>
      </c>
      <c r="D57" s="3"/>
      <c r="E57" s="3"/>
      <c r="F57" s="64"/>
      <c r="G57" s="76"/>
      <c r="H57" s="76"/>
      <c r="I57" s="3"/>
    </row>
    <row r="58" spans="1:9" ht="17.350000000000001" hidden="1" customHeight="1" outlineLevel="1" x14ac:dyDescent="0.2">
      <c r="A58" s="118"/>
      <c r="B58" s="108"/>
      <c r="C58" s="6" t="s">
        <v>6</v>
      </c>
      <c r="D58" s="3"/>
      <c r="E58" s="3"/>
      <c r="F58" s="64"/>
      <c r="G58" s="76"/>
      <c r="H58" s="76"/>
      <c r="I58" s="3"/>
    </row>
    <row r="59" spans="1:9" ht="30.75" hidden="1" customHeight="1" outlineLevel="1" x14ac:dyDescent="0.2">
      <c r="A59" s="119"/>
      <c r="B59" s="17" t="s">
        <v>5</v>
      </c>
      <c r="C59" s="12" t="s">
        <v>22</v>
      </c>
      <c r="D59" s="12" t="s">
        <v>22</v>
      </c>
      <c r="E59" s="12" t="s">
        <v>22</v>
      </c>
      <c r="F59" s="64"/>
      <c r="G59" s="75">
        <f t="shared" ref="G59" si="15">SUM(G56:G58)</f>
        <v>0</v>
      </c>
      <c r="H59" s="75">
        <f t="shared" ref="H59" si="16">SUM(H56:H58)</f>
        <v>0</v>
      </c>
      <c r="I59" s="12" t="s">
        <v>22</v>
      </c>
    </row>
    <row r="60" spans="1:9" ht="18.7" hidden="1" customHeight="1" outlineLevel="1" x14ac:dyDescent="0.2">
      <c r="A60" s="117" t="s">
        <v>73</v>
      </c>
      <c r="B60" s="96" t="s">
        <v>70</v>
      </c>
      <c r="C60" s="6" t="s">
        <v>6</v>
      </c>
      <c r="D60" s="3"/>
      <c r="E60" s="3"/>
      <c r="F60" s="64"/>
      <c r="G60" s="76"/>
      <c r="H60" s="76"/>
      <c r="I60" s="3"/>
    </row>
    <row r="61" spans="1:9" ht="15.8" hidden="1" outlineLevel="1" x14ac:dyDescent="0.2">
      <c r="A61" s="118"/>
      <c r="B61" s="97"/>
      <c r="C61" s="6" t="s">
        <v>13</v>
      </c>
      <c r="D61" s="10"/>
      <c r="E61" s="10"/>
      <c r="F61" s="64"/>
      <c r="G61" s="77"/>
      <c r="H61" s="77"/>
      <c r="I61" s="10"/>
    </row>
    <row r="62" spans="1:9" ht="15.8" hidden="1" outlineLevel="1" x14ac:dyDescent="0.2">
      <c r="A62" s="118"/>
      <c r="B62" s="108"/>
      <c r="C62" s="6" t="s">
        <v>6</v>
      </c>
      <c r="D62" s="10"/>
      <c r="E62" s="10"/>
      <c r="F62" s="64"/>
      <c r="G62" s="77"/>
      <c r="H62" s="77"/>
      <c r="I62" s="10"/>
    </row>
    <row r="63" spans="1:9" ht="31.6" hidden="1" outlineLevel="1" x14ac:dyDescent="0.2">
      <c r="A63" s="119"/>
      <c r="B63" s="17" t="s">
        <v>5</v>
      </c>
      <c r="C63" s="12" t="s">
        <v>22</v>
      </c>
      <c r="D63" s="12" t="s">
        <v>22</v>
      </c>
      <c r="E63" s="12" t="s">
        <v>22</v>
      </c>
      <c r="F63" s="64"/>
      <c r="G63" s="75">
        <f t="shared" ref="G63" si="17">SUM(G60:G62)</f>
        <v>0</v>
      </c>
      <c r="H63" s="75">
        <f t="shared" ref="H63" si="18">SUM(H60:H62)</f>
        <v>0</v>
      </c>
      <c r="I63" s="12" t="s">
        <v>22</v>
      </c>
    </row>
    <row r="64" spans="1:9" ht="18" hidden="1" customHeight="1" outlineLevel="1" x14ac:dyDescent="0.2">
      <c r="A64" s="117" t="s">
        <v>74</v>
      </c>
      <c r="B64" s="123" t="s">
        <v>71</v>
      </c>
      <c r="C64" s="6" t="s">
        <v>6</v>
      </c>
      <c r="D64" s="10"/>
      <c r="E64" s="10"/>
      <c r="F64" s="64"/>
      <c r="G64" s="77"/>
      <c r="H64" s="77"/>
      <c r="I64" s="10"/>
    </row>
    <row r="65" spans="1:9" ht="16.5" hidden="1" customHeight="1" outlineLevel="1" x14ac:dyDescent="0.2">
      <c r="A65" s="118"/>
      <c r="B65" s="123"/>
      <c r="C65" s="6" t="s">
        <v>13</v>
      </c>
      <c r="D65" s="3"/>
      <c r="E65" s="22"/>
      <c r="F65" s="64"/>
      <c r="G65" s="77"/>
      <c r="H65" s="77"/>
      <c r="I65" s="10"/>
    </row>
    <row r="66" spans="1:9" ht="16.5" hidden="1" customHeight="1" outlineLevel="1" x14ac:dyDescent="0.2">
      <c r="A66" s="118"/>
      <c r="B66" s="123"/>
      <c r="C66" s="6" t="s">
        <v>6</v>
      </c>
      <c r="D66" s="3"/>
      <c r="E66" s="22"/>
      <c r="F66" s="64"/>
      <c r="G66" s="77"/>
      <c r="H66" s="77"/>
      <c r="I66" s="10"/>
    </row>
    <row r="67" spans="1:9" ht="29.25" hidden="1" customHeight="1" outlineLevel="1" x14ac:dyDescent="0.2">
      <c r="A67" s="119"/>
      <c r="B67" s="17" t="s">
        <v>5</v>
      </c>
      <c r="C67" s="12" t="s">
        <v>22</v>
      </c>
      <c r="D67" s="12" t="s">
        <v>22</v>
      </c>
      <c r="E67" s="12" t="s">
        <v>22</v>
      </c>
      <c r="F67" s="64"/>
      <c r="G67" s="75">
        <f t="shared" ref="G67" si="19">SUM(G64:G66)</f>
        <v>0</v>
      </c>
      <c r="H67" s="75">
        <f t="shared" ref="H67" si="20">SUM(H64:H66)</f>
        <v>0</v>
      </c>
      <c r="I67" s="12" t="s">
        <v>22</v>
      </c>
    </row>
    <row r="68" spans="1:9" ht="31.6" customHeight="1" collapsed="1" x14ac:dyDescent="0.25">
      <c r="A68" s="109" t="s">
        <v>47</v>
      </c>
      <c r="B68" s="110"/>
      <c r="C68" s="110"/>
      <c r="D68" s="110"/>
      <c r="E68" s="111"/>
      <c r="F68" s="64"/>
      <c r="G68" s="75">
        <f>G67+G63+G59+G55+G48</f>
        <v>0</v>
      </c>
      <c r="H68" s="75">
        <f>H67+H63+H59+H55+H48</f>
        <v>1112</v>
      </c>
      <c r="I68" s="12" t="s">
        <v>22</v>
      </c>
    </row>
    <row r="69" spans="1:9" ht="15.8" customHeight="1" x14ac:dyDescent="0.25">
      <c r="A69" s="109" t="s">
        <v>48</v>
      </c>
      <c r="B69" s="110"/>
      <c r="C69" s="110"/>
      <c r="D69" s="110"/>
      <c r="E69" s="111"/>
      <c r="F69" s="64"/>
      <c r="G69" s="75">
        <f>G68+G44</f>
        <v>0</v>
      </c>
      <c r="H69" s="75">
        <f>H68+H44</f>
        <v>1112</v>
      </c>
      <c r="I69" s="12" t="s">
        <v>22</v>
      </c>
    </row>
    <row r="70" spans="1:9" ht="15.8" x14ac:dyDescent="0.25">
      <c r="A70" s="27"/>
      <c r="B70" s="18"/>
      <c r="C70" s="18"/>
      <c r="D70" s="18"/>
      <c r="E70" s="18"/>
      <c r="F70" s="65"/>
      <c r="G70" s="18"/>
      <c r="H70" s="18"/>
      <c r="I70" s="18"/>
    </row>
    <row r="71" spans="1:9" ht="15.8" x14ac:dyDescent="0.25">
      <c r="A71" s="27"/>
      <c r="B71" s="29"/>
      <c r="C71" s="29"/>
      <c r="D71" s="18"/>
      <c r="E71" s="18"/>
      <c r="F71" s="65"/>
      <c r="G71" s="18"/>
      <c r="H71" s="18"/>
      <c r="I71" s="18"/>
    </row>
    <row r="72" spans="1:9" ht="15.8" x14ac:dyDescent="0.25">
      <c r="A72" s="28"/>
      <c r="B72" s="18"/>
      <c r="C72" s="18"/>
      <c r="D72" s="18"/>
      <c r="E72" s="18"/>
      <c r="F72" s="65"/>
      <c r="G72" s="18"/>
      <c r="H72" s="18"/>
      <c r="I72" s="18"/>
    </row>
    <row r="73" spans="1:9" ht="15.8" x14ac:dyDescent="0.2">
      <c r="F73" s="65"/>
    </row>
    <row r="74" spans="1:9" ht="15.8" x14ac:dyDescent="0.2">
      <c r="F74" s="65"/>
    </row>
    <row r="75" spans="1:9" ht="15.8" x14ac:dyDescent="0.2">
      <c r="F75" s="65"/>
    </row>
    <row r="76" spans="1:9" ht="15.8" x14ac:dyDescent="0.2">
      <c r="F76" s="65"/>
    </row>
    <row r="77" spans="1:9" ht="15.8" x14ac:dyDescent="0.2">
      <c r="F77" s="65"/>
    </row>
    <row r="78" spans="1:9" ht="15.8" x14ac:dyDescent="0.2">
      <c r="F78" s="65"/>
    </row>
    <row r="79" spans="1:9" ht="15.8" x14ac:dyDescent="0.2">
      <c r="F79" s="65"/>
    </row>
    <row r="80" spans="1:9" ht="15.8" x14ac:dyDescent="0.2">
      <c r="F80" s="65"/>
    </row>
    <row r="81" spans="6:6" ht="15.8" x14ac:dyDescent="0.2">
      <c r="F81" s="65"/>
    </row>
    <row r="82" spans="6:6" ht="15.8" x14ac:dyDescent="0.2">
      <c r="F82" s="65"/>
    </row>
    <row r="83" spans="6:6" ht="15.8" x14ac:dyDescent="0.2">
      <c r="F83" s="65"/>
    </row>
    <row r="84" spans="6:6" ht="15.8" x14ac:dyDescent="0.2">
      <c r="F84" s="65"/>
    </row>
    <row r="85" spans="6:6" ht="15.8" x14ac:dyDescent="0.2">
      <c r="F85" s="65"/>
    </row>
    <row r="86" spans="6:6" x14ac:dyDescent="0.25">
      <c r="F86" s="65"/>
    </row>
    <row r="87" spans="6:6" x14ac:dyDescent="0.25">
      <c r="F87" s="65"/>
    </row>
    <row r="88" spans="6:6" x14ac:dyDescent="0.25">
      <c r="F88" s="65"/>
    </row>
    <row r="89" spans="6:6" x14ac:dyDescent="0.25">
      <c r="F89" s="65"/>
    </row>
    <row r="90" spans="6:6" x14ac:dyDescent="0.25">
      <c r="F90" s="65"/>
    </row>
    <row r="91" spans="6:6" x14ac:dyDescent="0.25">
      <c r="F91" s="65"/>
    </row>
    <row r="92" spans="6:6" x14ac:dyDescent="0.25">
      <c r="F92" s="65"/>
    </row>
    <row r="93" spans="6:6" x14ac:dyDescent="0.25">
      <c r="F93" s="65"/>
    </row>
    <row r="94" spans="6:6" x14ac:dyDescent="0.25">
      <c r="F94" s="65"/>
    </row>
    <row r="95" spans="6:6" x14ac:dyDescent="0.25">
      <c r="F95" s="65"/>
    </row>
    <row r="96" spans="6:6" x14ac:dyDescent="0.25">
      <c r="F96" s="65"/>
    </row>
    <row r="97" spans="6:6" x14ac:dyDescent="0.25">
      <c r="F97" s="65"/>
    </row>
    <row r="98" spans="6:6" x14ac:dyDescent="0.25">
      <c r="F98" s="65"/>
    </row>
    <row r="99" spans="6:6" x14ac:dyDescent="0.25">
      <c r="F99" s="65"/>
    </row>
    <row r="100" spans="6:6" x14ac:dyDescent="0.25">
      <c r="F100" s="65"/>
    </row>
    <row r="101" spans="6:6" x14ac:dyDescent="0.25">
      <c r="F101" s="65"/>
    </row>
    <row r="102" spans="6:6" x14ac:dyDescent="0.25">
      <c r="F102" s="65"/>
    </row>
    <row r="103" spans="6:6" x14ac:dyDescent="0.25">
      <c r="F103" s="65"/>
    </row>
    <row r="104" spans="6:6" x14ac:dyDescent="0.25">
      <c r="F104" s="65"/>
    </row>
    <row r="105" spans="6:6" x14ac:dyDescent="0.25">
      <c r="F105" s="65"/>
    </row>
    <row r="106" spans="6:6" x14ac:dyDescent="0.25">
      <c r="F106" s="65"/>
    </row>
    <row r="107" spans="6:6" x14ac:dyDescent="0.25">
      <c r="F107" s="65"/>
    </row>
    <row r="108" spans="6:6" x14ac:dyDescent="0.25">
      <c r="F108" s="65"/>
    </row>
    <row r="109" spans="6:6" x14ac:dyDescent="0.25">
      <c r="F109" s="65"/>
    </row>
    <row r="110" spans="6:6" x14ac:dyDescent="0.25">
      <c r="F110" s="65"/>
    </row>
    <row r="111" spans="6:6" x14ac:dyDescent="0.25">
      <c r="F111" s="65"/>
    </row>
    <row r="112" spans="6:6" x14ac:dyDescent="0.25">
      <c r="F112" s="65"/>
    </row>
    <row r="113" spans="6:6" x14ac:dyDescent="0.25">
      <c r="F113" s="65"/>
    </row>
    <row r="114" spans="6:6" x14ac:dyDescent="0.25">
      <c r="F114" s="65"/>
    </row>
    <row r="115" spans="6:6" x14ac:dyDescent="0.25">
      <c r="F115" s="65"/>
    </row>
    <row r="116" spans="6:6" x14ac:dyDescent="0.25">
      <c r="F116" s="65"/>
    </row>
    <row r="117" spans="6:6" x14ac:dyDescent="0.25">
      <c r="F117" s="65"/>
    </row>
    <row r="118" spans="6:6" x14ac:dyDescent="0.25">
      <c r="F118" s="65"/>
    </row>
    <row r="119" spans="6:6" x14ac:dyDescent="0.25">
      <c r="F119" s="65"/>
    </row>
    <row r="120" spans="6:6" x14ac:dyDescent="0.25">
      <c r="F120" s="65"/>
    </row>
    <row r="121" spans="6:6" x14ac:dyDescent="0.25">
      <c r="F121" s="65"/>
    </row>
    <row r="122" spans="6:6" x14ac:dyDescent="0.25">
      <c r="F122" s="65"/>
    </row>
    <row r="123" spans="6:6" x14ac:dyDescent="0.25">
      <c r="F123" s="65"/>
    </row>
    <row r="124" spans="6:6" x14ac:dyDescent="0.25">
      <c r="F124" s="65"/>
    </row>
    <row r="125" spans="6:6" x14ac:dyDescent="0.25">
      <c r="F125" s="65"/>
    </row>
    <row r="126" spans="6:6" x14ac:dyDescent="0.25">
      <c r="F126" s="65"/>
    </row>
    <row r="127" spans="6:6" x14ac:dyDescent="0.25">
      <c r="F127" s="65"/>
    </row>
    <row r="128" spans="6:6" x14ac:dyDescent="0.25">
      <c r="F128" s="65"/>
    </row>
    <row r="129" spans="6:6" x14ac:dyDescent="0.25">
      <c r="F129" s="65"/>
    </row>
    <row r="130" spans="6:6" x14ac:dyDescent="0.25">
      <c r="F130" s="65"/>
    </row>
    <row r="131" spans="6:6" x14ac:dyDescent="0.25">
      <c r="F131" s="65"/>
    </row>
    <row r="132" spans="6:6" x14ac:dyDescent="0.25">
      <c r="F132" s="65"/>
    </row>
    <row r="133" spans="6:6" x14ac:dyDescent="0.25">
      <c r="F133" s="65"/>
    </row>
    <row r="134" spans="6:6" x14ac:dyDescent="0.25">
      <c r="F134" s="65"/>
    </row>
    <row r="135" spans="6:6" x14ac:dyDescent="0.25">
      <c r="F135" s="65"/>
    </row>
    <row r="136" spans="6:6" x14ac:dyDescent="0.25">
      <c r="F136" s="65"/>
    </row>
    <row r="137" spans="6:6" x14ac:dyDescent="0.25">
      <c r="F137" s="65"/>
    </row>
    <row r="138" spans="6:6" x14ac:dyDescent="0.25">
      <c r="F138" s="65"/>
    </row>
    <row r="139" spans="6:6" x14ac:dyDescent="0.25">
      <c r="F139" s="65"/>
    </row>
    <row r="140" spans="6:6" x14ac:dyDescent="0.25">
      <c r="F140" s="65"/>
    </row>
    <row r="141" spans="6:6" x14ac:dyDescent="0.25">
      <c r="F141" s="65"/>
    </row>
    <row r="142" spans="6:6" x14ac:dyDescent="0.25">
      <c r="F142" s="65"/>
    </row>
    <row r="143" spans="6:6" x14ac:dyDescent="0.25">
      <c r="F143" s="65"/>
    </row>
    <row r="144" spans="6:6" x14ac:dyDescent="0.25">
      <c r="F144" s="65"/>
    </row>
    <row r="145" spans="6:6" x14ac:dyDescent="0.25">
      <c r="F145" s="65"/>
    </row>
    <row r="146" spans="6:6" x14ac:dyDescent="0.25">
      <c r="F146" s="65"/>
    </row>
    <row r="147" spans="6:6" x14ac:dyDescent="0.25">
      <c r="F147" s="65"/>
    </row>
    <row r="148" spans="6:6" x14ac:dyDescent="0.25">
      <c r="F148" s="65"/>
    </row>
    <row r="149" spans="6:6" x14ac:dyDescent="0.25">
      <c r="F149" s="65"/>
    </row>
    <row r="150" spans="6:6" x14ac:dyDescent="0.25">
      <c r="F150" s="65"/>
    </row>
    <row r="151" spans="6:6" x14ac:dyDescent="0.25">
      <c r="F151" s="65"/>
    </row>
    <row r="152" spans="6:6" x14ac:dyDescent="0.25">
      <c r="F152" s="65"/>
    </row>
    <row r="153" spans="6:6" x14ac:dyDescent="0.25">
      <c r="F153" s="65"/>
    </row>
    <row r="154" spans="6:6" x14ac:dyDescent="0.25">
      <c r="F154" s="65"/>
    </row>
    <row r="155" spans="6:6" x14ac:dyDescent="0.25">
      <c r="F155" s="65"/>
    </row>
    <row r="156" spans="6:6" x14ac:dyDescent="0.25">
      <c r="F156" s="65"/>
    </row>
    <row r="157" spans="6:6" x14ac:dyDescent="0.25">
      <c r="F157" s="65"/>
    </row>
    <row r="158" spans="6:6" x14ac:dyDescent="0.25">
      <c r="F158" s="65"/>
    </row>
    <row r="159" spans="6:6" x14ac:dyDescent="0.25">
      <c r="F159" s="65"/>
    </row>
    <row r="160" spans="6:6" x14ac:dyDescent="0.25">
      <c r="F160" s="65"/>
    </row>
    <row r="161" spans="6:6" x14ac:dyDescent="0.25">
      <c r="F161" s="65"/>
    </row>
    <row r="162" spans="6:6" x14ac:dyDescent="0.25">
      <c r="F162" s="65"/>
    </row>
    <row r="163" spans="6:6" x14ac:dyDescent="0.25">
      <c r="F163" s="65"/>
    </row>
    <row r="164" spans="6:6" x14ac:dyDescent="0.25">
      <c r="F164" s="65"/>
    </row>
    <row r="165" spans="6:6" x14ac:dyDescent="0.25">
      <c r="F165" s="65"/>
    </row>
    <row r="166" spans="6:6" x14ac:dyDescent="0.25">
      <c r="F166" s="65"/>
    </row>
    <row r="167" spans="6:6" x14ac:dyDescent="0.25">
      <c r="F167" s="65"/>
    </row>
    <row r="168" spans="6:6" x14ac:dyDescent="0.25">
      <c r="F168" s="65"/>
    </row>
    <row r="169" spans="6:6" x14ac:dyDescent="0.25">
      <c r="F169" s="65"/>
    </row>
    <row r="170" spans="6:6" x14ac:dyDescent="0.25">
      <c r="F170" s="65"/>
    </row>
    <row r="171" spans="6:6" x14ac:dyDescent="0.25">
      <c r="F171" s="65"/>
    </row>
    <row r="172" spans="6:6" x14ac:dyDescent="0.25">
      <c r="F172" s="65"/>
    </row>
    <row r="173" spans="6:6" x14ac:dyDescent="0.25">
      <c r="F173" s="65"/>
    </row>
    <row r="174" spans="6:6" x14ac:dyDescent="0.25">
      <c r="F174" s="65"/>
    </row>
    <row r="175" spans="6:6" x14ac:dyDescent="0.25">
      <c r="F175" s="65"/>
    </row>
    <row r="176" spans="6:6" x14ac:dyDescent="0.25">
      <c r="F176" s="65"/>
    </row>
    <row r="177" spans="6:6" x14ac:dyDescent="0.25">
      <c r="F177" s="65"/>
    </row>
    <row r="178" spans="6:6" x14ac:dyDescent="0.25">
      <c r="F178" s="65"/>
    </row>
    <row r="179" spans="6:6" x14ac:dyDescent="0.25">
      <c r="F179" s="65"/>
    </row>
    <row r="180" spans="6:6" x14ac:dyDescent="0.25">
      <c r="F180" s="65"/>
    </row>
    <row r="181" spans="6:6" x14ac:dyDescent="0.25">
      <c r="F181" s="65"/>
    </row>
    <row r="182" spans="6:6" x14ac:dyDescent="0.25">
      <c r="F182" s="65"/>
    </row>
    <row r="183" spans="6:6" x14ac:dyDescent="0.25">
      <c r="F183" s="65"/>
    </row>
    <row r="184" spans="6:6" x14ac:dyDescent="0.25">
      <c r="F184" s="65"/>
    </row>
    <row r="185" spans="6:6" x14ac:dyDescent="0.25">
      <c r="F185" s="65"/>
    </row>
    <row r="186" spans="6:6" x14ac:dyDescent="0.25">
      <c r="F186" s="65"/>
    </row>
    <row r="187" spans="6:6" x14ac:dyDescent="0.25">
      <c r="F187" s="65"/>
    </row>
    <row r="188" spans="6:6" x14ac:dyDescent="0.25">
      <c r="F188" s="65"/>
    </row>
    <row r="189" spans="6:6" x14ac:dyDescent="0.25">
      <c r="F189" s="65"/>
    </row>
    <row r="190" spans="6:6" x14ac:dyDescent="0.25">
      <c r="F190" s="65"/>
    </row>
    <row r="191" spans="6:6" x14ac:dyDescent="0.25">
      <c r="F191" s="65"/>
    </row>
    <row r="192" spans="6:6" x14ac:dyDescent="0.25">
      <c r="F192" s="65"/>
    </row>
    <row r="193" spans="6:6" x14ac:dyDescent="0.25">
      <c r="F193" s="65"/>
    </row>
    <row r="194" spans="6:6" x14ac:dyDescent="0.25">
      <c r="F194" s="65"/>
    </row>
    <row r="195" spans="6:6" x14ac:dyDescent="0.25">
      <c r="F195" s="65"/>
    </row>
    <row r="196" spans="6:6" x14ac:dyDescent="0.25">
      <c r="F196" s="65"/>
    </row>
    <row r="197" spans="6:6" x14ac:dyDescent="0.25">
      <c r="F197" s="65"/>
    </row>
    <row r="198" spans="6:6" x14ac:dyDescent="0.25">
      <c r="F198" s="65"/>
    </row>
    <row r="199" spans="6:6" x14ac:dyDescent="0.25">
      <c r="F199" s="65"/>
    </row>
    <row r="200" spans="6:6" x14ac:dyDescent="0.25">
      <c r="F200" s="65"/>
    </row>
    <row r="201" spans="6:6" x14ac:dyDescent="0.25">
      <c r="F201" s="65"/>
    </row>
    <row r="202" spans="6:6" x14ac:dyDescent="0.25">
      <c r="F202" s="65"/>
    </row>
    <row r="203" spans="6:6" x14ac:dyDescent="0.25">
      <c r="F203" s="65"/>
    </row>
    <row r="204" spans="6:6" x14ac:dyDescent="0.25">
      <c r="F204" s="65"/>
    </row>
    <row r="205" spans="6:6" x14ac:dyDescent="0.25">
      <c r="F205" s="65"/>
    </row>
    <row r="206" spans="6:6" x14ac:dyDescent="0.25">
      <c r="F206" s="65"/>
    </row>
    <row r="207" spans="6:6" x14ac:dyDescent="0.25">
      <c r="F207" s="65"/>
    </row>
    <row r="208" spans="6:6" x14ac:dyDescent="0.25">
      <c r="F208" s="65"/>
    </row>
    <row r="209" spans="6:6" x14ac:dyDescent="0.25">
      <c r="F209" s="65"/>
    </row>
    <row r="210" spans="6:6" x14ac:dyDescent="0.25">
      <c r="F210" s="65"/>
    </row>
    <row r="211" spans="6:6" x14ac:dyDescent="0.25">
      <c r="F211" s="65"/>
    </row>
    <row r="212" spans="6:6" x14ac:dyDescent="0.25">
      <c r="F212" s="65"/>
    </row>
    <row r="213" spans="6:6" x14ac:dyDescent="0.25">
      <c r="F213" s="65"/>
    </row>
    <row r="214" spans="6:6" x14ac:dyDescent="0.25">
      <c r="F214" s="65"/>
    </row>
    <row r="215" spans="6:6" x14ac:dyDescent="0.25">
      <c r="F215" s="65"/>
    </row>
  </sheetData>
  <mergeCells count="41">
    <mergeCell ref="A7:I7"/>
    <mergeCell ref="B56:B58"/>
    <mergeCell ref="A56:A59"/>
    <mergeCell ref="B60:B62"/>
    <mergeCell ref="A60:A63"/>
    <mergeCell ref="B40:B42"/>
    <mergeCell ref="A45:A48"/>
    <mergeCell ref="B45:B47"/>
    <mergeCell ref="B49:B54"/>
    <mergeCell ref="A49:A55"/>
    <mergeCell ref="B12:B14"/>
    <mergeCell ref="B16:B18"/>
    <mergeCell ref="A16:A19"/>
    <mergeCell ref="A20:A23"/>
    <mergeCell ref="A8:A10"/>
    <mergeCell ref="C8:D8"/>
    <mergeCell ref="A68:E68"/>
    <mergeCell ref="A69:E69"/>
    <mergeCell ref="A64:A67"/>
    <mergeCell ref="B64:B66"/>
    <mergeCell ref="C9:C10"/>
    <mergeCell ref="A44:E44"/>
    <mergeCell ref="B28:B30"/>
    <mergeCell ref="B32:B34"/>
    <mergeCell ref="B24:B26"/>
    <mergeCell ref="A24:A27"/>
    <mergeCell ref="A28:A31"/>
    <mergeCell ref="A32:A35"/>
    <mergeCell ref="A36:A39"/>
    <mergeCell ref="B36:B38"/>
    <mergeCell ref="A40:A43"/>
    <mergeCell ref="B8:B10"/>
    <mergeCell ref="E8:E10"/>
    <mergeCell ref="B20:B22"/>
    <mergeCell ref="A12:A15"/>
    <mergeCell ref="F8:H8"/>
    <mergeCell ref="I8:I10"/>
    <mergeCell ref="D9:D10"/>
    <mergeCell ref="F9:F10"/>
    <mergeCell ref="G9:G10"/>
    <mergeCell ref="H9:H10"/>
  </mergeCells>
  <hyperlinks>
    <hyperlink ref="A72" location="_ftnref1" display="_ftnref1"/>
  </hyperlinks>
  <pageMargins left="0.70866141732283472" right="0.70866141732283472" top="0.74803149606299213" bottom="0.74803149606299213" header="0.31496062992125984" footer="0.31496062992125984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93</v>
      </c>
    </row>
    <row r="2" spans="2:7" x14ac:dyDescent="0.25">
      <c r="G2" s="1" t="s">
        <v>64</v>
      </c>
    </row>
    <row r="5" spans="2:7" x14ac:dyDescent="0.25">
      <c r="B5" s="135" t="s">
        <v>79</v>
      </c>
      <c r="C5" s="136"/>
      <c r="D5" s="136"/>
      <c r="E5" s="136"/>
      <c r="F5" s="136"/>
      <c r="G5" s="137"/>
    </row>
    <row r="6" spans="2:7" ht="19.55" customHeight="1" x14ac:dyDescent="0.25">
      <c r="B6" s="95" t="s">
        <v>0</v>
      </c>
      <c r="C6" s="95" t="s">
        <v>76</v>
      </c>
      <c r="D6" s="95" t="s">
        <v>2</v>
      </c>
      <c r="E6" s="95"/>
      <c r="F6" s="95"/>
      <c r="G6" s="95"/>
    </row>
    <row r="7" spans="2:7" ht="17.350000000000001" customHeight="1" x14ac:dyDescent="0.25">
      <c r="B7" s="95"/>
      <c r="C7" s="95"/>
      <c r="D7" s="95" t="s">
        <v>77</v>
      </c>
      <c r="E7" s="95" t="s">
        <v>80</v>
      </c>
      <c r="F7" s="95" t="s">
        <v>3</v>
      </c>
      <c r="G7" s="95" t="s">
        <v>45</v>
      </c>
    </row>
    <row r="8" spans="2:7" x14ac:dyDescent="0.25">
      <c r="B8" s="95"/>
      <c r="C8" s="95"/>
      <c r="D8" s="95"/>
      <c r="E8" s="95"/>
      <c r="F8" s="95"/>
      <c r="G8" s="95"/>
    </row>
    <row r="9" spans="2:7" s="39" customFormat="1" ht="12.75" x14ac:dyDescent="0.2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</row>
    <row r="10" spans="2:7" ht="15.8" x14ac:dyDescent="0.25">
      <c r="B10" s="3">
        <v>1</v>
      </c>
      <c r="C10" s="30"/>
      <c r="D10" s="30"/>
      <c r="E10" s="30"/>
      <c r="F10" s="30"/>
      <c r="G10" s="6">
        <f>E10*F10</f>
        <v>0</v>
      </c>
    </row>
    <row r="11" spans="2:7" ht="15.8" x14ac:dyDescent="0.25">
      <c r="B11" s="3">
        <v>2</v>
      </c>
      <c r="C11" s="6"/>
      <c r="D11" s="6"/>
      <c r="E11" s="6"/>
      <c r="F11" s="6"/>
      <c r="G11" s="6">
        <f t="shared" ref="G11:G12" si="0">E11*F11</f>
        <v>0</v>
      </c>
    </row>
    <row r="12" spans="2:7" ht="15.8" x14ac:dyDescent="0.25">
      <c r="B12" s="3">
        <v>3</v>
      </c>
      <c r="C12" s="6"/>
      <c r="D12" s="6"/>
      <c r="E12" s="6"/>
      <c r="F12" s="6"/>
      <c r="G12" s="6">
        <f t="shared" si="0"/>
        <v>0</v>
      </c>
    </row>
    <row r="13" spans="2:7" ht="35.35" customHeight="1" x14ac:dyDescent="0.25">
      <c r="B13" s="138" t="s">
        <v>78</v>
      </c>
      <c r="C13" s="139"/>
      <c r="D13" s="139"/>
      <c r="E13" s="140"/>
      <c r="F13" s="15">
        <f>SUM(F10:F12)</f>
        <v>0</v>
      </c>
      <c r="G13" s="15">
        <f>SUM(G10:G12)</f>
        <v>0</v>
      </c>
    </row>
    <row r="15" spans="2:7" ht="15.8" x14ac:dyDescent="0.25">
      <c r="C15" s="19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opLeftCell="A19" workbookViewId="0">
      <selection activeCell="U10" sqref="U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92</v>
      </c>
    </row>
    <row r="2" spans="2:9" x14ac:dyDescent="0.25">
      <c r="H2" s="1" t="s">
        <v>64</v>
      </c>
    </row>
    <row r="5" spans="2:9" x14ac:dyDescent="0.25">
      <c r="B5" s="135" t="s">
        <v>81</v>
      </c>
      <c r="C5" s="136"/>
      <c r="D5" s="136"/>
      <c r="E5" s="136"/>
      <c r="F5" s="136"/>
      <c r="G5" s="136"/>
      <c r="H5" s="136"/>
      <c r="I5" s="137"/>
    </row>
    <row r="6" spans="2:9" ht="27.7" customHeight="1" x14ac:dyDescent="0.25">
      <c r="B6" s="104" t="s">
        <v>0</v>
      </c>
      <c r="C6" s="95" t="s">
        <v>83</v>
      </c>
      <c r="D6" s="141" t="s">
        <v>84</v>
      </c>
      <c r="E6" s="104" t="s">
        <v>82</v>
      </c>
      <c r="F6" s="120" t="s">
        <v>2</v>
      </c>
      <c r="G6" s="121"/>
      <c r="H6" s="121"/>
      <c r="I6" s="122"/>
    </row>
    <row r="7" spans="2:9" ht="17.350000000000001" customHeight="1" x14ac:dyDescent="0.25">
      <c r="B7" s="115"/>
      <c r="C7" s="95"/>
      <c r="D7" s="142"/>
      <c r="E7" s="115"/>
      <c r="F7" s="115" t="s">
        <v>87</v>
      </c>
      <c r="G7" s="115" t="s">
        <v>3</v>
      </c>
      <c r="H7" s="115" t="s">
        <v>88</v>
      </c>
      <c r="I7" s="104" t="s">
        <v>45</v>
      </c>
    </row>
    <row r="8" spans="2:9" x14ac:dyDescent="0.25">
      <c r="B8" s="115"/>
      <c r="C8" s="95"/>
      <c r="D8" s="142"/>
      <c r="E8" s="115"/>
      <c r="F8" s="115"/>
      <c r="G8" s="115"/>
      <c r="H8" s="115"/>
      <c r="I8" s="115"/>
    </row>
    <row r="9" spans="2:9" ht="50.95" customHeight="1" x14ac:dyDescent="0.25">
      <c r="B9" s="116"/>
      <c r="C9" s="95"/>
      <c r="D9" s="143"/>
      <c r="E9" s="116"/>
      <c r="F9" s="116"/>
      <c r="G9" s="116"/>
      <c r="H9" s="116"/>
      <c r="I9" s="116"/>
    </row>
    <row r="10" spans="2:9" s="39" customFormat="1" ht="12.75" x14ac:dyDescent="0.2">
      <c r="B10" s="40">
        <v>1</v>
      </c>
      <c r="C10" s="37">
        <v>2</v>
      </c>
      <c r="D10" s="41">
        <v>3</v>
      </c>
      <c r="E10" s="40">
        <v>4</v>
      </c>
      <c r="F10" s="40">
        <v>5</v>
      </c>
      <c r="G10" s="37">
        <v>6</v>
      </c>
      <c r="H10" s="37">
        <v>7</v>
      </c>
      <c r="I10" s="37">
        <v>8</v>
      </c>
    </row>
    <row r="11" spans="2:9" ht="17.350000000000001" customHeight="1" x14ac:dyDescent="0.25">
      <c r="B11" s="104">
        <v>1</v>
      </c>
      <c r="C11" s="104" t="s">
        <v>86</v>
      </c>
      <c r="D11" s="104">
        <v>22985083</v>
      </c>
      <c r="E11" s="104" t="s">
        <v>85</v>
      </c>
      <c r="F11" s="31"/>
      <c r="G11" s="31"/>
      <c r="H11" s="31"/>
      <c r="I11" s="32">
        <f>G11*H11</f>
        <v>0</v>
      </c>
    </row>
    <row r="12" spans="2:9" x14ac:dyDescent="0.25">
      <c r="B12" s="115"/>
      <c r="C12" s="115"/>
      <c r="D12" s="115"/>
      <c r="E12" s="115"/>
      <c r="F12" s="30"/>
      <c r="G12" s="30"/>
      <c r="H12" s="30"/>
      <c r="I12" s="32">
        <f t="shared" ref="I12:I27" si="0">G12*H12</f>
        <v>0</v>
      </c>
    </row>
    <row r="13" spans="2:9" x14ac:dyDescent="0.25">
      <c r="B13" s="115"/>
      <c r="C13" s="115"/>
      <c r="D13" s="115"/>
      <c r="E13" s="115"/>
      <c r="F13" s="6"/>
      <c r="G13" s="6"/>
      <c r="H13" s="6"/>
      <c r="I13" s="32">
        <f t="shared" si="0"/>
        <v>0</v>
      </c>
    </row>
    <row r="14" spans="2:9" x14ac:dyDescent="0.25">
      <c r="B14" s="115"/>
      <c r="C14" s="115"/>
      <c r="D14" s="115"/>
      <c r="E14" s="115"/>
      <c r="F14" s="6"/>
      <c r="G14" s="6"/>
      <c r="H14" s="6"/>
      <c r="I14" s="32">
        <f t="shared" si="0"/>
        <v>0</v>
      </c>
    </row>
    <row r="15" spans="2:9" x14ac:dyDescent="0.25">
      <c r="B15" s="115"/>
      <c r="C15" s="115"/>
      <c r="D15" s="115"/>
      <c r="E15" s="115"/>
      <c r="F15" s="6"/>
      <c r="G15" s="6"/>
      <c r="H15" s="6"/>
      <c r="I15" s="32">
        <f t="shared" si="0"/>
        <v>0</v>
      </c>
    </row>
    <row r="16" spans="2:9" x14ac:dyDescent="0.25">
      <c r="B16" s="115"/>
      <c r="C16" s="115"/>
      <c r="D16" s="115"/>
      <c r="E16" s="116"/>
      <c r="F16" s="6"/>
      <c r="G16" s="6"/>
      <c r="H16" s="6"/>
      <c r="I16" s="32">
        <f t="shared" si="0"/>
        <v>0</v>
      </c>
    </row>
    <row r="17" spans="2:9" x14ac:dyDescent="0.25">
      <c r="B17" s="115"/>
      <c r="C17" s="115"/>
      <c r="D17" s="115"/>
      <c r="E17" s="104" t="s">
        <v>89</v>
      </c>
      <c r="F17" s="6"/>
      <c r="G17" s="6"/>
      <c r="H17" s="6"/>
      <c r="I17" s="32">
        <f t="shared" si="0"/>
        <v>0</v>
      </c>
    </row>
    <row r="18" spans="2:9" x14ac:dyDescent="0.25">
      <c r="B18" s="115"/>
      <c r="C18" s="115"/>
      <c r="D18" s="115"/>
      <c r="E18" s="115"/>
      <c r="F18" s="6"/>
      <c r="G18" s="6"/>
      <c r="H18" s="6"/>
      <c r="I18" s="32">
        <f t="shared" si="0"/>
        <v>0</v>
      </c>
    </row>
    <row r="19" spans="2:9" x14ac:dyDescent="0.25">
      <c r="B19" s="115"/>
      <c r="C19" s="115"/>
      <c r="D19" s="115"/>
      <c r="E19" s="115"/>
      <c r="F19" s="6"/>
      <c r="G19" s="6"/>
      <c r="H19" s="6"/>
      <c r="I19" s="32">
        <f t="shared" si="0"/>
        <v>0</v>
      </c>
    </row>
    <row r="20" spans="2:9" x14ac:dyDescent="0.25">
      <c r="B20" s="115"/>
      <c r="C20" s="115"/>
      <c r="D20" s="115"/>
      <c r="E20" s="115"/>
      <c r="F20" s="6"/>
      <c r="G20" s="6"/>
      <c r="H20" s="6"/>
      <c r="I20" s="32">
        <f t="shared" si="0"/>
        <v>0</v>
      </c>
    </row>
    <row r="21" spans="2:9" x14ac:dyDescent="0.25">
      <c r="B21" s="115"/>
      <c r="C21" s="115"/>
      <c r="D21" s="115"/>
      <c r="E21" s="115"/>
      <c r="F21" s="6"/>
      <c r="G21" s="6"/>
      <c r="H21" s="6"/>
      <c r="I21" s="32">
        <f t="shared" si="0"/>
        <v>0</v>
      </c>
    </row>
    <row r="22" spans="2:9" x14ac:dyDescent="0.25">
      <c r="B22" s="116"/>
      <c r="C22" s="116"/>
      <c r="D22" s="116"/>
      <c r="E22" s="116"/>
      <c r="F22" s="6"/>
      <c r="G22" s="6"/>
      <c r="H22" s="6"/>
      <c r="I22" s="32">
        <f t="shared" si="0"/>
        <v>0</v>
      </c>
    </row>
    <row r="23" spans="2:9" ht="15.8" x14ac:dyDescent="0.25">
      <c r="B23" s="36">
        <v>2</v>
      </c>
      <c r="C23" s="31"/>
      <c r="D23" s="31"/>
      <c r="E23" s="35"/>
      <c r="F23" s="6"/>
      <c r="G23" s="6"/>
      <c r="H23" s="6"/>
      <c r="I23" s="32">
        <f t="shared" si="0"/>
        <v>0</v>
      </c>
    </row>
    <row r="24" spans="2:9" ht="15.8" x14ac:dyDescent="0.25">
      <c r="B24" s="36">
        <v>3</v>
      </c>
      <c r="C24" s="31"/>
      <c r="D24" s="31"/>
      <c r="E24" s="35"/>
      <c r="F24" s="6"/>
      <c r="G24" s="6"/>
      <c r="H24" s="6"/>
      <c r="I24" s="32">
        <f t="shared" si="0"/>
        <v>0</v>
      </c>
    </row>
    <row r="25" spans="2:9" ht="15.8" x14ac:dyDescent="0.25">
      <c r="B25" s="36">
        <v>4</v>
      </c>
      <c r="C25" s="31"/>
      <c r="D25" s="31"/>
      <c r="E25" s="35"/>
      <c r="F25" s="6"/>
      <c r="G25" s="6"/>
      <c r="H25" s="6"/>
      <c r="I25" s="32">
        <f t="shared" si="0"/>
        <v>0</v>
      </c>
    </row>
    <row r="26" spans="2:9" ht="15.8" x14ac:dyDescent="0.25">
      <c r="B26" s="36">
        <v>5</v>
      </c>
      <c r="C26" s="31"/>
      <c r="D26" s="31"/>
      <c r="E26" s="35"/>
      <c r="F26" s="6"/>
      <c r="G26" s="6"/>
      <c r="H26" s="6"/>
      <c r="I26" s="32">
        <f t="shared" si="0"/>
        <v>0</v>
      </c>
    </row>
    <row r="27" spans="2:9" ht="15.8" x14ac:dyDescent="0.25">
      <c r="B27" s="36">
        <v>6</v>
      </c>
      <c r="C27" s="31"/>
      <c r="D27" s="31"/>
      <c r="E27" s="35"/>
      <c r="F27" s="6"/>
      <c r="G27" s="6"/>
      <c r="H27" s="6"/>
      <c r="I27" s="32">
        <f t="shared" si="0"/>
        <v>0</v>
      </c>
    </row>
    <row r="28" spans="2:9" ht="33.799999999999997" customHeight="1" x14ac:dyDescent="0.25">
      <c r="B28" s="138" t="s">
        <v>97</v>
      </c>
      <c r="C28" s="139"/>
      <c r="D28" s="139"/>
      <c r="E28" s="140"/>
      <c r="F28" s="34" t="s">
        <v>22</v>
      </c>
      <c r="G28" s="12" t="s">
        <v>22</v>
      </c>
      <c r="H28" s="12" t="s">
        <v>22</v>
      </c>
      <c r="I28" s="12">
        <f>SUM(I11:I27)</f>
        <v>0</v>
      </c>
    </row>
    <row r="30" spans="2:9" ht="15.8" x14ac:dyDescent="0.25">
      <c r="C30" s="19"/>
      <c r="D30" s="33"/>
      <c r="E30" s="33"/>
      <c r="F30" s="33"/>
    </row>
  </sheetData>
  <mergeCells count="16">
    <mergeCell ref="B5:I5"/>
    <mergeCell ref="B6:B9"/>
    <mergeCell ref="C6:C9"/>
    <mergeCell ref="D6:D9"/>
    <mergeCell ref="B28:E28"/>
    <mergeCell ref="B11:B22"/>
    <mergeCell ref="E11:E16"/>
    <mergeCell ref="C11:C22"/>
    <mergeCell ref="D11:D22"/>
    <mergeCell ref="E17:E22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Необоротні активи</vt:lpstr>
      <vt:lpstr>Запаси</vt:lpstr>
      <vt:lpstr>грош док</vt:lpstr>
      <vt:lpstr>позабаланс</vt:lpstr>
      <vt:lpstr>Запаси!_ftn1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Користувач Windows</cp:lastModifiedBy>
  <cp:lastPrinted>2023-02-17T09:10:30Z</cp:lastPrinted>
  <dcterms:created xsi:type="dcterms:W3CDTF">2021-02-26T10:25:26Z</dcterms:created>
  <dcterms:modified xsi:type="dcterms:W3CDTF">2023-02-24T12:58:01Z</dcterms:modified>
</cp:coreProperties>
</file>