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5.08.2022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Лист3!$A$1:$D$94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84" i="1" l="1"/>
  <c r="D30" i="1" l="1"/>
  <c r="D31" i="1" l="1"/>
  <c r="D29" i="1" l="1"/>
  <c r="D37" i="1" l="1"/>
  <c r="D38" i="1" l="1"/>
  <c r="D34" i="1"/>
  <c r="D33" i="1" s="1"/>
  <c r="D20" i="1" l="1"/>
  <c r="D83" i="1" l="1"/>
  <c r="D89" i="1" l="1"/>
  <c r="D17" i="1" l="1"/>
  <c r="D27" i="1" l="1"/>
  <c r="D49" i="1" l="1"/>
  <c r="D90" i="1" l="1"/>
  <c r="D86" i="1"/>
  <c r="D51" i="1"/>
  <c r="D58" i="1" s="1"/>
  <c r="D88" i="1" l="1"/>
  <c r="D23" i="1"/>
  <c r="D21" i="1"/>
  <c r="D43" i="1"/>
  <c r="D42" i="1" s="1"/>
  <c r="D39" i="1"/>
  <c r="D15" i="1" l="1"/>
  <c r="D19" i="1"/>
  <c r="D25" i="1" l="1"/>
  <c r="D46" i="1"/>
  <c r="D36" i="1"/>
  <c r="D35" i="1" s="1"/>
  <c r="D57" i="1" l="1"/>
  <c r="D56" i="1" s="1"/>
  <c r="F35" i="1"/>
</calcChain>
</file>

<file path=xl/sharedStrings.xml><?xml version="1.0" encoding="utf-8"?>
<sst xmlns="http://schemas.openxmlformats.org/spreadsheetml/2006/main" count="101" uniqueCount="54">
  <si>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</si>
  <si>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</si>
  <si>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</si>
  <si>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</si>
  <si>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</si>
  <si>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</si>
  <si>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</si>
  <si>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</si>
  <si>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</si>
  <si>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</si>
  <si>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</si>
  <si>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</si>
  <si>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</si>
  <si>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</si>
  <si>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</si>
  <si>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</si>
  <si>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</si>
  <si>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</si>
  <si>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</si>
  <si>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</si>
  <si>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</si>
  <si>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</si>
  <si>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</si>
  <si>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</si>
  <si>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</si>
  <si>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</si>
  <si>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</si>
  <si>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</si>
  <si>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</si>
  <si>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</si>
  <si>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</si>
  <si>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</si>
  <si>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</si>
  <si>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</si>
  <si>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</si>
  <si>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</si>
  <si>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</si>
  <si>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</si>
  <si>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</si>
  <si>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</si>
  <si>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</si>
  <si>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</si>
  <si>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 xml:space="preserve">                                                  Додаток 5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</si>
  <si>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</si>
  <si>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державного бюджету місцевим бюджетам нареалізацію програми "Спроможна школа для кращих результатів"</t>
  </si>
  <si>
    <t>Міжбюджетні трансферти на 2022 рік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</si>
  <si>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бюджетів,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</si>
  <si>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педагогічних працівників інклюзивно-ресурсних центрів)</t>
  </si>
  <si>
    <t>0119800</t>
  </si>
  <si>
    <t>Субвенція з місцевого бюджету державному бюджету на виконання програм соціально - економічного розвитку регіонів</t>
  </si>
  <si>
    <t xml:space="preserve">                                                  до рішення виконавчого комітету </t>
  </si>
  <si>
    <t xml:space="preserve">                     Начальник відділу фінансів                                                                   Людмила ФЛЕРЧУК</t>
  </si>
  <si>
    <t>Інші дотації з місцевого бюджету</t>
  </si>
  <si>
    <t xml:space="preserve">                                                  25 серпня 2022 року  
                                                  №168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</si>
</sst>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3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1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0" fontId="4" fillId="0" borderId="0" xfId="0" applyFont="1" applyAlignment="1"/>
    <xf numFmtId="4" fontId="8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7"/>
  <sheetViews>
    <sheetView tabSelected="1" view="pageBreakPreview" zoomScale="60" zoomScaleNormal="100" workbookViewId="0">
      <selection activeCell="A6" sqref="A6:D6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20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47"/>
      <c r="D1" s="49" t="s">
        <v>42</v>
      </c>
      <c r="E1" s="21"/>
      <c r="F1" s="21"/>
      <c r="G1" s="21"/>
    </row>
    <row r="2" spans="1:26" ht="18" customHeight="1" x14ac:dyDescent="0.25">
      <c r="C2" s="47"/>
      <c r="D2" s="50" t="s">
        <v>50</v>
      </c>
      <c r="E2" s="21"/>
      <c r="F2" s="21"/>
      <c r="G2" s="21"/>
    </row>
    <row r="3" spans="1:26" ht="51.75" customHeight="1" x14ac:dyDescent="0.3">
      <c r="A3" s="1"/>
      <c r="B3" s="1"/>
      <c r="C3" s="47"/>
      <c r="D3" s="51" t="s">
        <v>53</v>
      </c>
    </row>
    <row r="4" spans="1:26" ht="18.75" customHeight="1" x14ac:dyDescent="0.3">
      <c r="A4" s="1"/>
      <c r="B4" s="1"/>
      <c r="C4" s="41"/>
      <c r="D4" s="41"/>
    </row>
    <row r="5" spans="1:26" ht="18.75" customHeight="1" x14ac:dyDescent="0.3">
      <c r="A5" s="111" t="s">
        <v>45</v>
      </c>
      <c r="B5" s="112"/>
      <c r="C5" s="112"/>
      <c r="D5" s="112"/>
    </row>
    <row r="6" spans="1:26" ht="18.75" customHeight="1" x14ac:dyDescent="0.25">
      <c r="A6" s="113">
        <v>22563000000</v>
      </c>
      <c r="B6" s="114"/>
      <c r="C6" s="114"/>
      <c r="D6" s="114"/>
    </row>
    <row r="7" spans="1:26" ht="15.75" customHeight="1" x14ac:dyDescent="0.25">
      <c r="A7" s="114" t="s">
        <v>0</v>
      </c>
      <c r="B7" s="114"/>
      <c r="C7" s="114"/>
      <c r="D7" s="114"/>
    </row>
    <row r="8" spans="1:26" ht="12.75" customHeight="1" x14ac:dyDescent="0.2"/>
    <row r="9" spans="1:26" ht="18.75" customHeight="1" x14ac:dyDescent="0.3">
      <c r="A9" s="111" t="s">
        <v>1</v>
      </c>
      <c r="B9" s="116"/>
      <c r="C9" s="116"/>
      <c r="D9" s="116"/>
    </row>
    <row r="10" spans="1:26" ht="6.75" customHeight="1" x14ac:dyDescent="0.3">
      <c r="A10" s="3"/>
      <c r="B10" s="3"/>
    </row>
    <row r="11" spans="1:26" ht="12" customHeight="1" x14ac:dyDescent="0.25">
      <c r="D11" s="4" t="s">
        <v>2</v>
      </c>
    </row>
    <row r="12" spans="1:26" ht="51.75" customHeight="1" x14ac:dyDescent="0.2">
      <c r="A12" s="5" t="s">
        <v>3</v>
      </c>
      <c r="B12" s="103" t="s">
        <v>4</v>
      </c>
      <c r="C12" s="78"/>
      <c r="D12" s="5" t="s">
        <v>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2">
      <c r="A13" s="22">
        <v>1</v>
      </c>
      <c r="B13" s="115">
        <v>2</v>
      </c>
      <c r="C13" s="102"/>
      <c r="D13" s="22">
        <v>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 x14ac:dyDescent="0.2">
      <c r="A14" s="108" t="s">
        <v>6</v>
      </c>
      <c r="B14" s="109"/>
      <c r="C14" s="109"/>
      <c r="D14" s="110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 x14ac:dyDescent="0.2">
      <c r="A15" s="19">
        <v>41020100</v>
      </c>
      <c r="B15" s="122" t="s">
        <v>32</v>
      </c>
      <c r="C15" s="123"/>
      <c r="D15" s="67">
        <f>D16</f>
        <v>7909600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 x14ac:dyDescent="0.2">
      <c r="A16" s="24">
        <v>99000000000</v>
      </c>
      <c r="B16" s="124" t="s">
        <v>34</v>
      </c>
      <c r="C16" s="125"/>
      <c r="D16" s="68">
        <v>7909600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53" customFormat="1" ht="35.25" hidden="1" customHeight="1" x14ac:dyDescent="0.2">
      <c r="A17" s="19">
        <v>41032700</v>
      </c>
      <c r="B17" s="122" t="s">
        <v>44</v>
      </c>
      <c r="C17" s="123"/>
      <c r="D17" s="67">
        <f>D18</f>
        <v>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53" customFormat="1" ht="18" hidden="1" customHeight="1" x14ac:dyDescent="0.2">
      <c r="A18" s="33">
        <v>99000000000</v>
      </c>
      <c r="B18" s="128" t="s">
        <v>34</v>
      </c>
      <c r="C18" s="129"/>
      <c r="D18" s="68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8" customHeight="1" x14ac:dyDescent="0.2">
      <c r="A19" s="36">
        <v>41033900</v>
      </c>
      <c r="B19" s="126" t="s">
        <v>33</v>
      </c>
      <c r="C19" s="127"/>
      <c r="D19" s="69">
        <f>D20</f>
        <v>79248300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8" customHeight="1" x14ac:dyDescent="0.2">
      <c r="A20" s="33">
        <v>99000000000</v>
      </c>
      <c r="B20" s="128" t="s">
        <v>34</v>
      </c>
      <c r="C20" s="129"/>
      <c r="D20" s="70">
        <f>88053700-8805400</f>
        <v>79248300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30" customFormat="1" ht="42" hidden="1" customHeight="1" x14ac:dyDescent="0.2">
      <c r="A21" s="37">
        <v>41034500</v>
      </c>
      <c r="B21" s="104" t="s">
        <v>37</v>
      </c>
      <c r="C21" s="105"/>
      <c r="D21" s="71">
        <f>D22</f>
        <v>0</v>
      </c>
      <c r="E21" s="23"/>
      <c r="F21" s="38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30" customFormat="1" ht="18" hidden="1" customHeight="1" x14ac:dyDescent="0.2">
      <c r="A22" s="35">
        <v>99000000000</v>
      </c>
      <c r="B22" s="106" t="s">
        <v>34</v>
      </c>
      <c r="C22" s="107"/>
      <c r="D22" s="70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30" customFormat="1" ht="33.75" hidden="1" customHeight="1" x14ac:dyDescent="0.2">
      <c r="A23" s="36">
        <v>41035200</v>
      </c>
      <c r="B23" s="104" t="s">
        <v>38</v>
      </c>
      <c r="C23" s="105"/>
      <c r="D23" s="71">
        <f>D24</f>
        <v>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30" customFormat="1" ht="18" hidden="1" customHeight="1" x14ac:dyDescent="0.2">
      <c r="A24" s="35">
        <v>99000000000</v>
      </c>
      <c r="B24" s="106" t="s">
        <v>34</v>
      </c>
      <c r="C24" s="107"/>
      <c r="D24" s="70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57.75" customHeight="1" x14ac:dyDescent="0.2">
      <c r="A25" s="36">
        <v>41040200</v>
      </c>
      <c r="B25" s="120" t="s">
        <v>27</v>
      </c>
      <c r="C25" s="121"/>
      <c r="D25" s="63">
        <f>D26</f>
        <v>1988841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2.5" customHeight="1" x14ac:dyDescent="0.2">
      <c r="A26" s="55">
        <v>22100000000</v>
      </c>
      <c r="B26" s="117" t="s">
        <v>7</v>
      </c>
      <c r="C26" s="118"/>
      <c r="D26" s="64">
        <v>1988841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52" customFormat="1" ht="102.75" hidden="1" customHeight="1" x14ac:dyDescent="0.2">
      <c r="A27" s="36">
        <v>41050900</v>
      </c>
      <c r="B27" s="119" t="s">
        <v>43</v>
      </c>
      <c r="C27" s="97"/>
      <c r="D27" s="72">
        <f>D28</f>
        <v>0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52" customFormat="1" ht="22.5" hidden="1" customHeight="1" x14ac:dyDescent="0.2">
      <c r="A28" s="35">
        <v>99000000000</v>
      </c>
      <c r="B28" s="106" t="s">
        <v>34</v>
      </c>
      <c r="C28" s="107"/>
      <c r="D28" s="60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57" customFormat="1" ht="22.5" customHeight="1" x14ac:dyDescent="0.2">
      <c r="A29" s="59">
        <v>41040400</v>
      </c>
      <c r="B29" s="130" t="s">
        <v>52</v>
      </c>
      <c r="C29" s="131"/>
      <c r="D29" s="61">
        <f>D30</f>
        <v>806046.63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57" customFormat="1" ht="22.5" customHeight="1" x14ac:dyDescent="0.2">
      <c r="A30" s="5">
        <v>22100000000</v>
      </c>
      <c r="B30" s="117" t="s">
        <v>7</v>
      </c>
      <c r="C30" s="118"/>
      <c r="D30" s="60">
        <f>503854.32+302192.31</f>
        <v>806046.63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66" customFormat="1" ht="86.25" customHeight="1" x14ac:dyDescent="0.2">
      <c r="A31" s="14">
        <v>41040500</v>
      </c>
      <c r="B31" s="77" t="s">
        <v>46</v>
      </c>
      <c r="C31" s="78"/>
      <c r="D31" s="61">
        <f>D32</f>
        <v>2807300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66" customFormat="1" ht="22.5" customHeight="1" x14ac:dyDescent="0.2">
      <c r="A32" s="5">
        <v>22100000000</v>
      </c>
      <c r="B32" s="79" t="s">
        <v>7</v>
      </c>
      <c r="C32" s="80"/>
      <c r="D32" s="60">
        <v>2807300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30" customFormat="1" ht="57.75" customHeight="1" x14ac:dyDescent="0.2">
      <c r="A33" s="34">
        <v>41051000</v>
      </c>
      <c r="B33" s="130" t="s">
        <v>47</v>
      </c>
      <c r="C33" s="131"/>
      <c r="D33" s="61">
        <f>D34</f>
        <v>1303830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30" customFormat="1" ht="22.5" customHeight="1" x14ac:dyDescent="0.2">
      <c r="A34" s="5">
        <v>22100000000</v>
      </c>
      <c r="B34" s="79" t="s">
        <v>7</v>
      </c>
      <c r="C34" s="80"/>
      <c r="D34" s="60">
        <f>1448700-144870</f>
        <v>1303830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47.25" customHeight="1" x14ac:dyDescent="0.2">
      <c r="A35" s="14">
        <v>41051200</v>
      </c>
      <c r="B35" s="77" t="s">
        <v>8</v>
      </c>
      <c r="C35" s="78"/>
      <c r="D35" s="61">
        <f>D36</f>
        <v>172975</v>
      </c>
      <c r="E35" s="23"/>
      <c r="F35" s="65">
        <f>D15+D19+D25+D29+D31+D33+D35</f>
        <v>94236892.629999995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.75" customHeight="1" x14ac:dyDescent="0.2">
      <c r="A36" s="5">
        <v>22100000000</v>
      </c>
      <c r="B36" s="79" t="s">
        <v>9</v>
      </c>
      <c r="C36" s="80"/>
      <c r="D36" s="60">
        <f>SUM(D37:D38)</f>
        <v>172975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7.25" customHeight="1" x14ac:dyDescent="0.2">
      <c r="A37" s="5"/>
      <c r="B37" s="79" t="s">
        <v>10</v>
      </c>
      <c r="C37" s="80"/>
      <c r="D37" s="60">
        <f>141814-14178</f>
        <v>127636</v>
      </c>
      <c r="E37" s="23"/>
      <c r="F37" s="65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6.5" customHeight="1" x14ac:dyDescent="0.2">
      <c r="A38" s="5"/>
      <c r="B38" s="79" t="s">
        <v>11</v>
      </c>
      <c r="C38" s="80"/>
      <c r="D38" s="60">
        <f>50388-5049</f>
        <v>45339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30" customFormat="1" ht="51.75" hidden="1" customHeight="1" x14ac:dyDescent="0.2">
      <c r="A39" s="14">
        <v>41051400</v>
      </c>
      <c r="B39" s="77" t="s">
        <v>36</v>
      </c>
      <c r="C39" s="132"/>
      <c r="D39" s="31">
        <f>D40</f>
        <v>0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s="30" customFormat="1" ht="16.5" hidden="1" customHeight="1" x14ac:dyDescent="0.2">
      <c r="A40" s="5">
        <v>22100000000</v>
      </c>
      <c r="B40" s="79" t="s">
        <v>7</v>
      </c>
      <c r="C40" s="80"/>
      <c r="D40" s="3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s="30" customFormat="1" ht="16.5" hidden="1" customHeight="1" x14ac:dyDescent="0.2">
      <c r="A41" s="5"/>
      <c r="B41" s="28"/>
      <c r="C41" s="29"/>
      <c r="D41" s="3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s="30" customFormat="1" ht="57.75" hidden="1" customHeight="1" x14ac:dyDescent="0.2">
      <c r="A42" s="14">
        <v>41051700</v>
      </c>
      <c r="B42" s="77" t="s">
        <v>35</v>
      </c>
      <c r="C42" s="78"/>
      <c r="D42" s="31">
        <f>D43</f>
        <v>0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s="30" customFormat="1" ht="16.5" hidden="1" customHeight="1" x14ac:dyDescent="0.2">
      <c r="A43" s="5">
        <v>22100000000</v>
      </c>
      <c r="B43" s="79" t="s">
        <v>9</v>
      </c>
      <c r="C43" s="80"/>
      <c r="D43" s="32">
        <f>D44+D45</f>
        <v>0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30" customFormat="1" ht="16.5" hidden="1" customHeight="1" x14ac:dyDescent="0.2">
      <c r="A44" s="75"/>
      <c r="B44" s="79" t="s">
        <v>10</v>
      </c>
      <c r="C44" s="80"/>
      <c r="D44" s="3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s="30" customFormat="1" ht="16.5" hidden="1" customHeight="1" x14ac:dyDescent="0.2">
      <c r="A45" s="76"/>
      <c r="B45" s="79" t="s">
        <v>11</v>
      </c>
      <c r="C45" s="80"/>
      <c r="D45" s="3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94.5" hidden="1" customHeight="1" x14ac:dyDescent="0.2">
      <c r="A46" s="14">
        <v>41040500</v>
      </c>
      <c r="B46" s="77" t="s">
        <v>46</v>
      </c>
      <c r="C46" s="78"/>
      <c r="D46" s="31">
        <f>D47</f>
        <v>0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36" hidden="1" customHeight="1" x14ac:dyDescent="0.2">
      <c r="A47" s="5">
        <v>22100000000</v>
      </c>
      <c r="B47" s="79" t="s">
        <v>7</v>
      </c>
      <c r="C47" s="80"/>
      <c r="D47" s="3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21.75" customHeight="1" x14ac:dyDescent="0.2">
      <c r="A48" s="81" t="s">
        <v>12</v>
      </c>
      <c r="B48" s="82"/>
      <c r="C48" s="82"/>
      <c r="D48" s="83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s="48" customFormat="1" ht="35.25" hidden="1" customHeight="1" x14ac:dyDescent="0.2">
      <c r="A49" s="37">
        <v>41034500</v>
      </c>
      <c r="B49" s="104" t="s">
        <v>37</v>
      </c>
      <c r="C49" s="105"/>
      <c r="D49" s="42">
        <f>D50</f>
        <v>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s="48" customFormat="1" ht="21.75" hidden="1" customHeight="1" x14ac:dyDescent="0.2">
      <c r="A50" s="35">
        <v>99000000000</v>
      </c>
      <c r="B50" s="106" t="s">
        <v>34</v>
      </c>
      <c r="C50" s="107"/>
      <c r="D50" s="43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30" customFormat="1" ht="21.75" hidden="1" customHeight="1" x14ac:dyDescent="0.2">
      <c r="A51" s="14">
        <v>41053900</v>
      </c>
      <c r="B51" s="77" t="s">
        <v>41</v>
      </c>
      <c r="C51" s="89"/>
      <c r="D51" s="42">
        <f>D53+D55</f>
        <v>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s="30" customFormat="1" ht="21.75" hidden="1" customHeight="1" x14ac:dyDescent="0.2">
      <c r="A52" s="35"/>
      <c r="B52" s="90" t="s">
        <v>39</v>
      </c>
      <c r="C52" s="91"/>
      <c r="D52" s="43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s="41" customFormat="1" ht="21.75" hidden="1" customHeight="1" x14ac:dyDescent="0.2">
      <c r="A53" s="35">
        <v>22100000000</v>
      </c>
      <c r="B53" s="90" t="s">
        <v>7</v>
      </c>
      <c r="C53" s="91"/>
      <c r="D53" s="43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s="30" customFormat="1" ht="34.5" hidden="1" customHeight="1" x14ac:dyDescent="0.2">
      <c r="A54" s="35"/>
      <c r="B54" s="90" t="s">
        <v>40</v>
      </c>
      <c r="C54" s="91"/>
      <c r="D54" s="3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s="30" customFormat="1" ht="21.75" hidden="1" customHeight="1" x14ac:dyDescent="0.2">
      <c r="A55" s="62">
        <v>22100000000</v>
      </c>
      <c r="B55" s="92" t="s">
        <v>7</v>
      </c>
      <c r="C55" s="93"/>
      <c r="D55" s="43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.75" customHeight="1" x14ac:dyDescent="0.2">
      <c r="A56" s="56" t="s">
        <v>16</v>
      </c>
      <c r="B56" s="94" t="s">
        <v>17</v>
      </c>
      <c r="C56" s="95"/>
      <c r="D56" s="63">
        <f>SUM(D57:D58)</f>
        <v>94236892.629999995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8.75" customHeight="1" x14ac:dyDescent="0.2">
      <c r="A57" s="58" t="s">
        <v>16</v>
      </c>
      <c r="B57" s="96" t="s">
        <v>18</v>
      </c>
      <c r="C57" s="97"/>
      <c r="D57" s="64">
        <f>SUM(D25,D35,D46,D19,D15,D42,D39,D21,D33,D23,D27,D17,D29,D31)</f>
        <v>94236892.629999995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8.75" customHeight="1" x14ac:dyDescent="0.2">
      <c r="A58" s="5" t="s">
        <v>16</v>
      </c>
      <c r="B58" s="103" t="s">
        <v>19</v>
      </c>
      <c r="C58" s="78"/>
      <c r="D58" s="32">
        <f>D51+D49</f>
        <v>0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3.75" customHeight="1" x14ac:dyDescent="0.2">
      <c r="A59" s="11"/>
      <c r="B59" s="11"/>
      <c r="C59" s="26"/>
      <c r="D59" s="27"/>
    </row>
    <row r="60" spans="1:26" ht="18.75" hidden="1" customHeight="1" x14ac:dyDescent="0.2">
      <c r="A60" s="12" t="s">
        <v>20</v>
      </c>
      <c r="B60" s="12"/>
      <c r="C60" s="27"/>
      <c r="D60" s="27"/>
    </row>
    <row r="61" spans="1:26" ht="18.75" hidden="1" customHeight="1" x14ac:dyDescent="0.2">
      <c r="A61" s="12"/>
      <c r="B61" s="12"/>
      <c r="C61" s="27"/>
      <c r="D61" s="27"/>
    </row>
    <row r="62" spans="1:26" ht="15.75" hidden="1" customHeight="1" x14ac:dyDescent="0.2">
      <c r="A62" s="27"/>
      <c r="B62" s="13"/>
      <c r="C62" s="27"/>
      <c r="D62" s="13" t="s">
        <v>21</v>
      </c>
    </row>
    <row r="63" spans="1:26" ht="110.25" hidden="1" customHeight="1" x14ac:dyDescent="0.2">
      <c r="A63" s="5" t="s">
        <v>22</v>
      </c>
      <c r="B63" s="5" t="s">
        <v>23</v>
      </c>
      <c r="C63" s="5" t="s">
        <v>24</v>
      </c>
      <c r="D63" s="5" t="s">
        <v>5</v>
      </c>
    </row>
    <row r="64" spans="1:26" ht="15.75" hidden="1" customHeight="1" x14ac:dyDescent="0.2">
      <c r="A64" s="5">
        <v>1</v>
      </c>
      <c r="B64" s="5">
        <v>2</v>
      </c>
      <c r="C64" s="5">
        <v>3</v>
      </c>
      <c r="D64" s="5">
        <v>4</v>
      </c>
    </row>
    <row r="65" spans="1:26" ht="19.5" hidden="1" customHeight="1" x14ac:dyDescent="0.2">
      <c r="A65" s="100" t="s">
        <v>25</v>
      </c>
      <c r="B65" s="101"/>
      <c r="C65" s="101"/>
      <c r="D65" s="102"/>
    </row>
    <row r="66" spans="1:26" ht="18.75" hidden="1" customHeight="1" x14ac:dyDescent="0.2">
      <c r="A66" s="6"/>
      <c r="B66" s="6"/>
      <c r="C66" s="6" t="s">
        <v>13</v>
      </c>
      <c r="D66" s="6"/>
    </row>
    <row r="67" spans="1:26" ht="18.75" hidden="1" customHeight="1" x14ac:dyDescent="0.2">
      <c r="A67" s="6"/>
      <c r="B67" s="6"/>
      <c r="C67" s="6" t="s">
        <v>14</v>
      </c>
      <c r="D67" s="6"/>
    </row>
    <row r="68" spans="1:26" ht="18.75" hidden="1" customHeight="1" x14ac:dyDescent="0.2">
      <c r="A68" s="6"/>
      <c r="B68" s="6"/>
      <c r="C68" s="6" t="s">
        <v>15</v>
      </c>
      <c r="D68" s="6"/>
    </row>
    <row r="69" spans="1:26" ht="20.25" hidden="1" customHeight="1" x14ac:dyDescent="0.2">
      <c r="A69" s="100" t="s">
        <v>26</v>
      </c>
      <c r="B69" s="101"/>
      <c r="C69" s="101"/>
      <c r="D69" s="102"/>
    </row>
    <row r="70" spans="1:26" ht="18.75" hidden="1" customHeight="1" x14ac:dyDescent="0.2">
      <c r="A70" s="6"/>
      <c r="B70" s="6"/>
      <c r="C70" s="6" t="s">
        <v>13</v>
      </c>
      <c r="D70" s="6"/>
    </row>
    <row r="71" spans="1:26" ht="18.75" hidden="1" customHeight="1" x14ac:dyDescent="0.2">
      <c r="A71" s="6"/>
      <c r="B71" s="6"/>
      <c r="C71" s="6" t="s">
        <v>14</v>
      </c>
      <c r="D71" s="6"/>
    </row>
    <row r="72" spans="1:26" ht="18.75" hidden="1" customHeight="1" x14ac:dyDescent="0.2">
      <c r="A72" s="5"/>
      <c r="B72" s="5"/>
      <c r="C72" s="6" t="s">
        <v>15</v>
      </c>
      <c r="D72" s="6"/>
    </row>
    <row r="73" spans="1:26" ht="18.75" hidden="1" customHeight="1" x14ac:dyDescent="0.2">
      <c r="A73" s="5" t="s">
        <v>16</v>
      </c>
      <c r="B73" s="5" t="s">
        <v>16</v>
      </c>
      <c r="C73" s="6" t="s">
        <v>17</v>
      </c>
      <c r="D73" s="6"/>
    </row>
    <row r="74" spans="1:26" ht="18.75" hidden="1" customHeight="1" x14ac:dyDescent="0.2">
      <c r="A74" s="5" t="s">
        <v>16</v>
      </c>
      <c r="B74" s="5" t="s">
        <v>16</v>
      </c>
      <c r="C74" s="6" t="s">
        <v>18</v>
      </c>
      <c r="D74" s="6"/>
    </row>
    <row r="75" spans="1:26" ht="18.75" hidden="1" customHeight="1" x14ac:dyDescent="0.2">
      <c r="A75" s="5" t="s">
        <v>16</v>
      </c>
      <c r="B75" s="5" t="s">
        <v>16</v>
      </c>
      <c r="C75" s="6" t="s">
        <v>19</v>
      </c>
      <c r="D75" s="6"/>
    </row>
    <row r="76" spans="1:26" ht="20.25" customHeight="1" x14ac:dyDescent="0.2">
      <c r="A76" s="98" t="s">
        <v>28</v>
      </c>
      <c r="B76" s="99"/>
      <c r="C76" s="99"/>
      <c r="D76" s="99"/>
    </row>
    <row r="77" spans="1:26" ht="1.5" customHeight="1" x14ac:dyDescent="0.2">
      <c r="A77" s="12"/>
      <c r="B77" s="12"/>
      <c r="C77" s="27"/>
      <c r="D77" s="27"/>
    </row>
    <row r="78" spans="1:26" ht="12.75" customHeight="1" x14ac:dyDescent="0.2">
      <c r="A78" s="27"/>
      <c r="B78" s="27"/>
      <c r="C78" s="27"/>
      <c r="D78" s="13" t="s">
        <v>2</v>
      </c>
    </row>
    <row r="79" spans="1:26" ht="90.75" customHeight="1" x14ac:dyDescent="0.3">
      <c r="A79" s="15" t="s">
        <v>22</v>
      </c>
      <c r="B79" s="15" t="s">
        <v>23</v>
      </c>
      <c r="C79" s="15" t="s">
        <v>29</v>
      </c>
      <c r="D79" s="87" t="s">
        <v>5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.5" hidden="1" customHeight="1" x14ac:dyDescent="0.2">
      <c r="A80" s="16"/>
      <c r="B80" s="16"/>
      <c r="C80" s="16"/>
      <c r="D80" s="88"/>
    </row>
    <row r="81" spans="1:4" ht="15.75" customHeight="1" x14ac:dyDescent="0.2">
      <c r="A81" s="17">
        <v>1</v>
      </c>
      <c r="B81" s="17">
        <v>2</v>
      </c>
      <c r="C81" s="17">
        <v>3</v>
      </c>
      <c r="D81" s="17">
        <v>4</v>
      </c>
    </row>
    <row r="82" spans="1:4" ht="24" customHeight="1" x14ac:dyDescent="0.2">
      <c r="A82" s="84" t="s">
        <v>25</v>
      </c>
      <c r="B82" s="85"/>
      <c r="C82" s="85"/>
      <c r="D82" s="86"/>
    </row>
    <row r="83" spans="1:4" s="41" customFormat="1" ht="54.75" customHeight="1" x14ac:dyDescent="0.2">
      <c r="A83" s="46" t="s">
        <v>48</v>
      </c>
      <c r="B83" s="8">
        <v>9800</v>
      </c>
      <c r="C83" s="8" t="s">
        <v>49</v>
      </c>
      <c r="D83" s="63">
        <f>D84</f>
        <v>195000</v>
      </c>
    </row>
    <row r="84" spans="1:4" s="41" customFormat="1" ht="24" customHeight="1" x14ac:dyDescent="0.2">
      <c r="A84" s="40">
        <v>99000000000</v>
      </c>
      <c r="B84" s="45"/>
      <c r="C84" s="44" t="s">
        <v>34</v>
      </c>
      <c r="D84" s="73">
        <f>65000+70000+60000</f>
        <v>195000</v>
      </c>
    </row>
    <row r="85" spans="1:4" ht="22.5" customHeight="1" x14ac:dyDescent="0.2">
      <c r="A85" s="84" t="s">
        <v>26</v>
      </c>
      <c r="B85" s="85"/>
      <c r="C85" s="85"/>
      <c r="D85" s="86"/>
    </row>
    <row r="86" spans="1:4" s="41" customFormat="1" ht="22.5" customHeight="1" x14ac:dyDescent="0.2">
      <c r="A86" s="8"/>
      <c r="B86" s="8"/>
      <c r="C86" s="8"/>
      <c r="D86" s="10">
        <f>D87</f>
        <v>0</v>
      </c>
    </row>
    <row r="87" spans="1:4" s="41" customFormat="1" ht="22.5" customHeight="1" x14ac:dyDescent="0.2">
      <c r="A87" s="5"/>
      <c r="B87" s="18"/>
      <c r="C87" s="44"/>
      <c r="D87" s="43"/>
    </row>
    <row r="88" spans="1:4" ht="18.75" customHeight="1" x14ac:dyDescent="0.2">
      <c r="A88" s="9" t="s">
        <v>30</v>
      </c>
      <c r="B88" s="9" t="s">
        <v>30</v>
      </c>
      <c r="C88" s="20" t="s">
        <v>31</v>
      </c>
      <c r="D88" s="74">
        <f>D89+D90</f>
        <v>195000</v>
      </c>
    </row>
    <row r="89" spans="1:4" ht="18" customHeight="1" x14ac:dyDescent="0.2">
      <c r="A89" s="9" t="s">
        <v>30</v>
      </c>
      <c r="B89" s="9" t="s">
        <v>30</v>
      </c>
      <c r="C89" s="9" t="s">
        <v>18</v>
      </c>
      <c r="D89" s="60">
        <f>D84</f>
        <v>195000</v>
      </c>
    </row>
    <row r="90" spans="1:4" ht="18" customHeight="1" x14ac:dyDescent="0.2">
      <c r="A90" s="9" t="s">
        <v>30</v>
      </c>
      <c r="B90" s="9" t="s">
        <v>30</v>
      </c>
      <c r="C90" s="9" t="s">
        <v>19</v>
      </c>
      <c r="D90" s="32">
        <f>D87</f>
        <v>0</v>
      </c>
    </row>
    <row r="91" spans="1:4" ht="1.5" customHeight="1" x14ac:dyDescent="0.2"/>
    <row r="92" spans="1:4" ht="12.75" hidden="1" customHeight="1" x14ac:dyDescent="0.2"/>
    <row r="93" spans="1:4" ht="12.75" customHeight="1" x14ac:dyDescent="0.2"/>
    <row r="94" spans="1:4" ht="20.25" customHeight="1" x14ac:dyDescent="0.25">
      <c r="A94" s="54" t="s">
        <v>51</v>
      </c>
      <c r="B94" s="54"/>
      <c r="C94" s="54"/>
      <c r="D94" s="54"/>
    </row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</sheetData>
  <mergeCells count="57">
    <mergeCell ref="B33:C33"/>
    <mergeCell ref="B29:C29"/>
    <mergeCell ref="B30:C30"/>
    <mergeCell ref="B43:C43"/>
    <mergeCell ref="B44:C44"/>
    <mergeCell ref="B34:C34"/>
    <mergeCell ref="B39:C39"/>
    <mergeCell ref="B40:C40"/>
    <mergeCell ref="B42:C42"/>
    <mergeCell ref="B38:C38"/>
    <mergeCell ref="B35:C35"/>
    <mergeCell ref="B36:C36"/>
    <mergeCell ref="B37:C37"/>
    <mergeCell ref="B31:C31"/>
    <mergeCell ref="B32:C32"/>
    <mergeCell ref="B25:C25"/>
    <mergeCell ref="B15:C15"/>
    <mergeCell ref="B16:C16"/>
    <mergeCell ref="B19:C19"/>
    <mergeCell ref="B20:C20"/>
    <mergeCell ref="B21:C21"/>
    <mergeCell ref="B17:C17"/>
    <mergeCell ref="B18:C18"/>
    <mergeCell ref="B49:C49"/>
    <mergeCell ref="B53:C53"/>
    <mergeCell ref="B50:C50"/>
    <mergeCell ref="A14:D14"/>
    <mergeCell ref="A5:D5"/>
    <mergeCell ref="A6:D6"/>
    <mergeCell ref="A7:D7"/>
    <mergeCell ref="B12:C12"/>
    <mergeCell ref="B13:C13"/>
    <mergeCell ref="A9:D9"/>
    <mergeCell ref="B26:C26"/>
    <mergeCell ref="B27:C27"/>
    <mergeCell ref="B28:C28"/>
    <mergeCell ref="B22:C22"/>
    <mergeCell ref="B23:C23"/>
    <mergeCell ref="B24:C24"/>
    <mergeCell ref="A82:D82"/>
    <mergeCell ref="A85:D85"/>
    <mergeCell ref="D79:D80"/>
    <mergeCell ref="B51:C51"/>
    <mergeCell ref="B52:C52"/>
    <mergeCell ref="B54:C54"/>
    <mergeCell ref="B55:C55"/>
    <mergeCell ref="B56:C56"/>
    <mergeCell ref="B57:C57"/>
    <mergeCell ref="A76:D76"/>
    <mergeCell ref="A65:D65"/>
    <mergeCell ref="A69:D69"/>
    <mergeCell ref="B58:C58"/>
    <mergeCell ref="A44:A45"/>
    <mergeCell ref="B46:C46"/>
    <mergeCell ref="B47:C47"/>
    <mergeCell ref="A48:D48"/>
    <mergeCell ref="B45:C45"/>
  </mergeCells>
  <pageMargins left="1.3779527559055118" right="0.70866141732283472" top="0" bottom="0" header="0" footer="0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2022-08-23T08:30:35Z</cp:lastPrinted>
  <dcterms:created xsi:type="dcterms:W3CDTF">1996-10-08T23:32:33Z</dcterms:created>
  <dcterms:modified xsi:type="dcterms:W3CDTF">2025-11-12T08:09:37Z</dcterms:modified>
</cp:coreProperties>
</file>