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hone_A72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<sst xmlns="http://schemas.openxmlformats.org/spreadsheetml/2006/main" count="34" uniqueCount="30">
  <si>
    <t xml:space="preserve">Per load</t>
  </si>
  <si>
    <t xml:space="preserve">Joules</t>
  </si>
  <si>
    <t xml:space="preserve">source: samsung A72 phone measured with a smart plug</t>
  </si>
  <si>
    <t xml:space="preserve">Wh</t>
  </si>
  <si>
    <t xml:space="preserve">#charging per year</t>
  </si>
  <si>
    <t xml:space="preserve">times</t>
  </si>
  <si>
    <t xml:space="preserve">energy per year</t>
  </si>
  <si>
    <t xml:space="preserve">kWh</t>
  </si>
  <si>
    <t xml:space="preserve">#inhabitants of the Netherlands</t>
  </si>
  <si>
    <t xml:space="preserve">ratio have mobile phone</t>
  </si>
  <si>
    <t xml:space="preserve">source: https://van-ons.nl/blog/digitale-strategie/digitaal-2018-hoe-staan-we-ervoor</t>
  </si>
  <si>
    <t xml:space="preserve">`</t>
  </si>
  <si>
    <t xml:space="preserve">energy per year NL</t>
  </si>
  <si>
    <t xml:space="preserve">Mwh </t>
  </si>
  <si>
    <t xml:space="preserve">Average MOER NL</t>
  </si>
  <si>
    <t xml:space="preserve">CO2 lbs/MWh </t>
  </si>
  <si>
    <t xml:space="preserve">source: wattTime NL 2017-2022 history</t>
  </si>
  <si>
    <t xml:space="preserve">CO2 gr/MWh </t>
  </si>
  <si>
    <t xml:space="preserve">CO2 kg/MWh </t>
  </si>
  <si>
    <t xml:space="preserve">Average avoided emissions</t>
  </si>
  <si>
    <t xml:space="preserve">%</t>
  </si>
  <si>
    <t xml:space="preserve">source: WattTime + GreenCharge scenario based on historic data from 2017-2022</t>
  </si>
  <si>
    <t xml:space="preserve">Avoided emissions</t>
  </si>
  <si>
    <t xml:space="preserve">avoided emissions NL / year</t>
  </si>
  <si>
    <t xml:space="preserve">kg CO2eq</t>
  </si>
  <si>
    <t xml:space="preserve">CO2 consumption per year  per tree</t>
  </si>
  <si>
    <t xml:space="preserve">CO2 kg/tree/year</t>
  </si>
  <si>
    <t xml:space="preserve">source: https://ecotree.green/en/how-much-co2-does-a-tree-absorb#:~:text=A%20tree%20absorbs%20approximately%2025kg%20of%20CO2%20per%20year&amp;text=It's%20based%20on%20the%20estimate,a%20whole%20host%20of%20factors.</t>
  </si>
  <si>
    <t xml:space="preserve">Eq #planted trees per year NL</t>
  </si>
  <si>
    <t xml:space="preserve">trees eq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</si>
</sst>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FF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van-ons.nl/blog/digitale-strategie/digitaal-2018-hoe-staan-we-ervoor" TargetMode="External"/><Relationship Id="rId2" Type="http://schemas.openxmlformats.org/officeDocument/2006/relationships/hyperlink" Target="https://ecotree.green/en/how-much-co2-does-a-tree-absorb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6" activeCellId="0" sqref="E6"/>
    </sheetView>
  </sheetViews>
  <sheetFormatPr defaultColWidth="11.625" defaultRowHeight="12.8" zeroHeight="false" outlineLevelRow="0" outlineLevelCol="0"/>
  <cols>
    <col collapsed="false" customWidth="true" hidden="false" outlineLevel="0" max="1" min="1" style="0" width="5.01"/>
    <col collapsed="false" customWidth="true" hidden="false" outlineLevel="0" max="2" min="2" style="0" width="6.82"/>
    <col collapsed="false" customWidth="true" hidden="false" outlineLevel="0" max="3" min="3" style="0" width="10.09"/>
    <col collapsed="false" customWidth="true" hidden="false" outlineLevel="0" max="4" min="4" style="0" width="7.94"/>
    <col collapsed="false" customWidth="true" hidden="false" outlineLevel="0" max="6" min="6" style="0" width="18.39"/>
    <col collapsed="false" customWidth="true" hidden="false" outlineLevel="0" max="7" min="7" style="0" width="66.08"/>
    <col collapsed="false" customWidth="true" hidden="false" outlineLevel="0" max="1024" min="1024" style="0" width="11.52"/>
  </cols>
  <sheetData>
    <row r="1" customFormat="false" ht="12.8" hidden="false" customHeight="false" outlineLevel="0" collapsed="false">
      <c r="A1" s="0" t="s">
        <v>0</v>
      </c>
      <c r="E1" s="0" t="n">
        <v>84546</v>
      </c>
      <c r="F1" s="0" t="s">
        <v>1</v>
      </c>
      <c r="G1" s="0" t="s">
        <v>2</v>
      </c>
    </row>
    <row r="2" customFormat="false" ht="12.8" hidden="false" customHeight="false" outlineLevel="0" collapsed="false">
      <c r="A2" s="0" t="s">
        <v>0</v>
      </c>
      <c r="E2" s="0" t="n">
        <f aca="false">E1/3600</f>
        <v>23.485</v>
      </c>
      <c r="F2" s="0" t="s">
        <v>3</v>
      </c>
    </row>
    <row r="3" customFormat="false" ht="12.8" hidden="false" customHeight="false" outlineLevel="0" collapsed="false">
      <c r="A3" s="0" t="s">
        <v>4</v>
      </c>
      <c r="E3" s="0" t="n">
        <f aca="false">365/2</f>
        <v>182.5</v>
      </c>
      <c r="F3" s="0" t="s">
        <v>5</v>
      </c>
    </row>
    <row r="4" customFormat="false" ht="12.8" hidden="false" customHeight="false" outlineLevel="0" collapsed="false">
      <c r="A4" s="0" t="s">
        <v>6</v>
      </c>
      <c r="E4" s="0" t="n">
        <f aca="false">(E2*E3)/1000</f>
        <v>4.2860125</v>
      </c>
      <c r="F4" s="0" t="s">
        <v>7</v>
      </c>
    </row>
    <row r="5" customFormat="false" ht="12.8" hidden="false" customHeight="false" outlineLevel="0" collapsed="false">
      <c r="A5" s="0" t="s">
        <v>8</v>
      </c>
      <c r="E5" s="0" t="n">
        <v>18000000</v>
      </c>
    </row>
    <row r="6" customFormat="false" ht="12.8" hidden="false" customHeight="false" outlineLevel="0" collapsed="false">
      <c r="A6" s="0" t="s">
        <v>9</v>
      </c>
      <c r="E6" s="0" t="n">
        <v>0.97</v>
      </c>
      <c r="G6" s="1" t="s">
        <v>10</v>
      </c>
      <c r="H6" s="0" t="s">
        <v>11</v>
      </c>
    </row>
    <row r="7" customFormat="false" ht="12.8" hidden="false" customHeight="false" outlineLevel="0" collapsed="false">
      <c r="A7" s="0" t="s">
        <v>12</v>
      </c>
      <c r="E7" s="0" t="n">
        <f aca="false">(E5*E4*E6)/1000</f>
        <v>74833.77825</v>
      </c>
      <c r="F7" s="0" t="s">
        <v>13</v>
      </c>
    </row>
    <row r="8" customFormat="false" ht="12.8" hidden="false" customHeight="false" outlineLevel="0" collapsed="false">
      <c r="A8" s="0" t="s">
        <v>14</v>
      </c>
      <c r="E8" s="2" t="n">
        <v>930.453803879952</v>
      </c>
      <c r="F8" s="2" t="s">
        <v>15</v>
      </c>
      <c r="G8" s="0" t="s">
        <v>16</v>
      </c>
    </row>
    <row r="9" customFormat="false" ht="12.8" hidden="false" customHeight="false" outlineLevel="0" collapsed="false">
      <c r="A9" s="0" t="s">
        <v>14</v>
      </c>
      <c r="E9" s="0" t="n">
        <v>368317</v>
      </c>
      <c r="F9" s="2" t="s">
        <v>17</v>
      </c>
    </row>
    <row r="10" customFormat="false" ht="12.8" hidden="false" customHeight="false" outlineLevel="0" collapsed="false">
      <c r="A10" s="0" t="s">
        <v>14</v>
      </c>
      <c r="E10" s="0" t="n">
        <f aca="false">E9/1000</f>
        <v>368.317</v>
      </c>
      <c r="F10" s="2" t="s">
        <v>18</v>
      </c>
    </row>
    <row r="11" customFormat="false" ht="12.8" hidden="false" customHeight="false" outlineLevel="0" collapsed="false">
      <c r="A11" s="0" t="s">
        <v>19</v>
      </c>
      <c r="E11" s="0" t="n">
        <v>12</v>
      </c>
      <c r="F11" s="0" t="s">
        <v>20</v>
      </c>
      <c r="G11" s="0" t="s">
        <v>21</v>
      </c>
    </row>
    <row r="12" customFormat="false" ht="12.8" hidden="false" customHeight="false" outlineLevel="0" collapsed="false">
      <c r="A12" s="0" t="s">
        <v>22</v>
      </c>
      <c r="E12" s="0" t="n">
        <f aca="false">E10/100*E11</f>
        <v>44.19804</v>
      </c>
      <c r="F12" s="2" t="s">
        <v>18</v>
      </c>
    </row>
    <row r="13" customFormat="false" ht="12.8" hidden="false" customHeight="false" outlineLevel="0" collapsed="false">
      <c r="A13" s="0" t="s">
        <v>23</v>
      </c>
      <c r="E13" s="0" t="n">
        <f aca="false">E12*E7</f>
        <v>3307506.32444463</v>
      </c>
      <c r="F13" s="0" t="s">
        <v>24</v>
      </c>
    </row>
    <row r="15" customFormat="false" ht="12.8" hidden="false" customHeight="false" outlineLevel="0" collapsed="false">
      <c r="A15" s="0" t="s">
        <v>25</v>
      </c>
      <c r="E15" s="0" t="n">
        <f aca="false">25</f>
        <v>25</v>
      </c>
      <c r="F15" s="0" t="s">
        <v>26</v>
      </c>
      <c r="G15" s="1" t="s">
        <v>27</v>
      </c>
    </row>
    <row r="16" customFormat="false" ht="12.8" hidden="false" customHeight="false" outlineLevel="0" collapsed="false">
      <c r="A16" s="0" t="s">
        <v>28</v>
      </c>
      <c r="E16" s="0" t="n">
        <f aca="false">E13/E15</f>
        <v>132300.252977785</v>
      </c>
      <c r="F16" s="0" t="s">
        <v>29</v>
      </c>
    </row>
    <row r="18" customFormat="false" ht="12.8" hidden="false" customHeight="false" outlineLevel="0" collapsed="false">
      <c r="G18" s="1"/>
    </row>
    <row r="19" customFormat="false" ht="12.8" hidden="false" customHeight="false" outlineLevel="0" collapsed="false">
      <c r="E19" s="2"/>
      <c r="G19" s="1"/>
    </row>
  </sheetData>
  <hyperlinks>
    <hyperlink ref="G6" r:id="rId1" display="https://van-ons.nl/blog/digitale-strategie/digitaal-2018-hoe-staan-we-ervoor"/>
    <hyperlink ref="G15" r:id="rId2" location=":~:text=A%20tree%20absorbs%20approximately%2025kg%20of%20CO2%20per%20year&amp;text=It's%20based%20on%20the%20estimate,a%20whole%20host%20of%20factors" display="source: https://ecotree.green/en/how-much-co2-does-a-tree-absorb#:~:text=A%20tree%20absorbs%20approximately%2025kg%20of%20CO2%20per%20year&amp;text=It's%20based%20on%20the%20estimate,a%20whole%20host%20of%20factors.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152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2022-11-04T12:42:21Z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