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mathew/Documents/work/Writing Books/personal finance book/research/_bogleheads financial analysis/2024 04 22 WCI guest post/"/>
    </mc:Choice>
  </mc:AlternateContent>
  <xr:revisionPtr revIDLastSave="0" documentId="13_ncr:1_{F175A241-FCF7-744C-BF98-3004B17E4EF8}" xr6:coauthVersionLast="47" xr6:coauthVersionMax="47" xr10:uidLastSave="{00000000-0000-0000-0000-000000000000}"/>
  <bookViews>
    <workbookView xWindow="20320" yWindow="500" windowWidth="25520" windowHeight="26780" xr2:uid="{ED21E2D8-CC2B-8A40-9E15-44B4706F2804}"/>
  </bookViews>
  <sheets>
    <sheet name="Data" sheetId="1" r:id="rId1"/>
    <sheet name="Chart" sheetId="2" r:id="rId2"/>
    <sheet name="SWR calculations -&gt;" sheetId="23" r:id="rId3"/>
    <sheet name="SWR46" sheetId="7" r:id="rId4"/>
    <sheet name="SWR45" sheetId="9" r:id="rId5"/>
    <sheet name="SWR2" sheetId="10" r:id="rId6"/>
    <sheet name="SWR1" sheetId="12" r:id="rId7"/>
    <sheet name="SWR simulations and graph -&gt;" sheetId="24" r:id="rId8"/>
    <sheet name="SWR range" sheetId="18" r:id="rId9"/>
    <sheet name="c_SWR range" sheetId="20" r:id="rId10"/>
  </sheets>
  <definedNames>
    <definedName name="_Regression_Int">1</definedName>
    <definedName name="CIQWBGuid" hidden="1">"d5c96f1c-0b8a-4f1d-9499-e87469d8b72c"</definedName>
    <definedName name="IQ_ADDIN" hidden="1">"AUTO"</definedName>
    <definedName name="IQ_CH">110000</definedName>
    <definedName name="IQ_CONV_RATE" hidden="1">"c2192"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43637.646724537</definedName>
    <definedName name="IQ_NTM">6000</definedName>
    <definedName name="IQ_OG_TOTAL_OIL_PRODUCTON" hidden="1">"c2059"</definedName>
    <definedName name="IQ_QTD" hidden="1">750000</definedName>
    <definedName name="IQ_SHAREOUTSTANDING" hidden="1">"c1347"</definedName>
    <definedName name="IQ_TODAY" hidden="1">0</definedName>
    <definedName name="IQ_WEEK">50000</definedName>
    <definedName name="IQ_YTD">3000</definedName>
    <definedName name="IQ_YTDMONTH" hidden="1">130000</definedName>
    <definedName name="SPWS_WBID">"D59E1A16-371E-4D0F-A93D-481B765CD67C"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18" l="1"/>
  <c r="O38" i="18" l="1"/>
  <c r="N39" i="18" l="1"/>
  <c r="O39" i="18" s="1"/>
  <c r="EM38" i="18"/>
  <c r="EM7" i="18" s="1"/>
  <c r="EM39" i="18" s="1"/>
  <c r="EL38" i="18"/>
  <c r="EL7" i="18" s="1"/>
  <c r="EK38" i="18"/>
  <c r="EK7" i="18" s="1"/>
  <c r="EJ38" i="18"/>
  <c r="EJ7" i="18" s="1"/>
  <c r="EI38" i="18"/>
  <c r="EI7" i="18" s="1"/>
  <c r="EH38" i="18"/>
  <c r="EH7" i="18" s="1"/>
  <c r="EG38" i="18"/>
  <c r="EG7" i="18" s="1"/>
  <c r="EF38" i="18"/>
  <c r="EF7" i="18" s="1"/>
  <c r="EF39" i="18" s="1"/>
  <c r="EE38" i="18"/>
  <c r="EE7" i="18" s="1"/>
  <c r="EE39" i="18" s="1"/>
  <c r="ED38" i="18"/>
  <c r="ED7" i="18" s="1"/>
  <c r="ED39" i="18" s="1"/>
  <c r="EC38" i="18"/>
  <c r="EC7" i="18" s="1"/>
  <c r="EC39" i="18" s="1"/>
  <c r="EB38" i="18"/>
  <c r="EB7" i="18" s="1"/>
  <c r="EA38" i="18"/>
  <c r="EA7" i="18" s="1"/>
  <c r="DZ38" i="18"/>
  <c r="DZ7" i="18" s="1"/>
  <c r="DY38" i="18"/>
  <c r="DY7" i="18" s="1"/>
  <c r="DY39" i="18" s="1"/>
  <c r="DY8" i="18" s="1"/>
  <c r="DY40" i="18" s="1"/>
  <c r="DX38" i="18"/>
  <c r="DX7" i="18" s="1"/>
  <c r="DW38" i="18"/>
  <c r="DW7" i="18" s="1"/>
  <c r="DV38" i="18"/>
  <c r="DV7" i="18" s="1"/>
  <c r="DU38" i="18"/>
  <c r="DU7" i="18" s="1"/>
  <c r="DT38" i="18"/>
  <c r="DT7" i="18" s="1"/>
  <c r="DS38" i="18"/>
  <c r="DS7" i="18" s="1"/>
  <c r="DR38" i="18"/>
  <c r="DR7" i="18" s="1"/>
  <c r="DQ38" i="18"/>
  <c r="DQ7" i="18" s="1"/>
  <c r="DP38" i="18"/>
  <c r="DP7" i="18" s="1"/>
  <c r="DO38" i="18"/>
  <c r="DO7" i="18" s="1"/>
  <c r="DN38" i="18"/>
  <c r="DN7" i="18" s="1"/>
  <c r="DM38" i="18"/>
  <c r="DM7" i="18" s="1"/>
  <c r="DM39" i="18" s="1"/>
  <c r="DL38" i="18"/>
  <c r="DL7" i="18" s="1"/>
  <c r="DL39" i="18" s="1"/>
  <c r="DK38" i="18"/>
  <c r="DK7" i="18" s="1"/>
  <c r="DK39" i="18" s="1"/>
  <c r="DJ38" i="18"/>
  <c r="DJ7" i="18" s="1"/>
  <c r="DJ39" i="18" s="1"/>
  <c r="DI38" i="18"/>
  <c r="DI7" i="18" s="1"/>
  <c r="DI39" i="18" s="1"/>
  <c r="DI8" i="18" s="1"/>
  <c r="DI40" i="18" s="1"/>
  <c r="DH38" i="18"/>
  <c r="DH7" i="18" s="1"/>
  <c r="DG38" i="18"/>
  <c r="DG7" i="18" s="1"/>
  <c r="DF38" i="18"/>
  <c r="DF7" i="18" s="1"/>
  <c r="DF39" i="18" s="1"/>
  <c r="DE38" i="18"/>
  <c r="DE7" i="18" s="1"/>
  <c r="DE39" i="18" s="1"/>
  <c r="DD38" i="18"/>
  <c r="DD7" i="18" s="1"/>
  <c r="DD39" i="18" s="1"/>
  <c r="DC38" i="18"/>
  <c r="DC7" i="18" s="1"/>
  <c r="DB38" i="18"/>
  <c r="DB7" i="18" s="1"/>
  <c r="DA38" i="18"/>
  <c r="DA7" i="18" s="1"/>
  <c r="CZ38" i="18"/>
  <c r="CZ7" i="18" s="1"/>
  <c r="CY38" i="18"/>
  <c r="CY7" i="18" s="1"/>
  <c r="CX38" i="18"/>
  <c r="CX7" i="18" s="1"/>
  <c r="CW38" i="18"/>
  <c r="CW7" i="18" s="1"/>
  <c r="CV38" i="18"/>
  <c r="CV7" i="18" s="1"/>
  <c r="CV39" i="18" s="1"/>
  <c r="CU38" i="18"/>
  <c r="CU7" i="18" s="1"/>
  <c r="CU39" i="18" s="1"/>
  <c r="CT38" i="18"/>
  <c r="CT7" i="18" s="1"/>
  <c r="CT39" i="18" s="1"/>
  <c r="CS38" i="18"/>
  <c r="CS7" i="18" s="1"/>
  <c r="CR38" i="18"/>
  <c r="CR7" i="18" s="1"/>
  <c r="CQ38" i="18"/>
  <c r="CQ7" i="18" s="1"/>
  <c r="CP38" i="18"/>
  <c r="CP7" i="18" s="1"/>
  <c r="CO38" i="18"/>
  <c r="CO7" i="18" s="1"/>
  <c r="CO39" i="18" s="1"/>
  <c r="CN38" i="18"/>
  <c r="CN7" i="18" s="1"/>
  <c r="CN39" i="18" s="1"/>
  <c r="CM38" i="18"/>
  <c r="CM7" i="18" s="1"/>
  <c r="CL38" i="18"/>
  <c r="CL7" i="18" s="1"/>
  <c r="CK38" i="18"/>
  <c r="CK7" i="18" s="1"/>
  <c r="CJ38" i="18"/>
  <c r="CJ7" i="18" s="1"/>
  <c r="CI38" i="18"/>
  <c r="CI7" i="18" s="1"/>
  <c r="CH38" i="18"/>
  <c r="CH7" i="18" s="1"/>
  <c r="CG38" i="18"/>
  <c r="CG7" i="18" s="1"/>
  <c r="CF38" i="18"/>
  <c r="CF7" i="18" s="1"/>
  <c r="CE38" i="18"/>
  <c r="CE7" i="18" s="1"/>
  <c r="CD38" i="18"/>
  <c r="CD7" i="18" s="1"/>
  <c r="CC38" i="18"/>
  <c r="CC7" i="18" s="1"/>
  <c r="CB38" i="18"/>
  <c r="CB7" i="18" s="1"/>
  <c r="CA38" i="18"/>
  <c r="CA7" i="18" s="1"/>
  <c r="BZ38" i="18"/>
  <c r="BZ7" i="18" s="1"/>
  <c r="BY38" i="18"/>
  <c r="BY7" i="18" s="1"/>
  <c r="BX38" i="18"/>
  <c r="BX7" i="18" s="1"/>
  <c r="BW38" i="18"/>
  <c r="BW7" i="18" s="1"/>
  <c r="BV38" i="18"/>
  <c r="BV7" i="18" s="1"/>
  <c r="BU38" i="18"/>
  <c r="BU7" i="18" s="1"/>
  <c r="BT38" i="18"/>
  <c r="BT7" i="18" s="1"/>
  <c r="BS38" i="18"/>
  <c r="BS7" i="18" s="1"/>
  <c r="BR38" i="18"/>
  <c r="BR7" i="18" s="1"/>
  <c r="BQ38" i="18"/>
  <c r="BQ7" i="18" s="1"/>
  <c r="BP38" i="18"/>
  <c r="BP7" i="18" s="1"/>
  <c r="BO38" i="18"/>
  <c r="BO7" i="18" s="1"/>
  <c r="BN38" i="18"/>
  <c r="BN7" i="18" s="1"/>
  <c r="BM38" i="18"/>
  <c r="BM7" i="18" s="1"/>
  <c r="BL38" i="18"/>
  <c r="BL7" i="18" s="1"/>
  <c r="BK38" i="18"/>
  <c r="BK7" i="18" s="1"/>
  <c r="BJ38" i="18"/>
  <c r="BJ7" i="18" s="1"/>
  <c r="BI38" i="18"/>
  <c r="BI7" i="18" s="1"/>
  <c r="BH38" i="18"/>
  <c r="BH7" i="18" s="1"/>
  <c r="BG38" i="18"/>
  <c r="BG7" i="18" s="1"/>
  <c r="BF38" i="18"/>
  <c r="BF7" i="18" s="1"/>
  <c r="BE38" i="18"/>
  <c r="BE7" i="18" s="1"/>
  <c r="BD38" i="18"/>
  <c r="BD7" i="18" s="1"/>
  <c r="BC38" i="18"/>
  <c r="BC7" i="18" s="1"/>
  <c r="BB38" i="18"/>
  <c r="BB7" i="18" s="1"/>
  <c r="BA38" i="18"/>
  <c r="BA7" i="18" s="1"/>
  <c r="BA39" i="18" s="1"/>
  <c r="AZ38" i="18"/>
  <c r="AZ7" i="18" s="1"/>
  <c r="AY38" i="18"/>
  <c r="AY7" i="18" s="1"/>
  <c r="AX38" i="18"/>
  <c r="AX7" i="18" s="1"/>
  <c r="AW38" i="18"/>
  <c r="AW7" i="18" s="1"/>
  <c r="AV38" i="18"/>
  <c r="AV7" i="18" s="1"/>
  <c r="AU38" i="18"/>
  <c r="AU7" i="18" s="1"/>
  <c r="AT38" i="18"/>
  <c r="AT7" i="18" s="1"/>
  <c r="AS38" i="18"/>
  <c r="AS7" i="18" s="1"/>
  <c r="AR38" i="18"/>
  <c r="AR7" i="18" s="1"/>
  <c r="AQ38" i="18"/>
  <c r="AQ7" i="18" s="1"/>
  <c r="AP38" i="18"/>
  <c r="AP7" i="18" s="1"/>
  <c r="AO38" i="18"/>
  <c r="AO7" i="18" s="1"/>
  <c r="AN38" i="18"/>
  <c r="AN7" i="18" s="1"/>
  <c r="AM38" i="18"/>
  <c r="AM7" i="18" s="1"/>
  <c r="AL38" i="18"/>
  <c r="AL7" i="18" s="1"/>
  <c r="AK38" i="18"/>
  <c r="AK7" i="18" s="1"/>
  <c r="AJ38" i="18"/>
  <c r="AJ7" i="18" s="1"/>
  <c r="AI38" i="18"/>
  <c r="AI7" i="18" s="1"/>
  <c r="AH38" i="18"/>
  <c r="AH7" i="18" s="1"/>
  <c r="AG38" i="18"/>
  <c r="AG7" i="18" s="1"/>
  <c r="AF38" i="18"/>
  <c r="AF7" i="18" s="1"/>
  <c r="AE38" i="18"/>
  <c r="AE7" i="18" s="1"/>
  <c r="AD38" i="18"/>
  <c r="AC38" i="18"/>
  <c r="AB38" i="18"/>
  <c r="AA38" i="18"/>
  <c r="AA7" i="18" s="1"/>
  <c r="AA39" i="18" s="1"/>
  <c r="AA8" i="18" s="1"/>
  <c r="AA40" i="18" s="1"/>
  <c r="Z38" i="18"/>
  <c r="Y38" i="18"/>
  <c r="Y7" i="18" s="1"/>
  <c r="Y39" i="18" s="1"/>
  <c r="X38" i="18"/>
  <c r="X7" i="18" s="1"/>
  <c r="X39" i="18" s="1"/>
  <c r="W38" i="18"/>
  <c r="W7" i="18" s="1"/>
  <c r="W39" i="18" s="1"/>
  <c r="V38" i="18"/>
  <c r="V7" i="18" s="1"/>
  <c r="O18" i="7"/>
  <c r="R11" i="7"/>
  <c r="L12" i="7"/>
  <c r="F9" i="7"/>
  <c r="N40" i="18" l="1"/>
  <c r="O40" i="18" s="1"/>
  <c r="K38" i="18"/>
  <c r="J38" i="18"/>
  <c r="L38" i="18"/>
  <c r="T38" i="18" s="1"/>
  <c r="EM8" i="18"/>
  <c r="EM40" i="18" s="1"/>
  <c r="EM9" i="18" s="1"/>
  <c r="X8" i="18"/>
  <c r="X40" i="18" s="1"/>
  <c r="EE8" i="18"/>
  <c r="EE40" i="18" s="1"/>
  <c r="EF8" i="18"/>
  <c r="EF40" i="18" s="1"/>
  <c r="CK39" i="18"/>
  <c r="CK8" i="18" s="1"/>
  <c r="CK40" i="18" s="1"/>
  <c r="DQ39" i="18"/>
  <c r="DQ8" i="18" s="1"/>
  <c r="DQ40" i="18" s="1"/>
  <c r="DR39" i="18"/>
  <c r="DR8" i="18" s="1"/>
  <c r="BQ39" i="18"/>
  <c r="BQ8" i="18" s="1"/>
  <c r="CG39" i="18"/>
  <c r="CG8" i="18" s="1"/>
  <c r="DN39" i="18"/>
  <c r="DN8" i="18" s="1"/>
  <c r="Y8" i="18"/>
  <c r="Y40" i="18" s="1"/>
  <c r="CM39" i="18"/>
  <c r="CM8" i="18" s="1"/>
  <c r="CM40" i="18" s="1"/>
  <c r="CM9" i="18" s="1"/>
  <c r="BH39" i="18"/>
  <c r="BH8" i="18" s="1"/>
  <c r="BH40" i="18" s="1"/>
  <c r="CL39" i="18"/>
  <c r="CL8" i="18" s="1"/>
  <c r="CL40" i="18" s="1"/>
  <c r="AR39" i="18"/>
  <c r="AR8" i="18" s="1"/>
  <c r="BG39" i="18"/>
  <c r="BG8" i="18" s="1"/>
  <c r="DL8" i="18"/>
  <c r="DL40" i="18" s="1"/>
  <c r="CP39" i="18"/>
  <c r="CP8" i="18" s="1"/>
  <c r="DM8" i="18"/>
  <c r="DM40" i="18" s="1"/>
  <c r="CN8" i="18"/>
  <c r="CN40" i="18" s="1"/>
  <c r="CN9" i="18" s="1"/>
  <c r="CN41" i="18" s="1"/>
  <c r="DS39" i="18"/>
  <c r="DS8" i="18" s="1"/>
  <c r="DS40" i="18" s="1"/>
  <c r="EC8" i="18"/>
  <c r="EC40" i="18" s="1"/>
  <c r="ED8" i="18"/>
  <c r="ED40" i="18" s="1"/>
  <c r="DT39" i="18"/>
  <c r="DT8" i="18" s="1"/>
  <c r="AT39" i="18"/>
  <c r="AT8" i="18" s="1"/>
  <c r="CA39" i="18"/>
  <c r="CA8" i="18" s="1"/>
  <c r="CA40" i="18" s="1"/>
  <c r="BY39" i="18"/>
  <c r="BY8" i="18" s="1"/>
  <c r="AS39" i="18"/>
  <c r="AS8" i="18" s="1"/>
  <c r="EK39" i="18"/>
  <c r="EK8" i="18" s="1"/>
  <c r="BZ39" i="18"/>
  <c r="BZ8" i="18" s="1"/>
  <c r="EL39" i="18"/>
  <c r="EL8" i="18" s="1"/>
  <c r="AU39" i="18"/>
  <c r="AU8" i="18" s="1"/>
  <c r="BK39" i="18"/>
  <c r="BK8" i="18" s="1"/>
  <c r="DW39" i="18"/>
  <c r="DW8" i="18"/>
  <c r="CB39" i="18"/>
  <c r="CB8" i="18" s="1"/>
  <c r="CB40" i="18" s="1"/>
  <c r="CR39" i="18"/>
  <c r="CR8" i="18" s="1"/>
  <c r="AX39" i="18"/>
  <c r="AX8" i="18"/>
  <c r="DG39" i="18"/>
  <c r="DG8" i="18" s="1"/>
  <c r="AW39" i="18"/>
  <c r="AW8" i="18" s="1"/>
  <c r="AW40" i="18" s="1"/>
  <c r="AF39" i="18"/>
  <c r="AF8" i="18" s="1"/>
  <c r="CC39" i="18"/>
  <c r="CC8" i="18" s="1"/>
  <c r="CC40" i="18" s="1"/>
  <c r="CO8" i="18"/>
  <c r="CO40" i="18" s="1"/>
  <c r="CO9" i="18" s="1"/>
  <c r="CO41" i="18" s="1"/>
  <c r="DC39" i="18"/>
  <c r="DC8" i="18" s="1"/>
  <c r="DC40" i="18" s="1"/>
  <c r="DC9" i="18" s="1"/>
  <c r="BL39" i="18"/>
  <c r="BL8" i="18" s="1"/>
  <c r="BL40" i="18" s="1"/>
  <c r="DE8" i="18"/>
  <c r="DE40" i="18" s="1"/>
  <c r="DE9" i="18" s="1"/>
  <c r="DE41" i="18" s="1"/>
  <c r="DX39" i="18"/>
  <c r="DX8" i="18" s="1"/>
  <c r="AE39" i="18"/>
  <c r="AE8" i="18"/>
  <c r="AV39" i="18"/>
  <c r="AV8" i="18" s="1"/>
  <c r="BM39" i="18"/>
  <c r="BM8" i="18" s="1"/>
  <c r="BM40" i="18" s="1"/>
  <c r="BV39" i="18"/>
  <c r="BV8" i="18" s="1"/>
  <c r="BV40" i="18" s="1"/>
  <c r="BV9" i="18" s="1"/>
  <c r="BF39" i="18"/>
  <c r="BF8" i="18" s="1"/>
  <c r="BF40" i="18" s="1"/>
  <c r="DF8" i="18"/>
  <c r="CQ39" i="18"/>
  <c r="CQ8" i="18" s="1"/>
  <c r="BI39" i="18"/>
  <c r="BI8" i="18" s="1"/>
  <c r="DB39" i="18"/>
  <c r="DB8" i="18" s="1"/>
  <c r="DH39" i="18"/>
  <c r="DH8" i="18" s="1"/>
  <c r="BJ39" i="18"/>
  <c r="BJ8" i="18" s="1"/>
  <c r="DD8" i="18"/>
  <c r="DD40" i="18" s="1"/>
  <c r="DD9" i="18" s="1"/>
  <c r="DD41" i="18" s="1"/>
  <c r="AG39" i="18"/>
  <c r="AG8" i="18" s="1"/>
  <c r="CS39" i="18"/>
  <c r="CS8" i="18" s="1"/>
  <c r="CS40" i="18" s="1"/>
  <c r="BN39" i="18"/>
  <c r="BN8" i="18" s="1"/>
  <c r="BN40" i="18" s="1"/>
  <c r="CD39" i="18"/>
  <c r="CD8" i="18" s="1"/>
  <c r="DZ39" i="18"/>
  <c r="DZ8" i="18" s="1"/>
  <c r="AY39" i="18"/>
  <c r="AY8" i="18"/>
  <c r="BO39" i="18"/>
  <c r="BO8" i="18"/>
  <c r="CE39" i="18"/>
  <c r="CE8" i="18" s="1"/>
  <c r="EA39" i="18"/>
  <c r="EA8" i="18" s="1"/>
  <c r="BW39" i="18"/>
  <c r="BW8" i="18" s="1"/>
  <c r="BW40" i="18" s="1"/>
  <c r="BW9" i="18" s="1"/>
  <c r="BW41" i="18" s="1"/>
  <c r="AZ39" i="18"/>
  <c r="AZ8" i="18" s="1"/>
  <c r="AZ40" i="18" s="1"/>
  <c r="BP39" i="18"/>
  <c r="BP8" i="18" s="1"/>
  <c r="CF39" i="18"/>
  <c r="CF8" i="18" s="1"/>
  <c r="CF40" i="18" s="1"/>
  <c r="EB39" i="18"/>
  <c r="EB8" i="18" s="1"/>
  <c r="EB40" i="18" s="1"/>
  <c r="BX39" i="18"/>
  <c r="BX8" i="18" s="1"/>
  <c r="BX40" i="18" s="1"/>
  <c r="BX9" i="18" s="1"/>
  <c r="BX41" i="18" s="1"/>
  <c r="DU39" i="18"/>
  <c r="DU8" i="18" s="1"/>
  <c r="CW39" i="18"/>
  <c r="CW8" i="18" s="1"/>
  <c r="CW40" i="18" s="1"/>
  <c r="CT8" i="18"/>
  <c r="DV39" i="18"/>
  <c r="DV8" i="18" s="1"/>
  <c r="BB39" i="18"/>
  <c r="BB8" i="18" s="1"/>
  <c r="BR39" i="18"/>
  <c r="BR8" i="18" s="1"/>
  <c r="CH39" i="18"/>
  <c r="CH8" i="18"/>
  <c r="CH40" i="18" s="1"/>
  <c r="CX39" i="18"/>
  <c r="CX8" i="18" s="1"/>
  <c r="CX40" i="18" s="1"/>
  <c r="CU8" i="18"/>
  <c r="CU40" i="18" s="1"/>
  <c r="EH39" i="18"/>
  <c r="EH8" i="18" s="1"/>
  <c r="EH40" i="18" s="1"/>
  <c r="AM39" i="18"/>
  <c r="AM8" i="18" s="1"/>
  <c r="BC39" i="18"/>
  <c r="BC8" i="18" s="1"/>
  <c r="BS39" i="18"/>
  <c r="BS8" i="18" s="1"/>
  <c r="CI39" i="18"/>
  <c r="CI8" i="18" s="1"/>
  <c r="CY39" i="18"/>
  <c r="CY8" i="18" s="1"/>
  <c r="DO39" i="18"/>
  <c r="DO8" i="18" s="1"/>
  <c r="CV8" i="18"/>
  <c r="CV40" i="18" s="1"/>
  <c r="EI39" i="18"/>
  <c r="EI8" i="18" s="1"/>
  <c r="AN39" i="18"/>
  <c r="AN8" i="18" s="1"/>
  <c r="AN40" i="18" s="1"/>
  <c r="BD39" i="18"/>
  <c r="BD8" i="18" s="1"/>
  <c r="BT39" i="18"/>
  <c r="BT8" i="18"/>
  <c r="CJ39" i="18"/>
  <c r="CJ8" i="18" s="1"/>
  <c r="CZ39" i="18"/>
  <c r="CZ8" i="18"/>
  <c r="CZ40" i="18" s="1"/>
  <c r="DP39" i="18"/>
  <c r="DP8" i="18" s="1"/>
  <c r="DP40" i="18" s="1"/>
  <c r="DJ8" i="18"/>
  <c r="AP39" i="18"/>
  <c r="AP8" i="18" s="1"/>
  <c r="EJ39" i="18"/>
  <c r="EJ8" i="18" s="1"/>
  <c r="AO39" i="18"/>
  <c r="AO8" i="18" s="1"/>
  <c r="AO40" i="18" s="1"/>
  <c r="BE39" i="18"/>
  <c r="BE8" i="18" s="1"/>
  <c r="BU39" i="18"/>
  <c r="BU8" i="18"/>
  <c r="BU40" i="18" s="1"/>
  <c r="DA39" i="18"/>
  <c r="DA8" i="18" s="1"/>
  <c r="EG39" i="18"/>
  <c r="EG8" i="18" s="1"/>
  <c r="DK8" i="18"/>
  <c r="AQ39" i="18"/>
  <c r="AQ8" i="18" s="1"/>
  <c r="AH39" i="18"/>
  <c r="AI39" i="18"/>
  <c r="AI8" i="18" s="1"/>
  <c r="AH8" i="18"/>
  <c r="AJ39" i="18"/>
  <c r="AJ8" i="18" s="1"/>
  <c r="BA8" i="18"/>
  <c r="BA40" i="18" s="1"/>
  <c r="AK39" i="18"/>
  <c r="AK8" i="18" s="1"/>
  <c r="AK40" i="18" s="1"/>
  <c r="AL39" i="18"/>
  <c r="AL8" i="18" s="1"/>
  <c r="DI9" i="18"/>
  <c r="DI41" i="18" s="1"/>
  <c r="DY9" i="18"/>
  <c r="DY41" i="18" s="1"/>
  <c r="AA9" i="18"/>
  <c r="AA41" i="18" s="1"/>
  <c r="W8" i="18"/>
  <c r="W40" i="18" s="1"/>
  <c r="V39" i="18"/>
  <c r="Z7" i="18"/>
  <c r="AB7" i="18"/>
  <c r="AC7" i="18"/>
  <c r="AD7" i="18"/>
  <c r="B39" i="18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Q38" i="18" l="1"/>
  <c r="R38" i="18"/>
  <c r="N41" i="18"/>
  <c r="O41" i="18" s="1"/>
  <c r="V8" i="18"/>
  <c r="V40" i="18" s="1"/>
  <c r="ED9" i="18"/>
  <c r="ED41" i="18" s="1"/>
  <c r="DE10" i="18"/>
  <c r="DE42" i="18" s="1"/>
  <c r="CC9" i="18"/>
  <c r="CC41" i="18" s="1"/>
  <c r="CU9" i="18"/>
  <c r="CU41" i="18" s="1"/>
  <c r="EF9" i="18"/>
  <c r="EF41" i="18" s="1"/>
  <c r="X9" i="18"/>
  <c r="X41" i="18" s="1"/>
  <c r="EE9" i="18"/>
  <c r="EE41" i="18" s="1"/>
  <c r="BB40" i="18"/>
  <c r="BB9" i="18" s="1"/>
  <c r="BB41" i="18" s="1"/>
  <c r="BQ40" i="18"/>
  <c r="BQ9" i="18" s="1"/>
  <c r="BQ41" i="18" s="1"/>
  <c r="CY40" i="18"/>
  <c r="CY9" i="18" s="1"/>
  <c r="CY41" i="18" s="1"/>
  <c r="DN40" i="18"/>
  <c r="DN9" i="18" s="1"/>
  <c r="DN41" i="18" s="1"/>
  <c r="DQ9" i="18"/>
  <c r="DQ41" i="18" s="1"/>
  <c r="BH9" i="18"/>
  <c r="BH41" i="18" s="1"/>
  <c r="EC9" i="18"/>
  <c r="EC41" i="18" s="1"/>
  <c r="CA9" i="18"/>
  <c r="CA41" i="18" s="1"/>
  <c r="DY10" i="18"/>
  <c r="DY42" i="18" s="1"/>
  <c r="CM41" i="18"/>
  <c r="CM10" i="18" s="1"/>
  <c r="CM42" i="18" s="1"/>
  <c r="BZ40" i="18"/>
  <c r="BZ9" i="18" s="1"/>
  <c r="BS40" i="18"/>
  <c r="BS9" i="18" s="1"/>
  <c r="BS41" i="18" s="1"/>
  <c r="CG40" i="18"/>
  <c r="CG9" i="18" s="1"/>
  <c r="BC40" i="18"/>
  <c r="BC9" i="18" s="1"/>
  <c r="DR40" i="18"/>
  <c r="DR9" i="18"/>
  <c r="DR41" i="18" s="1"/>
  <c r="BG40" i="18"/>
  <c r="BG9" i="18" s="1"/>
  <c r="BG41" i="18" s="1"/>
  <c r="BF9" i="18"/>
  <c r="BF41" i="18" s="1"/>
  <c r="CO10" i="18"/>
  <c r="CO42" i="18" s="1"/>
  <c r="CW9" i="18"/>
  <c r="CW41" i="18" s="1"/>
  <c r="DM9" i="18"/>
  <c r="DM41" i="18" s="1"/>
  <c r="CN10" i="18"/>
  <c r="CN42" i="18" s="1"/>
  <c r="BA9" i="18"/>
  <c r="BA41" i="18" s="1"/>
  <c r="BU9" i="18"/>
  <c r="BU41" i="18" s="1"/>
  <c r="DL9" i="18"/>
  <c r="DL41" i="18" s="1"/>
  <c r="Y9" i="18"/>
  <c r="Y41" i="18" s="1"/>
  <c r="CV9" i="18"/>
  <c r="CV41" i="18" s="1"/>
  <c r="CF9" i="18"/>
  <c r="CF41" i="18" s="1"/>
  <c r="CL9" i="18"/>
  <c r="CZ9" i="18"/>
  <c r="CZ41" i="18" s="1"/>
  <c r="AZ9" i="18"/>
  <c r="AZ41" i="18" s="1"/>
  <c r="BN9" i="18"/>
  <c r="BN41" i="18" s="1"/>
  <c r="CB9" i="18"/>
  <c r="CB41" i="18" s="1"/>
  <c r="EL40" i="18"/>
  <c r="EL9" i="18" s="1"/>
  <c r="EL41" i="18" s="1"/>
  <c r="CQ40" i="18"/>
  <c r="CQ9" i="18" s="1"/>
  <c r="CQ41" i="18" s="1"/>
  <c r="AL40" i="18"/>
  <c r="AL9" i="18" s="1"/>
  <c r="AL41" i="18" s="1"/>
  <c r="AP40" i="18"/>
  <c r="AP9" i="18" s="1"/>
  <c r="AP41" i="18" s="1"/>
  <c r="AM40" i="18"/>
  <c r="AM9" i="18" s="1"/>
  <c r="AM41" i="18" s="1"/>
  <c r="EA40" i="18"/>
  <c r="EA9" i="18" s="1"/>
  <c r="AJ40" i="18"/>
  <c r="AJ9" i="18" s="1"/>
  <c r="EK40" i="18"/>
  <c r="EK9" i="18" s="1"/>
  <c r="EK41" i="18" s="1"/>
  <c r="DU40" i="18"/>
  <c r="DU9" i="18" s="1"/>
  <c r="DU41" i="18" s="1"/>
  <c r="EG40" i="18"/>
  <c r="EG9" i="18" s="1"/>
  <c r="DA40" i="18"/>
  <c r="DA9" i="18" s="1"/>
  <c r="DA41" i="18" s="1"/>
  <c r="BJ40" i="18"/>
  <c r="BJ9" i="18" s="1"/>
  <c r="BJ41" i="18" s="1"/>
  <c r="BR40" i="18"/>
  <c r="BR9" i="18" s="1"/>
  <c r="BR41" i="18" s="1"/>
  <c r="AU40" i="18"/>
  <c r="AU9" i="18" s="1"/>
  <c r="AU41" i="18" s="1"/>
  <c r="AT40" i="18"/>
  <c r="AT9" i="18" s="1"/>
  <c r="AT41" i="18" s="1"/>
  <c r="BI40" i="18"/>
  <c r="BI9" i="18" s="1"/>
  <c r="BI41" i="18" s="1"/>
  <c r="DG40" i="18"/>
  <c r="DG9" i="18" s="1"/>
  <c r="DV40" i="18"/>
  <c r="DV9" i="18" s="1"/>
  <c r="EJ40" i="18"/>
  <c r="EJ9" i="18" s="1"/>
  <c r="AQ40" i="18"/>
  <c r="AQ9" i="18" s="1"/>
  <c r="AQ41" i="18" s="1"/>
  <c r="BD40" i="18"/>
  <c r="BD9" i="18" s="1"/>
  <c r="BD41" i="18" s="1"/>
  <c r="DC41" i="18"/>
  <c r="DC10" i="18" s="1"/>
  <c r="BV41" i="18"/>
  <c r="BV10" i="18" s="1"/>
  <c r="BV42" i="18" s="1"/>
  <c r="EI40" i="18"/>
  <c r="EI9" i="18" s="1"/>
  <c r="EI41" i="18" s="1"/>
  <c r="AS40" i="18"/>
  <c r="AS9" i="18"/>
  <c r="AS41" i="18" s="1"/>
  <c r="AI40" i="18"/>
  <c r="AI9" i="18" s="1"/>
  <c r="BY40" i="18"/>
  <c r="BY9" i="18" s="1"/>
  <c r="BY41" i="18" s="1"/>
  <c r="BK40" i="18"/>
  <c r="BK9" i="18" s="1"/>
  <c r="BK41" i="18" s="1"/>
  <c r="DO40" i="18"/>
  <c r="DO9" i="18" s="1"/>
  <c r="DO41" i="18" s="1"/>
  <c r="CJ40" i="18"/>
  <c r="CJ9" i="18" s="1"/>
  <c r="CJ41" i="18" s="1"/>
  <c r="BP40" i="18"/>
  <c r="BP9" i="18" s="1"/>
  <c r="BE40" i="18"/>
  <c r="BE9" i="18" s="1"/>
  <c r="BE41" i="18" s="1"/>
  <c r="CI40" i="18"/>
  <c r="CI9" i="18" s="1"/>
  <c r="CI41" i="18" s="1"/>
  <c r="DB40" i="18"/>
  <c r="DB9" i="18" s="1"/>
  <c r="DB41" i="18" s="1"/>
  <c r="AH40" i="18"/>
  <c r="AH9" i="18" s="1"/>
  <c r="AR40" i="18"/>
  <c r="AR9" i="18" s="1"/>
  <c r="AG40" i="18"/>
  <c r="AG9" i="18" s="1"/>
  <c r="AY40" i="18"/>
  <c r="AY9" i="18" s="1"/>
  <c r="AX40" i="18"/>
  <c r="AX9" i="18" s="1"/>
  <c r="CD40" i="18"/>
  <c r="CD9" i="18" s="1"/>
  <c r="DX40" i="18"/>
  <c r="DX9" i="18" s="1"/>
  <c r="DJ40" i="18"/>
  <c r="DJ9" i="18" s="1"/>
  <c r="DT40" i="18"/>
  <c r="DT9" i="18" s="1"/>
  <c r="BO40" i="18"/>
  <c r="BO9" i="18" s="1"/>
  <c r="EB9" i="18"/>
  <c r="EB41" i="18" s="1"/>
  <c r="BT40" i="18"/>
  <c r="BT9" i="18" s="1"/>
  <c r="CX9" i="18"/>
  <c r="CX41" i="18" s="1"/>
  <c r="DZ40" i="18"/>
  <c r="DZ9" i="18" s="1"/>
  <c r="CR40" i="18"/>
  <c r="CR9" i="18" s="1"/>
  <c r="DW40" i="18"/>
  <c r="DW9" i="18" s="1"/>
  <c r="AO9" i="18"/>
  <c r="AO41" i="18" s="1"/>
  <c r="AV40" i="18"/>
  <c r="AV9" i="18" s="1"/>
  <c r="DP9" i="18"/>
  <c r="DP41" i="18" s="1"/>
  <c r="DH40" i="18"/>
  <c r="DH9" i="18" s="1"/>
  <c r="CE40" i="18"/>
  <c r="CE9" i="18" s="1"/>
  <c r="DF40" i="18"/>
  <c r="DF9" i="18" s="1"/>
  <c r="DK40" i="18"/>
  <c r="DK9" i="18" s="1"/>
  <c r="DD10" i="18"/>
  <c r="DD42" i="18" s="1"/>
  <c r="AD39" i="18"/>
  <c r="AD8" i="18" s="1"/>
  <c r="CT40" i="18"/>
  <c r="CT9" i="18" s="1"/>
  <c r="CS9" i="18"/>
  <c r="AK9" i="18"/>
  <c r="AK41" i="18" s="1"/>
  <c r="CH9" i="18"/>
  <c r="CH41" i="18" s="1"/>
  <c r="BX10" i="18"/>
  <c r="BX42" i="18" s="1"/>
  <c r="DS9" i="18"/>
  <c r="DS41" i="18" s="1"/>
  <c r="CK9" i="18"/>
  <c r="CK41" i="18" s="1"/>
  <c r="AC39" i="18"/>
  <c r="AC8" i="18" s="1"/>
  <c r="BM9" i="18"/>
  <c r="BM41" i="18" s="1"/>
  <c r="AE40" i="18"/>
  <c r="AE9" i="18" s="1"/>
  <c r="AF40" i="18"/>
  <c r="AF9" i="18" s="1"/>
  <c r="AB39" i="18"/>
  <c r="AB8" i="18" s="1"/>
  <c r="AN9" i="18"/>
  <c r="AN41" i="18" s="1"/>
  <c r="Z39" i="18"/>
  <c r="Z8" i="18" s="1"/>
  <c r="EH9" i="18"/>
  <c r="EH41" i="18" s="1"/>
  <c r="BL9" i="18"/>
  <c r="BL41" i="18" s="1"/>
  <c r="BW10" i="18"/>
  <c r="BW42" i="18" s="1"/>
  <c r="AW9" i="18"/>
  <c r="CP40" i="18"/>
  <c r="CP9" i="18" s="1"/>
  <c r="DI10" i="18"/>
  <c r="DI42" i="18" s="1"/>
  <c r="W9" i="18"/>
  <c r="W41" i="18" s="1"/>
  <c r="EM41" i="18"/>
  <c r="EM10" i="18" s="1"/>
  <c r="AA10" i="18"/>
  <c r="AA42" i="18" s="1"/>
  <c r="V9" i="18" l="1"/>
  <c r="V41" i="18" s="1"/>
  <c r="N42" i="18"/>
  <c r="O42" i="18" s="1"/>
  <c r="ED10" i="18"/>
  <c r="ED42" i="18" s="1"/>
  <c r="DE11" i="18"/>
  <c r="DE43" i="18" s="1"/>
  <c r="CC10" i="18"/>
  <c r="CC42" i="18" s="1"/>
  <c r="J39" i="18"/>
  <c r="CU10" i="18"/>
  <c r="CU42" i="18" s="1"/>
  <c r="K39" i="18"/>
  <c r="EE10" i="18"/>
  <c r="EE42" i="18" s="1"/>
  <c r="L39" i="18"/>
  <c r="T39" i="18" s="1"/>
  <c r="X10" i="18"/>
  <c r="X42" i="18" s="1"/>
  <c r="DL10" i="18"/>
  <c r="DL42" i="18" s="1"/>
  <c r="EF10" i="18"/>
  <c r="EF42" i="18" s="1"/>
  <c r="DC42" i="18"/>
  <c r="DC11" i="18" s="1"/>
  <c r="CF10" i="18"/>
  <c r="CF42" i="18" s="1"/>
  <c r="Y10" i="18"/>
  <c r="Y42" i="18" s="1"/>
  <c r="CV10" i="18"/>
  <c r="CV42" i="18" s="1"/>
  <c r="CY10" i="18"/>
  <c r="CY42" i="18" s="1"/>
  <c r="DQ10" i="18"/>
  <c r="DQ42" i="18" s="1"/>
  <c r="BH10" i="18"/>
  <c r="BH42" i="18" s="1"/>
  <c r="AZ10" i="18"/>
  <c r="AZ42" i="18" s="1"/>
  <c r="AK10" i="18"/>
  <c r="AK42" i="18" s="1"/>
  <c r="CW10" i="18"/>
  <c r="CW42" i="18" s="1"/>
  <c r="BQ10" i="18"/>
  <c r="BQ42" i="18" s="1"/>
  <c r="BB10" i="18"/>
  <c r="BB42" i="18" s="1"/>
  <c r="DP10" i="18"/>
  <c r="DP42" i="18" s="1"/>
  <c r="BU10" i="18"/>
  <c r="BU42" i="18" s="1"/>
  <c r="BU11" i="18" s="1"/>
  <c r="BZ41" i="18"/>
  <c r="BZ10" i="18" s="1"/>
  <c r="BZ42" i="18" s="1"/>
  <c r="AJ41" i="18"/>
  <c r="AJ10" i="18" s="1"/>
  <c r="AJ42" i="18" s="1"/>
  <c r="CG41" i="18"/>
  <c r="CG10" i="18"/>
  <c r="CG42" i="18" s="1"/>
  <c r="CQ10" i="18"/>
  <c r="CQ42" i="18" s="1"/>
  <c r="BX11" i="18"/>
  <c r="BX43" i="18" s="1"/>
  <c r="DY11" i="18"/>
  <c r="DY43" i="18" s="1"/>
  <c r="DM10" i="18"/>
  <c r="DM42" i="18" s="1"/>
  <c r="EC10" i="18"/>
  <c r="EC42" i="18" s="1"/>
  <c r="BJ10" i="18"/>
  <c r="BJ42" i="18" s="1"/>
  <c r="CM11" i="18"/>
  <c r="CM43" i="18" s="1"/>
  <c r="CN11" i="18"/>
  <c r="CN43" i="18" s="1"/>
  <c r="BA10" i="18"/>
  <c r="BA42" i="18" s="1"/>
  <c r="DA10" i="18"/>
  <c r="DA42" i="18" s="1"/>
  <c r="CA10" i="18"/>
  <c r="CA42" i="18" s="1"/>
  <c r="AL10" i="18"/>
  <c r="AL42" i="18" s="1"/>
  <c r="EH10" i="18"/>
  <c r="EH42" i="18" s="1"/>
  <c r="BS10" i="18"/>
  <c r="BS42" i="18" s="1"/>
  <c r="BS11" i="18" s="1"/>
  <c r="BW11" i="18"/>
  <c r="BW43" i="18" s="1"/>
  <c r="BG10" i="18"/>
  <c r="BG42" i="18" s="1"/>
  <c r="DN10" i="18"/>
  <c r="DN42" i="18" s="1"/>
  <c r="CZ10" i="18"/>
  <c r="CZ42" i="18" s="1"/>
  <c r="CX10" i="18"/>
  <c r="CX42" i="18" s="1"/>
  <c r="AU10" i="18"/>
  <c r="AU42" i="18" s="1"/>
  <c r="EG41" i="18"/>
  <c r="EG10" i="18" s="1"/>
  <c r="BC41" i="18"/>
  <c r="BC10" i="18" s="1"/>
  <c r="DB10" i="18"/>
  <c r="DB42" i="18" s="1"/>
  <c r="CL41" i="18"/>
  <c r="CL10" i="18" s="1"/>
  <c r="V10" i="18"/>
  <c r="V42" i="18" s="1"/>
  <c r="CO11" i="18"/>
  <c r="CO43" i="18" s="1"/>
  <c r="DR10" i="18"/>
  <c r="DR42" i="18" s="1"/>
  <c r="W10" i="18"/>
  <c r="W42" i="18" s="1"/>
  <c r="CB10" i="18"/>
  <c r="CB42" i="18" s="1"/>
  <c r="DI11" i="18"/>
  <c r="DI43" i="18" s="1"/>
  <c r="DU10" i="18"/>
  <c r="DU42" i="18" s="1"/>
  <c r="BN10" i="18"/>
  <c r="BN42" i="18" s="1"/>
  <c r="BR10" i="18"/>
  <c r="BR42" i="18" s="1"/>
  <c r="AS10" i="18"/>
  <c r="AS42" i="18" s="1"/>
  <c r="AN10" i="18"/>
  <c r="AN42" i="18" s="1"/>
  <c r="BF10" i="18"/>
  <c r="BF42" i="18" s="1"/>
  <c r="CI10" i="18"/>
  <c r="CI42" i="18" s="1"/>
  <c r="AB40" i="18"/>
  <c r="AB9" i="18" s="1"/>
  <c r="AF41" i="18"/>
  <c r="AF10" i="18" s="1"/>
  <c r="BO41" i="18"/>
  <c r="BO10" i="18" s="1"/>
  <c r="EA41" i="18"/>
  <c r="EA10" i="18" s="1"/>
  <c r="DH41" i="18"/>
  <c r="DH10" i="18" s="1"/>
  <c r="AX41" i="18"/>
  <c r="AX10" i="18" s="1"/>
  <c r="BT41" i="18"/>
  <c r="BT10" i="18" s="1"/>
  <c r="DK41" i="18"/>
  <c r="DK10" i="18" s="1"/>
  <c r="DF41" i="18"/>
  <c r="DF10" i="18" s="1"/>
  <c r="CE41" i="18"/>
  <c r="CE10" i="18" s="1"/>
  <c r="BP41" i="18"/>
  <c r="BP10" i="18" s="1"/>
  <c r="AC40" i="18"/>
  <c r="AC9" i="18" s="1"/>
  <c r="DJ41" i="18"/>
  <c r="DJ10" i="18" s="1"/>
  <c r="CP41" i="18"/>
  <c r="CP10" i="18" s="1"/>
  <c r="DX41" i="18"/>
  <c r="DX10" i="18" s="1"/>
  <c r="AV41" i="18"/>
  <c r="AV10" i="18" s="1"/>
  <c r="CD41" i="18"/>
  <c r="CD10" i="18" s="1"/>
  <c r="AY41" i="18"/>
  <c r="AY10" i="18" s="1"/>
  <c r="AG41" i="18"/>
  <c r="AG10" i="18" s="1"/>
  <c r="CT41" i="18"/>
  <c r="CT10" i="18" s="1"/>
  <c r="DZ41" i="18"/>
  <c r="DZ10" i="18" s="1"/>
  <c r="AH41" i="18"/>
  <c r="AH10" i="18" s="1"/>
  <c r="AI41" i="18"/>
  <c r="AI10" i="18" s="1"/>
  <c r="AD40" i="18"/>
  <c r="AD9" i="18" s="1"/>
  <c r="CR41" i="18"/>
  <c r="CR10" i="18" s="1"/>
  <c r="CK10" i="18"/>
  <c r="CK42" i="18" s="1"/>
  <c r="AP10" i="18"/>
  <c r="AP42" i="18" s="1"/>
  <c r="CS41" i="18"/>
  <c r="CS10" i="18" s="1"/>
  <c r="AQ10" i="18"/>
  <c r="AQ42" i="18" s="1"/>
  <c r="AW41" i="18"/>
  <c r="AW10" i="18" s="1"/>
  <c r="BI10" i="18"/>
  <c r="BI42" i="18" s="1"/>
  <c r="Z40" i="18"/>
  <c r="Z9" i="18" s="1"/>
  <c r="BV11" i="18"/>
  <c r="BV43" i="18" s="1"/>
  <c r="BM10" i="18"/>
  <c r="BM42" i="18" s="1"/>
  <c r="DS10" i="18"/>
  <c r="DS42" i="18" s="1"/>
  <c r="BL10" i="18"/>
  <c r="BL42" i="18" s="1"/>
  <c r="DO10" i="18"/>
  <c r="DO42" i="18" s="1"/>
  <c r="EK10" i="18"/>
  <c r="EK42" i="18" s="1"/>
  <c r="EK11" i="18" s="1"/>
  <c r="AR41" i="18"/>
  <c r="AR10" i="18" s="1"/>
  <c r="DT41" i="18"/>
  <c r="DT10" i="18" s="1"/>
  <c r="EJ41" i="18"/>
  <c r="EJ10" i="18" s="1"/>
  <c r="CJ10" i="18"/>
  <c r="CJ42" i="18" s="1"/>
  <c r="BY10" i="18"/>
  <c r="BY42" i="18" s="1"/>
  <c r="CH10" i="18"/>
  <c r="CH42" i="18" s="1"/>
  <c r="EI10" i="18"/>
  <c r="EI42" i="18" s="1"/>
  <c r="BE10" i="18"/>
  <c r="BE42" i="18" s="1"/>
  <c r="BD10" i="18"/>
  <c r="BD42" i="18" s="1"/>
  <c r="BD11" i="18" s="1"/>
  <c r="DV41" i="18"/>
  <c r="DV10" i="18" s="1"/>
  <c r="EB10" i="18"/>
  <c r="EB42" i="18" s="1"/>
  <c r="DD11" i="18"/>
  <c r="DD43" i="18" s="1"/>
  <c r="DW41" i="18"/>
  <c r="DW10" i="18" s="1"/>
  <c r="AM10" i="18"/>
  <c r="AM42" i="18" s="1"/>
  <c r="AE41" i="18"/>
  <c r="AE10" i="18" s="1"/>
  <c r="DG41" i="18"/>
  <c r="DG10" i="18" s="1"/>
  <c r="AT10" i="18"/>
  <c r="AT42" i="18" s="1"/>
  <c r="AO10" i="18"/>
  <c r="AO42" i="18" s="1"/>
  <c r="EL10" i="18"/>
  <c r="EL42" i="18" s="1"/>
  <c r="BK10" i="18"/>
  <c r="BK42" i="18" s="1"/>
  <c r="EM42" i="18"/>
  <c r="EM11" i="18" s="1"/>
  <c r="AA11" i="18"/>
  <c r="AA43" i="18" s="1"/>
  <c r="H3" i="12"/>
  <c r="E2" i="12"/>
  <c r="CX6" i="12" s="1"/>
  <c r="E2" i="10"/>
  <c r="CQ6" i="10" s="1"/>
  <c r="CQ7" i="10" s="1"/>
  <c r="H3" i="10"/>
  <c r="H3" i="9"/>
  <c r="E2" i="9"/>
  <c r="DB6" i="9" s="1"/>
  <c r="DB7" i="9" s="1"/>
  <c r="DB8" i="9" s="1"/>
  <c r="DB9" i="9" s="1"/>
  <c r="DB10" i="9" s="1"/>
  <c r="DB11" i="9" s="1"/>
  <c r="DB12" i="9" s="1"/>
  <c r="DB13" i="9" s="1"/>
  <c r="DB14" i="9" s="1"/>
  <c r="DB15" i="9" s="1"/>
  <c r="DB16" i="9" s="1"/>
  <c r="DB17" i="9" s="1"/>
  <c r="DB18" i="9" s="1"/>
  <c r="DB19" i="9" s="1"/>
  <c r="DB20" i="9" s="1"/>
  <c r="DB21" i="9" s="1"/>
  <c r="DB22" i="9" s="1"/>
  <c r="DB23" i="9" s="1"/>
  <c r="DB24" i="9" s="1"/>
  <c r="DB25" i="9" s="1"/>
  <c r="DB26" i="9" s="1"/>
  <c r="DB27" i="9" s="1"/>
  <c r="DB28" i="9" s="1"/>
  <c r="DB29" i="9" s="1"/>
  <c r="DB30" i="9" s="1"/>
  <c r="DB31" i="9" s="1"/>
  <c r="DB32" i="9" s="1"/>
  <c r="DB33" i="9" s="1"/>
  <c r="DB34" i="9" s="1"/>
  <c r="DB35" i="9" s="1"/>
  <c r="DB36" i="9" s="1"/>
  <c r="DB37" i="9" s="1"/>
  <c r="DB38" i="9" s="1"/>
  <c r="DB39" i="9" s="1"/>
  <c r="DB40" i="9" s="1"/>
  <c r="DB41" i="9" s="1"/>
  <c r="DB42" i="9" s="1"/>
  <c r="DB43" i="9" s="1"/>
  <c r="DB44" i="9" s="1"/>
  <c r="DB45" i="9" s="1"/>
  <c r="DB46" i="9" s="1"/>
  <c r="DB47" i="9" s="1"/>
  <c r="DB48" i="9" s="1"/>
  <c r="DB49" i="9" s="1"/>
  <c r="DB50" i="9" s="1"/>
  <c r="H3" i="7"/>
  <c r="E2" i="7"/>
  <c r="AD6" i="7" s="1"/>
  <c r="AD7" i="7" s="1"/>
  <c r="AD8" i="7" s="1"/>
  <c r="AD9" i="7" s="1"/>
  <c r="AD10" i="7" s="1"/>
  <c r="AD11" i="7" s="1"/>
  <c r="AD12" i="7" s="1"/>
  <c r="AD13" i="7" s="1"/>
  <c r="AD14" i="7" s="1"/>
  <c r="AD15" i="7" s="1"/>
  <c r="AD16" i="7" s="1"/>
  <c r="AD17" i="7" s="1"/>
  <c r="AD18" i="7" s="1"/>
  <c r="AD19" i="7" s="1"/>
  <c r="AD20" i="7" s="1"/>
  <c r="AD21" i="7" s="1"/>
  <c r="AD22" i="7" s="1"/>
  <c r="AD23" i="7" s="1"/>
  <c r="AD24" i="7" s="1"/>
  <c r="AD25" i="7" s="1"/>
  <c r="AD26" i="7" s="1"/>
  <c r="AD27" i="7" s="1"/>
  <c r="AD28" i="7" s="1"/>
  <c r="AD29" i="7" s="1"/>
  <c r="AD30" i="7" s="1"/>
  <c r="AD31" i="7" s="1"/>
  <c r="AD32" i="7" s="1"/>
  <c r="AD33" i="7" s="1"/>
  <c r="AD34" i="7" s="1"/>
  <c r="AD35" i="7" s="1"/>
  <c r="AD36" i="7" s="1"/>
  <c r="AD37" i="7" s="1"/>
  <c r="AD38" i="7" s="1"/>
  <c r="AD39" i="7" s="1"/>
  <c r="AD40" i="7" s="1"/>
  <c r="AD41" i="7" s="1"/>
  <c r="AD42" i="7" s="1"/>
  <c r="AD43" i="7" s="1"/>
  <c r="AD44" i="7" s="1"/>
  <c r="AD45" i="7" s="1"/>
  <c r="AD46" i="7" s="1"/>
  <c r="AD47" i="7" s="1"/>
  <c r="AD48" i="7" s="1"/>
  <c r="AD49" i="7" s="1"/>
  <c r="AD50" i="7" s="1"/>
  <c r="AD51" i="7" s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G113" i="1"/>
  <c r="O113" i="1" s="1"/>
  <c r="H12" i="1"/>
  <c r="T12" i="1" s="1"/>
  <c r="G12" i="1"/>
  <c r="S12" i="1" s="1"/>
  <c r="G23" i="1"/>
  <c r="S23" i="1" s="1"/>
  <c r="G11" i="1"/>
  <c r="S11" i="1" s="1"/>
  <c r="H19" i="1"/>
  <c r="T19" i="1" s="1"/>
  <c r="G19" i="1"/>
  <c r="S19" i="1" s="1"/>
  <c r="H20" i="1"/>
  <c r="T20" i="1" s="1"/>
  <c r="G20" i="1"/>
  <c r="S20" i="1" s="1"/>
  <c r="G8" i="1"/>
  <c r="S8" i="1" s="1"/>
  <c r="H156" i="1"/>
  <c r="T156" i="1" s="1"/>
  <c r="G156" i="1"/>
  <c r="I156" i="1" s="1"/>
  <c r="U156" i="1" s="1"/>
  <c r="H155" i="1"/>
  <c r="T155" i="1" s="1"/>
  <c r="G155" i="1"/>
  <c r="S155" i="1" s="1"/>
  <c r="H154" i="1"/>
  <c r="T154" i="1" s="1"/>
  <c r="G154" i="1"/>
  <c r="S154" i="1" s="1"/>
  <c r="H153" i="1"/>
  <c r="T153" i="1" s="1"/>
  <c r="G153" i="1"/>
  <c r="S153" i="1" s="1"/>
  <c r="H152" i="1"/>
  <c r="T152" i="1" s="1"/>
  <c r="G152" i="1"/>
  <c r="S152" i="1" s="1"/>
  <c r="H151" i="1"/>
  <c r="T151" i="1" s="1"/>
  <c r="G151" i="1"/>
  <c r="S151" i="1" s="1"/>
  <c r="H150" i="1"/>
  <c r="T150" i="1" s="1"/>
  <c r="G150" i="1"/>
  <c r="S150" i="1" s="1"/>
  <c r="H149" i="1"/>
  <c r="T149" i="1" s="1"/>
  <c r="G149" i="1"/>
  <c r="S149" i="1" s="1"/>
  <c r="H148" i="1"/>
  <c r="T148" i="1" s="1"/>
  <c r="G148" i="1"/>
  <c r="I148" i="1" s="1"/>
  <c r="U148" i="1" s="1"/>
  <c r="H147" i="1"/>
  <c r="T147" i="1" s="1"/>
  <c r="G147" i="1"/>
  <c r="S147" i="1" s="1"/>
  <c r="H146" i="1"/>
  <c r="T146" i="1" s="1"/>
  <c r="G146" i="1"/>
  <c r="S146" i="1" s="1"/>
  <c r="H145" i="1"/>
  <c r="T145" i="1" s="1"/>
  <c r="G145" i="1"/>
  <c r="S145" i="1" s="1"/>
  <c r="H144" i="1"/>
  <c r="T144" i="1" s="1"/>
  <c r="G144" i="1"/>
  <c r="S144" i="1" s="1"/>
  <c r="H143" i="1"/>
  <c r="P143" i="1" s="1"/>
  <c r="G143" i="1"/>
  <c r="O143" i="1" s="1"/>
  <c r="H142" i="1"/>
  <c r="T142" i="1" s="1"/>
  <c r="G142" i="1"/>
  <c r="S142" i="1" s="1"/>
  <c r="H141" i="1"/>
  <c r="T141" i="1" s="1"/>
  <c r="G141" i="1"/>
  <c r="S141" i="1" s="1"/>
  <c r="H140" i="1"/>
  <c r="T140" i="1" s="1"/>
  <c r="G140" i="1"/>
  <c r="S140" i="1" s="1"/>
  <c r="H139" i="1"/>
  <c r="T139" i="1" s="1"/>
  <c r="G139" i="1"/>
  <c r="S139" i="1" s="1"/>
  <c r="H138" i="1"/>
  <c r="T138" i="1" s="1"/>
  <c r="G138" i="1"/>
  <c r="S138" i="1" s="1"/>
  <c r="H137" i="1"/>
  <c r="T137" i="1" s="1"/>
  <c r="G137" i="1"/>
  <c r="S137" i="1" s="1"/>
  <c r="H136" i="1"/>
  <c r="P136" i="1" s="1"/>
  <c r="G136" i="1"/>
  <c r="O136" i="1" s="1"/>
  <c r="H135" i="1"/>
  <c r="T135" i="1" s="1"/>
  <c r="G135" i="1"/>
  <c r="S135" i="1" s="1"/>
  <c r="H134" i="1"/>
  <c r="T134" i="1" s="1"/>
  <c r="G134" i="1"/>
  <c r="S134" i="1" s="1"/>
  <c r="H133" i="1"/>
  <c r="T133" i="1" s="1"/>
  <c r="G133" i="1"/>
  <c r="S133" i="1" s="1"/>
  <c r="H132" i="1"/>
  <c r="T132" i="1" s="1"/>
  <c r="G132" i="1"/>
  <c r="I132" i="1" s="1"/>
  <c r="U132" i="1" s="1"/>
  <c r="H131" i="1"/>
  <c r="T131" i="1" s="1"/>
  <c r="G131" i="1"/>
  <c r="S131" i="1" s="1"/>
  <c r="H130" i="1"/>
  <c r="T130" i="1" s="1"/>
  <c r="G130" i="1"/>
  <c r="S130" i="1" s="1"/>
  <c r="H129" i="1"/>
  <c r="T129" i="1" s="1"/>
  <c r="G129" i="1"/>
  <c r="S129" i="1" s="1"/>
  <c r="H128" i="1"/>
  <c r="T128" i="1" s="1"/>
  <c r="G128" i="1"/>
  <c r="S128" i="1" s="1"/>
  <c r="H127" i="1"/>
  <c r="T127" i="1" s="1"/>
  <c r="G127" i="1"/>
  <c r="S127" i="1" s="1"/>
  <c r="H126" i="1"/>
  <c r="T126" i="1" s="1"/>
  <c r="G126" i="1"/>
  <c r="S126" i="1" s="1"/>
  <c r="H125" i="1"/>
  <c r="T125" i="1" s="1"/>
  <c r="G125" i="1"/>
  <c r="S125" i="1" s="1"/>
  <c r="H124" i="1"/>
  <c r="T124" i="1" s="1"/>
  <c r="G124" i="1"/>
  <c r="S124" i="1" s="1"/>
  <c r="H123" i="1"/>
  <c r="T123" i="1" s="1"/>
  <c r="G123" i="1"/>
  <c r="S123" i="1" s="1"/>
  <c r="H122" i="1"/>
  <c r="T122" i="1" s="1"/>
  <c r="G122" i="1"/>
  <c r="S122" i="1" s="1"/>
  <c r="H121" i="1"/>
  <c r="T121" i="1" s="1"/>
  <c r="G121" i="1"/>
  <c r="S121" i="1" s="1"/>
  <c r="H120" i="1"/>
  <c r="T120" i="1" s="1"/>
  <c r="G120" i="1"/>
  <c r="S120" i="1" s="1"/>
  <c r="H119" i="1"/>
  <c r="T119" i="1" s="1"/>
  <c r="G119" i="1"/>
  <c r="S119" i="1" s="1"/>
  <c r="H118" i="1"/>
  <c r="T118" i="1" s="1"/>
  <c r="G118" i="1"/>
  <c r="S118" i="1" s="1"/>
  <c r="H117" i="1"/>
  <c r="T117" i="1" s="1"/>
  <c r="G117" i="1"/>
  <c r="S117" i="1" s="1"/>
  <c r="H116" i="1"/>
  <c r="T116" i="1" s="1"/>
  <c r="G116" i="1"/>
  <c r="S116" i="1" s="1"/>
  <c r="H115" i="1"/>
  <c r="T115" i="1" s="1"/>
  <c r="G115" i="1"/>
  <c r="S115" i="1" s="1"/>
  <c r="H114" i="1"/>
  <c r="T114" i="1" s="1"/>
  <c r="G114" i="1"/>
  <c r="S114" i="1" s="1"/>
  <c r="H113" i="1"/>
  <c r="T113" i="1" s="1"/>
  <c r="H112" i="1"/>
  <c r="T112" i="1" s="1"/>
  <c r="G112" i="1"/>
  <c r="S112" i="1" s="1"/>
  <c r="H111" i="1"/>
  <c r="T111" i="1" s="1"/>
  <c r="G111" i="1"/>
  <c r="S111" i="1" s="1"/>
  <c r="H110" i="1"/>
  <c r="T110" i="1" s="1"/>
  <c r="G110" i="1"/>
  <c r="S110" i="1" s="1"/>
  <c r="H109" i="1"/>
  <c r="P109" i="1" s="1"/>
  <c r="G109" i="1"/>
  <c r="O109" i="1" s="1"/>
  <c r="H108" i="1"/>
  <c r="T108" i="1" s="1"/>
  <c r="G108" i="1"/>
  <c r="S108" i="1" s="1"/>
  <c r="H107" i="1"/>
  <c r="T107" i="1" s="1"/>
  <c r="G107" i="1"/>
  <c r="S107" i="1" s="1"/>
  <c r="H106" i="1"/>
  <c r="T106" i="1" s="1"/>
  <c r="G106" i="1"/>
  <c r="S106" i="1" s="1"/>
  <c r="H105" i="1"/>
  <c r="T105" i="1" s="1"/>
  <c r="G105" i="1"/>
  <c r="S105" i="1" s="1"/>
  <c r="H104" i="1"/>
  <c r="T104" i="1" s="1"/>
  <c r="G104" i="1"/>
  <c r="S104" i="1" s="1"/>
  <c r="H103" i="1"/>
  <c r="T103" i="1" s="1"/>
  <c r="G103" i="1"/>
  <c r="S103" i="1" s="1"/>
  <c r="H102" i="1"/>
  <c r="T102" i="1" s="1"/>
  <c r="G102" i="1"/>
  <c r="S102" i="1" s="1"/>
  <c r="H101" i="1"/>
  <c r="T101" i="1" s="1"/>
  <c r="G101" i="1"/>
  <c r="S101" i="1" s="1"/>
  <c r="H100" i="1"/>
  <c r="T100" i="1" s="1"/>
  <c r="G100" i="1"/>
  <c r="S100" i="1" s="1"/>
  <c r="H99" i="1"/>
  <c r="T99" i="1" s="1"/>
  <c r="G99" i="1"/>
  <c r="S99" i="1" s="1"/>
  <c r="H98" i="1"/>
  <c r="T98" i="1" s="1"/>
  <c r="G98" i="1"/>
  <c r="S98" i="1" s="1"/>
  <c r="H97" i="1"/>
  <c r="T97" i="1" s="1"/>
  <c r="G97" i="1"/>
  <c r="S97" i="1" s="1"/>
  <c r="H96" i="1"/>
  <c r="T96" i="1" s="1"/>
  <c r="G96" i="1"/>
  <c r="S96" i="1" s="1"/>
  <c r="H95" i="1"/>
  <c r="T95" i="1" s="1"/>
  <c r="G95" i="1"/>
  <c r="S95" i="1" s="1"/>
  <c r="H94" i="1"/>
  <c r="T94" i="1" s="1"/>
  <c r="G94" i="1"/>
  <c r="S94" i="1" s="1"/>
  <c r="H93" i="1"/>
  <c r="T93" i="1" s="1"/>
  <c r="G93" i="1"/>
  <c r="S93" i="1" s="1"/>
  <c r="H92" i="1"/>
  <c r="T92" i="1" s="1"/>
  <c r="G92" i="1"/>
  <c r="S92" i="1" s="1"/>
  <c r="H91" i="1"/>
  <c r="T91" i="1" s="1"/>
  <c r="G91" i="1"/>
  <c r="S91" i="1" s="1"/>
  <c r="H90" i="1"/>
  <c r="T90" i="1" s="1"/>
  <c r="G90" i="1"/>
  <c r="S90" i="1" s="1"/>
  <c r="H89" i="1"/>
  <c r="T89" i="1" s="1"/>
  <c r="G89" i="1"/>
  <c r="S89" i="1" s="1"/>
  <c r="H88" i="1"/>
  <c r="T88" i="1" s="1"/>
  <c r="G88" i="1"/>
  <c r="S88" i="1" s="1"/>
  <c r="H87" i="1"/>
  <c r="T87" i="1" s="1"/>
  <c r="G87" i="1"/>
  <c r="S87" i="1" s="1"/>
  <c r="H86" i="1"/>
  <c r="T86" i="1" s="1"/>
  <c r="G86" i="1"/>
  <c r="S86" i="1" s="1"/>
  <c r="H85" i="1"/>
  <c r="T85" i="1" s="1"/>
  <c r="G85" i="1"/>
  <c r="S85" i="1" s="1"/>
  <c r="H84" i="1"/>
  <c r="T84" i="1" s="1"/>
  <c r="G84" i="1"/>
  <c r="S84" i="1" s="1"/>
  <c r="H83" i="1"/>
  <c r="T83" i="1" s="1"/>
  <c r="G83" i="1"/>
  <c r="S83" i="1" s="1"/>
  <c r="H82" i="1"/>
  <c r="P82" i="1" s="1"/>
  <c r="G82" i="1"/>
  <c r="S82" i="1" s="1"/>
  <c r="H81" i="1"/>
  <c r="T81" i="1" s="1"/>
  <c r="G81" i="1"/>
  <c r="S81" i="1" s="1"/>
  <c r="H80" i="1"/>
  <c r="T80" i="1" s="1"/>
  <c r="G80" i="1"/>
  <c r="S80" i="1" s="1"/>
  <c r="H79" i="1"/>
  <c r="T79" i="1" s="1"/>
  <c r="G79" i="1"/>
  <c r="S79" i="1" s="1"/>
  <c r="H78" i="1"/>
  <c r="T78" i="1" s="1"/>
  <c r="G78" i="1"/>
  <c r="S78" i="1" s="1"/>
  <c r="H77" i="1"/>
  <c r="T77" i="1" s="1"/>
  <c r="G77" i="1"/>
  <c r="S77" i="1" s="1"/>
  <c r="H76" i="1"/>
  <c r="T76" i="1" s="1"/>
  <c r="G76" i="1"/>
  <c r="S76" i="1" s="1"/>
  <c r="H75" i="1"/>
  <c r="T75" i="1" s="1"/>
  <c r="G75" i="1"/>
  <c r="S75" i="1" s="1"/>
  <c r="H74" i="1"/>
  <c r="T74" i="1" s="1"/>
  <c r="G74" i="1"/>
  <c r="S74" i="1" s="1"/>
  <c r="H73" i="1"/>
  <c r="P73" i="1" s="1"/>
  <c r="G73" i="1"/>
  <c r="O73" i="1" s="1"/>
  <c r="H72" i="1"/>
  <c r="T72" i="1" s="1"/>
  <c r="G72" i="1"/>
  <c r="S72" i="1" s="1"/>
  <c r="H71" i="1"/>
  <c r="T71" i="1" s="1"/>
  <c r="G71" i="1"/>
  <c r="S71" i="1" s="1"/>
  <c r="H70" i="1"/>
  <c r="T70" i="1" s="1"/>
  <c r="G70" i="1"/>
  <c r="H69" i="1"/>
  <c r="T69" i="1" s="1"/>
  <c r="G69" i="1"/>
  <c r="S69" i="1" s="1"/>
  <c r="H68" i="1"/>
  <c r="T68" i="1" s="1"/>
  <c r="G68" i="1"/>
  <c r="S68" i="1" s="1"/>
  <c r="H67" i="1"/>
  <c r="T67" i="1" s="1"/>
  <c r="G67" i="1"/>
  <c r="S67" i="1" s="1"/>
  <c r="H66" i="1"/>
  <c r="T66" i="1" s="1"/>
  <c r="G66" i="1"/>
  <c r="S66" i="1" s="1"/>
  <c r="H65" i="1"/>
  <c r="P65" i="1" s="1"/>
  <c r="G65" i="1"/>
  <c r="O65" i="1" s="1"/>
  <c r="H64" i="1"/>
  <c r="T64" i="1" s="1"/>
  <c r="G64" i="1"/>
  <c r="S64" i="1" s="1"/>
  <c r="H63" i="1"/>
  <c r="T63" i="1" s="1"/>
  <c r="G63" i="1"/>
  <c r="S63" i="1" s="1"/>
  <c r="H62" i="1"/>
  <c r="T62" i="1" s="1"/>
  <c r="G62" i="1"/>
  <c r="S62" i="1" s="1"/>
  <c r="H61" i="1"/>
  <c r="T61" i="1" s="1"/>
  <c r="G61" i="1"/>
  <c r="S61" i="1" s="1"/>
  <c r="H60" i="1"/>
  <c r="T60" i="1" s="1"/>
  <c r="G60" i="1"/>
  <c r="S60" i="1" s="1"/>
  <c r="H59" i="1"/>
  <c r="T59" i="1" s="1"/>
  <c r="G59" i="1"/>
  <c r="S59" i="1" s="1"/>
  <c r="H58" i="1"/>
  <c r="T58" i="1" s="1"/>
  <c r="G58" i="1"/>
  <c r="S58" i="1" s="1"/>
  <c r="H57" i="1"/>
  <c r="T57" i="1" s="1"/>
  <c r="G57" i="1"/>
  <c r="S57" i="1" s="1"/>
  <c r="H56" i="1"/>
  <c r="T56" i="1" s="1"/>
  <c r="G56" i="1"/>
  <c r="S56" i="1" s="1"/>
  <c r="H55" i="1"/>
  <c r="T55" i="1" s="1"/>
  <c r="G55" i="1"/>
  <c r="S55" i="1" s="1"/>
  <c r="H54" i="1"/>
  <c r="T54" i="1" s="1"/>
  <c r="G54" i="1"/>
  <c r="S54" i="1" s="1"/>
  <c r="H53" i="1"/>
  <c r="T53" i="1" s="1"/>
  <c r="G53" i="1"/>
  <c r="S53" i="1" s="1"/>
  <c r="H52" i="1"/>
  <c r="P52" i="1" s="1"/>
  <c r="G52" i="1"/>
  <c r="O52" i="1" s="1"/>
  <c r="H51" i="1"/>
  <c r="T51" i="1" s="1"/>
  <c r="G51" i="1"/>
  <c r="S51" i="1" s="1"/>
  <c r="H50" i="1"/>
  <c r="T50" i="1" s="1"/>
  <c r="G50" i="1"/>
  <c r="S50" i="1" s="1"/>
  <c r="H49" i="1"/>
  <c r="T49" i="1" s="1"/>
  <c r="G49" i="1"/>
  <c r="S49" i="1" s="1"/>
  <c r="H48" i="1"/>
  <c r="T48" i="1" s="1"/>
  <c r="G48" i="1"/>
  <c r="S48" i="1" s="1"/>
  <c r="H47" i="1"/>
  <c r="T47" i="1" s="1"/>
  <c r="G47" i="1"/>
  <c r="S47" i="1" s="1"/>
  <c r="H46" i="1"/>
  <c r="T46" i="1" s="1"/>
  <c r="G46" i="1"/>
  <c r="S46" i="1" s="1"/>
  <c r="H45" i="1"/>
  <c r="T45" i="1" s="1"/>
  <c r="G45" i="1"/>
  <c r="S45" i="1" s="1"/>
  <c r="H44" i="1"/>
  <c r="T44" i="1" s="1"/>
  <c r="G44" i="1"/>
  <c r="S44" i="1" s="1"/>
  <c r="H43" i="1"/>
  <c r="T43" i="1" s="1"/>
  <c r="G43" i="1"/>
  <c r="S43" i="1" s="1"/>
  <c r="H42" i="1"/>
  <c r="T42" i="1" s="1"/>
  <c r="G42" i="1"/>
  <c r="S42" i="1" s="1"/>
  <c r="H41" i="1"/>
  <c r="T41" i="1" s="1"/>
  <c r="G41" i="1"/>
  <c r="S41" i="1" s="1"/>
  <c r="H40" i="1"/>
  <c r="T40" i="1" s="1"/>
  <c r="G40" i="1"/>
  <c r="S40" i="1" s="1"/>
  <c r="H39" i="1"/>
  <c r="T39" i="1" s="1"/>
  <c r="G39" i="1"/>
  <c r="S39" i="1" s="1"/>
  <c r="H38" i="1"/>
  <c r="T38" i="1" s="1"/>
  <c r="G38" i="1"/>
  <c r="S38" i="1" s="1"/>
  <c r="H37" i="1"/>
  <c r="T37" i="1" s="1"/>
  <c r="G37" i="1"/>
  <c r="S37" i="1" s="1"/>
  <c r="H36" i="1"/>
  <c r="T36" i="1" s="1"/>
  <c r="G36" i="1"/>
  <c r="S36" i="1" s="1"/>
  <c r="H35" i="1"/>
  <c r="T35" i="1" s="1"/>
  <c r="G35" i="1"/>
  <c r="S35" i="1" s="1"/>
  <c r="H34" i="1"/>
  <c r="T34" i="1" s="1"/>
  <c r="G34" i="1"/>
  <c r="S34" i="1" s="1"/>
  <c r="H33" i="1"/>
  <c r="T33" i="1" s="1"/>
  <c r="G33" i="1"/>
  <c r="S33" i="1" s="1"/>
  <c r="H32" i="1"/>
  <c r="T32" i="1" s="1"/>
  <c r="G32" i="1"/>
  <c r="S32" i="1" s="1"/>
  <c r="H31" i="1"/>
  <c r="T31" i="1" s="1"/>
  <c r="G31" i="1"/>
  <c r="S31" i="1" s="1"/>
  <c r="H30" i="1"/>
  <c r="T30" i="1" s="1"/>
  <c r="G30" i="1"/>
  <c r="S30" i="1" s="1"/>
  <c r="H29" i="1"/>
  <c r="T29" i="1" s="1"/>
  <c r="G29" i="1"/>
  <c r="S29" i="1" s="1"/>
  <c r="H28" i="1"/>
  <c r="T28" i="1" s="1"/>
  <c r="G28" i="1"/>
  <c r="S28" i="1" s="1"/>
  <c r="H27" i="1"/>
  <c r="T27" i="1" s="1"/>
  <c r="G27" i="1"/>
  <c r="S27" i="1" s="1"/>
  <c r="H26" i="1"/>
  <c r="T26" i="1" s="1"/>
  <c r="G26" i="1"/>
  <c r="S26" i="1" s="1"/>
  <c r="H25" i="1"/>
  <c r="T25" i="1" s="1"/>
  <c r="G25" i="1"/>
  <c r="S25" i="1" s="1"/>
  <c r="H24" i="1"/>
  <c r="T24" i="1" s="1"/>
  <c r="G24" i="1"/>
  <c r="S24" i="1" s="1"/>
  <c r="H23" i="1"/>
  <c r="T23" i="1" s="1"/>
  <c r="H22" i="1"/>
  <c r="T22" i="1" s="1"/>
  <c r="G22" i="1"/>
  <c r="S22" i="1" s="1"/>
  <c r="H21" i="1"/>
  <c r="T21" i="1" s="1"/>
  <c r="G21" i="1"/>
  <c r="S21" i="1" s="1"/>
  <c r="H18" i="1"/>
  <c r="T18" i="1" s="1"/>
  <c r="G18" i="1"/>
  <c r="S18" i="1" s="1"/>
  <c r="H17" i="1"/>
  <c r="T17" i="1" s="1"/>
  <c r="G17" i="1"/>
  <c r="S17" i="1" s="1"/>
  <c r="H16" i="1"/>
  <c r="T16" i="1" s="1"/>
  <c r="G16" i="1"/>
  <c r="I16" i="1" s="1"/>
  <c r="U16" i="1" s="1"/>
  <c r="H15" i="1"/>
  <c r="T15" i="1" s="1"/>
  <c r="G15" i="1"/>
  <c r="S15" i="1" s="1"/>
  <c r="H14" i="1"/>
  <c r="T14" i="1" s="1"/>
  <c r="G14" i="1"/>
  <c r="S14" i="1" s="1"/>
  <c r="H13" i="1"/>
  <c r="T13" i="1" s="1"/>
  <c r="G13" i="1"/>
  <c r="S13" i="1" s="1"/>
  <c r="H11" i="1"/>
  <c r="T11" i="1" s="1"/>
  <c r="I11" i="1"/>
  <c r="U11" i="1" s="1"/>
  <c r="H10" i="1"/>
  <c r="T10" i="1" s="1"/>
  <c r="G10" i="1"/>
  <c r="S10" i="1" s="1"/>
  <c r="H9" i="1"/>
  <c r="T9" i="1" s="1"/>
  <c r="G9" i="1"/>
  <c r="S9" i="1" s="1"/>
  <c r="H8" i="1"/>
  <c r="I8" i="1" s="1"/>
  <c r="U8" i="1" s="1"/>
  <c r="H7" i="1"/>
  <c r="T7" i="1" s="1"/>
  <c r="G7" i="1"/>
  <c r="K8" i="1" s="1"/>
  <c r="Q39" i="18" l="1"/>
  <c r="R39" i="18"/>
  <c r="ED11" i="18"/>
  <c r="ED43" i="18" s="1"/>
  <c r="CU11" i="18"/>
  <c r="CU43" i="18" s="1"/>
  <c r="N43" i="18"/>
  <c r="DE12" i="18"/>
  <c r="DE44" i="18" s="1"/>
  <c r="CC11" i="18"/>
  <c r="CC43" i="18" s="1"/>
  <c r="EE11" i="18"/>
  <c r="EE43" i="18" s="1"/>
  <c r="EF11" i="18"/>
  <c r="EF43" i="18" s="1"/>
  <c r="CV11" i="18"/>
  <c r="CV43" i="18" s="1"/>
  <c r="BX12" i="18"/>
  <c r="BX44" i="18" s="1"/>
  <c r="CY11" i="18"/>
  <c r="CY43" i="18" s="1"/>
  <c r="CX11" i="18"/>
  <c r="CX43" i="18" s="1"/>
  <c r="J40" i="18"/>
  <c r="DL11" i="18"/>
  <c r="DL43" i="18" s="1"/>
  <c r="K40" i="18"/>
  <c r="L40" i="18"/>
  <c r="T40" i="18" s="1"/>
  <c r="CF11" i="18"/>
  <c r="CF43" i="18" s="1"/>
  <c r="X11" i="18"/>
  <c r="X43" i="18" s="1"/>
  <c r="AK11" i="18"/>
  <c r="AK43" i="18" s="1"/>
  <c r="AU11" i="18"/>
  <c r="AU43" i="18" s="1"/>
  <c r="Y11" i="18"/>
  <c r="Y43" i="18" s="1"/>
  <c r="BB11" i="18"/>
  <c r="BB43" i="18" s="1"/>
  <c r="DY12" i="18"/>
  <c r="DY44" i="18" s="1"/>
  <c r="EC11" i="18"/>
  <c r="EC43" i="18" s="1"/>
  <c r="BH11" i="18"/>
  <c r="BH43" i="18" s="1"/>
  <c r="BQ11" i="18"/>
  <c r="BQ43" i="18" s="1"/>
  <c r="AZ11" i="18"/>
  <c r="AZ43" i="18" s="1"/>
  <c r="DQ11" i="18"/>
  <c r="DQ43" i="18" s="1"/>
  <c r="CW11" i="18"/>
  <c r="CW43" i="18" s="1"/>
  <c r="BC42" i="18"/>
  <c r="BC11" i="18" s="1"/>
  <c r="BC43" i="18" s="1"/>
  <c r="DC43" i="18"/>
  <c r="DC12" i="18" s="1"/>
  <c r="CA11" i="18"/>
  <c r="CA43" i="18" s="1"/>
  <c r="BJ11" i="18"/>
  <c r="BJ43" i="18" s="1"/>
  <c r="BF11" i="18"/>
  <c r="BF43" i="18" s="1"/>
  <c r="DP11" i="18"/>
  <c r="DP43" i="18" s="1"/>
  <c r="EG42" i="18"/>
  <c r="EG11" i="18" s="1"/>
  <c r="EG43" i="18" s="1"/>
  <c r="AJ11" i="18"/>
  <c r="AJ43" i="18" s="1"/>
  <c r="EH11" i="18"/>
  <c r="EH43" i="18" s="1"/>
  <c r="AL11" i="18"/>
  <c r="AL43" i="18" s="1"/>
  <c r="BG11" i="18"/>
  <c r="BG43" i="18" s="1"/>
  <c r="CI11" i="18"/>
  <c r="CI43" i="18" s="1"/>
  <c r="AS11" i="18"/>
  <c r="AS43" i="18" s="1"/>
  <c r="CQ11" i="18"/>
  <c r="CQ43" i="18" s="1"/>
  <c r="DI12" i="18"/>
  <c r="DI44" i="18" s="1"/>
  <c r="V11" i="18"/>
  <c r="V43" i="18" s="1"/>
  <c r="BW12" i="18"/>
  <c r="BW44" i="18" s="1"/>
  <c r="CO12" i="18"/>
  <c r="CO44" i="18" s="1"/>
  <c r="AN11" i="18"/>
  <c r="AN43" i="18" s="1"/>
  <c r="DA11" i="18"/>
  <c r="DA43" i="18" s="1"/>
  <c r="DB11" i="18"/>
  <c r="DB43" i="18" s="1"/>
  <c r="BA11" i="18"/>
  <c r="BA43" i="18" s="1"/>
  <c r="CN12" i="18"/>
  <c r="CN44" i="18" s="1"/>
  <c r="DO11" i="18"/>
  <c r="DO43" i="18" s="1"/>
  <c r="EB11" i="18"/>
  <c r="EB43" i="18" s="1"/>
  <c r="W11" i="18"/>
  <c r="W43" i="18" s="1"/>
  <c r="CZ11" i="18"/>
  <c r="CZ43" i="18" s="1"/>
  <c r="CG11" i="18"/>
  <c r="CG43" i="18" s="1"/>
  <c r="DD12" i="18"/>
  <c r="DD44" i="18" s="1"/>
  <c r="CK11" i="18"/>
  <c r="CK43" i="18" s="1"/>
  <c r="DM11" i="18"/>
  <c r="DM43" i="18" s="1"/>
  <c r="CM12" i="18"/>
  <c r="CM44" i="18" s="1"/>
  <c r="BZ11" i="18"/>
  <c r="BZ43" i="18" s="1"/>
  <c r="DN11" i="18"/>
  <c r="DN43" i="18" s="1"/>
  <c r="CL42" i="18"/>
  <c r="CL11" i="18" s="1"/>
  <c r="EI11" i="18"/>
  <c r="EI43" i="18" s="1"/>
  <c r="CB11" i="18"/>
  <c r="CB43" i="18" s="1"/>
  <c r="EL11" i="18"/>
  <c r="EL43" i="18" s="1"/>
  <c r="EL12" i="18" s="1"/>
  <c r="EL44" i="18" s="1"/>
  <c r="DU11" i="18"/>
  <c r="DU43" i="18" s="1"/>
  <c r="BR11" i="18"/>
  <c r="BR43" i="18" s="1"/>
  <c r="CH11" i="18"/>
  <c r="CH43" i="18" s="1"/>
  <c r="BL11" i="18"/>
  <c r="BL43" i="18" s="1"/>
  <c r="AO11" i="18"/>
  <c r="AO43" i="18" s="1"/>
  <c r="AM11" i="18"/>
  <c r="AM43" i="18" s="1"/>
  <c r="BI11" i="18"/>
  <c r="BI43" i="18" s="1"/>
  <c r="BK11" i="18"/>
  <c r="BK43" i="18" s="1"/>
  <c r="CJ11" i="18"/>
  <c r="CJ43" i="18" s="1"/>
  <c r="DR11" i="18"/>
  <c r="DR43" i="18" s="1"/>
  <c r="BN11" i="18"/>
  <c r="BN43" i="18" s="1"/>
  <c r="AD41" i="18"/>
  <c r="AD10" i="18" s="1"/>
  <c r="DV42" i="18"/>
  <c r="DV11" i="18" s="1"/>
  <c r="DJ42" i="18"/>
  <c r="DJ11" i="18" s="1"/>
  <c r="DH42" i="18"/>
  <c r="DH11" i="18" s="1"/>
  <c r="DK42" i="18"/>
  <c r="DK11" i="18" s="1"/>
  <c r="BT42" i="18"/>
  <c r="BT11" i="18" s="1"/>
  <c r="AX42" i="18"/>
  <c r="AX11" i="18" s="1"/>
  <c r="AV42" i="18"/>
  <c r="AV11" i="18" s="1"/>
  <c r="CP42" i="18"/>
  <c r="CP11" i="18" s="1"/>
  <c r="AW42" i="18"/>
  <c r="AW11" i="18" s="1"/>
  <c r="CT42" i="18"/>
  <c r="CT11" i="18" s="1"/>
  <c r="AH42" i="18"/>
  <c r="AH11" i="18" s="1"/>
  <c r="DG42" i="18"/>
  <c r="DG11" i="18" s="1"/>
  <c r="EJ42" i="18"/>
  <c r="EJ11" i="18" s="1"/>
  <c r="Z41" i="18"/>
  <c r="BV12" i="18"/>
  <c r="BV44" i="18" s="1"/>
  <c r="DX42" i="18"/>
  <c r="DX11" i="18" s="1"/>
  <c r="BM11" i="18"/>
  <c r="BM43" i="18" s="1"/>
  <c r="DZ42" i="18"/>
  <c r="DZ11" i="18" s="1"/>
  <c r="AC41" i="18"/>
  <c r="AC10" i="18" s="1"/>
  <c r="BP42" i="18"/>
  <c r="BP11" i="18" s="1"/>
  <c r="BE11" i="18"/>
  <c r="BE43" i="18" s="1"/>
  <c r="BY11" i="18"/>
  <c r="BY43" i="18" s="1"/>
  <c r="DW42" i="18"/>
  <c r="DW11" i="18" s="1"/>
  <c r="AY42" i="18"/>
  <c r="AY11" i="18" s="1"/>
  <c r="DF42" i="18"/>
  <c r="DF11" i="18" s="1"/>
  <c r="AI42" i="18"/>
  <c r="AI11" i="18" s="1"/>
  <c r="AE42" i="18"/>
  <c r="AE11" i="18" s="1"/>
  <c r="EA42" i="18"/>
  <c r="EA11" i="18" s="1"/>
  <c r="DT42" i="18"/>
  <c r="DT11" i="18" s="1"/>
  <c r="DS11" i="18"/>
  <c r="DS43" i="18" s="1"/>
  <c r="CS42" i="18"/>
  <c r="CS11" i="18" s="1"/>
  <c r="AG42" i="18"/>
  <c r="AG11" i="18" s="1"/>
  <c r="BO42" i="18"/>
  <c r="BO11" i="18" s="1"/>
  <c r="AR42" i="18"/>
  <c r="AR11" i="18" s="1"/>
  <c r="CE42" i="18"/>
  <c r="CE11" i="18" s="1"/>
  <c r="AF42" i="18"/>
  <c r="AF11" i="18" s="1"/>
  <c r="AP11" i="18"/>
  <c r="AP43" i="18" s="1"/>
  <c r="AQ11" i="18"/>
  <c r="AQ43" i="18" s="1"/>
  <c r="CR42" i="18"/>
  <c r="CR11" i="18" s="1"/>
  <c r="CD42" i="18"/>
  <c r="CD11" i="18" s="1"/>
  <c r="AB41" i="18"/>
  <c r="AB10" i="18" s="1"/>
  <c r="AT11" i="18"/>
  <c r="AT43" i="18" s="1"/>
  <c r="BD43" i="18"/>
  <c r="BD12" i="18" s="1"/>
  <c r="BD44" i="18" s="1"/>
  <c r="BU43" i="18"/>
  <c r="BU12" i="18" s="1"/>
  <c r="BS43" i="18"/>
  <c r="BS12" i="18" s="1"/>
  <c r="EK43" i="18"/>
  <c r="EK12" i="18" s="1"/>
  <c r="EM43" i="18"/>
  <c r="EM12" i="18" s="1"/>
  <c r="ED12" i="18"/>
  <c r="ED44" i="18" s="1"/>
  <c r="AA12" i="18"/>
  <c r="AA44" i="18" s="1"/>
  <c r="AA6" i="12"/>
  <c r="BC6" i="12"/>
  <c r="Z6" i="12"/>
  <c r="AV6" i="12"/>
  <c r="BZ6" i="12"/>
  <c r="CI6" i="12"/>
  <c r="G6" i="12"/>
  <c r="BF6" i="12"/>
  <c r="CM6" i="12"/>
  <c r="AF6" i="12"/>
  <c r="CO6" i="12"/>
  <c r="AN6" i="12"/>
  <c r="CY6" i="12"/>
  <c r="N6" i="12"/>
  <c r="AP6" i="12"/>
  <c r="BT6" i="12"/>
  <c r="CZ6" i="12"/>
  <c r="CK6" i="12"/>
  <c r="H6" i="12"/>
  <c r="AE6" i="12"/>
  <c r="CN6" i="12"/>
  <c r="BI6" i="12"/>
  <c r="CP6" i="12"/>
  <c r="BS6" i="12"/>
  <c r="O6" i="12"/>
  <c r="AQ6" i="12"/>
  <c r="BU6" i="12"/>
  <c r="DA6" i="12"/>
  <c r="BE6" i="12"/>
  <c r="AD6" i="12"/>
  <c r="I6" i="12"/>
  <c r="BH6" i="12"/>
  <c r="BJ6" i="12"/>
  <c r="M6" i="12"/>
  <c r="AO6" i="12"/>
  <c r="P6" i="12"/>
  <c r="AR6" i="12"/>
  <c r="BV6" i="12"/>
  <c r="DB6" i="12"/>
  <c r="BD6" i="12"/>
  <c r="CJ6" i="12"/>
  <c r="AM6" i="12"/>
  <c r="BW6" i="12"/>
  <c r="X6" i="12"/>
  <c r="AT6" i="12"/>
  <c r="BX6" i="12"/>
  <c r="DD6" i="12"/>
  <c r="AB6" i="12"/>
  <c r="AC6" i="12"/>
  <c r="CL6" i="12"/>
  <c r="BG6" i="12"/>
  <c r="J6" i="12"/>
  <c r="K6" i="12"/>
  <c r="L6" i="12"/>
  <c r="W6" i="12"/>
  <c r="AS6" i="12"/>
  <c r="DC6" i="12"/>
  <c r="Y6" i="12"/>
  <c r="AU6" i="12"/>
  <c r="BY6" i="12"/>
  <c r="DE6" i="12"/>
  <c r="BK6" i="12"/>
  <c r="CA6" i="12"/>
  <c r="CQ6" i="12"/>
  <c r="BL6" i="12"/>
  <c r="CB6" i="12"/>
  <c r="CR6" i="12"/>
  <c r="Q6" i="12"/>
  <c r="AG6" i="12"/>
  <c r="AW6" i="12"/>
  <c r="BM6" i="12"/>
  <c r="CC6" i="12"/>
  <c r="CS6" i="12"/>
  <c r="R6" i="12"/>
  <c r="AH6" i="12"/>
  <c r="AX6" i="12"/>
  <c r="BN6" i="12"/>
  <c r="CD6" i="12"/>
  <c r="CT6" i="12"/>
  <c r="S6" i="12"/>
  <c r="AI6" i="12"/>
  <c r="AY6" i="12"/>
  <c r="BO6" i="12"/>
  <c r="CE6" i="12"/>
  <c r="CU6" i="12"/>
  <c r="T6" i="12"/>
  <c r="AJ6" i="12"/>
  <c r="AZ6" i="12"/>
  <c r="BP6" i="12"/>
  <c r="CF6" i="12"/>
  <c r="CV6" i="12"/>
  <c r="E6" i="12"/>
  <c r="U6" i="12"/>
  <c r="AK6" i="12"/>
  <c r="BA6" i="12"/>
  <c r="BQ6" i="12"/>
  <c r="CG6" i="12"/>
  <c r="CW6" i="12"/>
  <c r="F6" i="12"/>
  <c r="V6" i="12"/>
  <c r="AL6" i="12"/>
  <c r="BB6" i="12"/>
  <c r="BR6" i="12"/>
  <c r="CH6" i="12"/>
  <c r="AT6" i="10"/>
  <c r="AT7" i="10" s="1"/>
  <c r="AU6" i="10"/>
  <c r="AU7" i="10" s="1"/>
  <c r="AV6" i="10"/>
  <c r="AV7" i="10" s="1"/>
  <c r="AW6" i="10"/>
  <c r="AW7" i="10" s="1"/>
  <c r="L6" i="10"/>
  <c r="L7" i="10" s="1"/>
  <c r="BN6" i="10"/>
  <c r="BN7" i="10" s="1"/>
  <c r="M6" i="10"/>
  <c r="M7" i="10" s="1"/>
  <c r="BO6" i="10"/>
  <c r="BO7" i="10" s="1"/>
  <c r="BL6" i="10"/>
  <c r="BL7" i="10" s="1"/>
  <c r="O6" i="10"/>
  <c r="O7" i="10" s="1"/>
  <c r="CD6" i="10"/>
  <c r="CD7" i="10" s="1"/>
  <c r="J6" i="10"/>
  <c r="J7" i="10" s="1"/>
  <c r="P6" i="10"/>
  <c r="P7" i="10" s="1"/>
  <c r="CE6" i="10"/>
  <c r="CE7" i="10" s="1"/>
  <c r="K6" i="10"/>
  <c r="K7" i="10" s="1"/>
  <c r="AB6" i="10"/>
  <c r="AB7" i="10" s="1"/>
  <c r="CF6" i="10"/>
  <c r="CF7" i="10" s="1"/>
  <c r="AC6" i="10"/>
  <c r="AC7" i="10" s="1"/>
  <c r="CG6" i="10"/>
  <c r="CG7" i="10" s="1"/>
  <c r="AD6" i="10"/>
  <c r="AD7" i="10" s="1"/>
  <c r="CV6" i="10"/>
  <c r="CV7" i="10" s="1"/>
  <c r="AE6" i="10"/>
  <c r="AE7" i="10" s="1"/>
  <c r="CW6" i="10"/>
  <c r="CW7" i="10" s="1"/>
  <c r="AG6" i="10"/>
  <c r="AG7" i="10" s="1"/>
  <c r="CX6" i="10"/>
  <c r="CX7" i="10" s="1"/>
  <c r="BM6" i="10"/>
  <c r="BM7" i="10" s="1"/>
  <c r="AH6" i="10"/>
  <c r="AH7" i="10" s="1"/>
  <c r="DA6" i="10"/>
  <c r="DA7" i="10" s="1"/>
  <c r="N6" i="10"/>
  <c r="N7" i="10" s="1"/>
  <c r="AF6" i="10"/>
  <c r="AF7" i="10" s="1"/>
  <c r="AX6" i="10"/>
  <c r="AX7" i="10" s="1"/>
  <c r="BP6" i="10"/>
  <c r="BP7" i="10" s="1"/>
  <c r="CH6" i="10"/>
  <c r="CH7" i="10" s="1"/>
  <c r="DB6" i="10"/>
  <c r="DB7" i="10" s="1"/>
  <c r="AY6" i="10"/>
  <c r="AY7" i="10" s="1"/>
  <c r="BQ6" i="10"/>
  <c r="BQ7" i="10" s="1"/>
  <c r="CK6" i="10"/>
  <c r="CK7" i="10" s="1"/>
  <c r="DC6" i="10"/>
  <c r="DC7" i="10" s="1"/>
  <c r="AZ6" i="10"/>
  <c r="AZ7" i="10" s="1"/>
  <c r="BR6" i="10"/>
  <c r="BR7" i="10" s="1"/>
  <c r="CL6" i="10"/>
  <c r="CL7" i="10" s="1"/>
  <c r="DD6" i="10"/>
  <c r="DD7" i="10" s="1"/>
  <c r="Q6" i="10"/>
  <c r="Q7" i="10" s="1"/>
  <c r="AI6" i="10"/>
  <c r="AI7" i="10" s="1"/>
  <c r="BA6" i="10"/>
  <c r="BA7" i="10" s="1"/>
  <c r="BU6" i="10"/>
  <c r="BU7" i="10" s="1"/>
  <c r="CM6" i="10"/>
  <c r="CM7" i="10" s="1"/>
  <c r="DE6" i="10"/>
  <c r="DE7" i="10" s="1"/>
  <c r="R6" i="10"/>
  <c r="R7" i="10" s="1"/>
  <c r="AJ6" i="10"/>
  <c r="AJ7" i="10" s="1"/>
  <c r="BB6" i="10"/>
  <c r="BB7" i="10" s="1"/>
  <c r="BV6" i="10"/>
  <c r="BV7" i="10" s="1"/>
  <c r="CN6" i="10"/>
  <c r="CN7" i="10" s="1"/>
  <c r="AK6" i="10"/>
  <c r="AK7" i="10" s="1"/>
  <c r="BE6" i="10"/>
  <c r="BE7" i="10" s="1"/>
  <c r="BW6" i="10"/>
  <c r="BW7" i="10" s="1"/>
  <c r="CO6" i="10"/>
  <c r="CO7" i="10" s="1"/>
  <c r="AL6" i="10"/>
  <c r="AL7" i="10" s="1"/>
  <c r="BX6" i="10"/>
  <c r="BX7" i="10" s="1"/>
  <c r="CP6" i="10"/>
  <c r="CP7" i="10" s="1"/>
  <c r="U6" i="10"/>
  <c r="U7" i="10" s="1"/>
  <c r="AO6" i="10"/>
  <c r="AO7" i="10" s="1"/>
  <c r="BG6" i="10"/>
  <c r="BG7" i="10" s="1"/>
  <c r="BY6" i="10"/>
  <c r="BY7" i="10" s="1"/>
  <c r="CZ6" i="10"/>
  <c r="CZ7" i="10" s="1"/>
  <c r="CJ6" i="10"/>
  <c r="CJ7" i="10" s="1"/>
  <c r="BT6" i="10"/>
  <c r="BT7" i="10" s="1"/>
  <c r="BD6" i="10"/>
  <c r="BD7" i="10" s="1"/>
  <c r="AN6" i="10"/>
  <c r="AN7" i="10" s="1"/>
  <c r="X6" i="10"/>
  <c r="X7" i="10" s="1"/>
  <c r="H6" i="10"/>
  <c r="H7" i="10" s="1"/>
  <c r="CY6" i="10"/>
  <c r="CY7" i="10" s="1"/>
  <c r="CI6" i="10"/>
  <c r="CI7" i="10" s="1"/>
  <c r="BS6" i="10"/>
  <c r="BS7" i="10" s="1"/>
  <c r="BC6" i="10"/>
  <c r="BC7" i="10" s="1"/>
  <c r="AM6" i="10"/>
  <c r="AM7" i="10" s="1"/>
  <c r="W6" i="10"/>
  <c r="W7" i="10" s="1"/>
  <c r="G6" i="10"/>
  <c r="G7" i="10" s="1"/>
  <c r="BF6" i="10"/>
  <c r="BF7" i="10" s="1"/>
  <c r="V6" i="10"/>
  <c r="V7" i="10" s="1"/>
  <c r="AP6" i="10"/>
  <c r="AP7" i="10" s="1"/>
  <c r="BH6" i="10"/>
  <c r="BH7" i="10" s="1"/>
  <c r="BZ6" i="10"/>
  <c r="BZ7" i="10" s="1"/>
  <c r="CR6" i="10"/>
  <c r="CR7" i="10" s="1"/>
  <c r="S6" i="10"/>
  <c r="S7" i="10" s="1"/>
  <c r="E6" i="10"/>
  <c r="Y6" i="10"/>
  <c r="Y7" i="10" s="1"/>
  <c r="AQ6" i="10"/>
  <c r="AQ7" i="10" s="1"/>
  <c r="BI6" i="10"/>
  <c r="BI7" i="10" s="1"/>
  <c r="CA6" i="10"/>
  <c r="CA7" i="10" s="1"/>
  <c r="CS6" i="10"/>
  <c r="CS7" i="10" s="1"/>
  <c r="T6" i="10"/>
  <c r="T7" i="10" s="1"/>
  <c r="F6" i="10"/>
  <c r="F7" i="10" s="1"/>
  <c r="Z6" i="10"/>
  <c r="Z7" i="10" s="1"/>
  <c r="AR6" i="10"/>
  <c r="AR7" i="10" s="1"/>
  <c r="BJ6" i="10"/>
  <c r="BJ7" i="10" s="1"/>
  <c r="CB6" i="10"/>
  <c r="CB7" i="10" s="1"/>
  <c r="CT6" i="10"/>
  <c r="CT7" i="10" s="1"/>
  <c r="I6" i="10"/>
  <c r="I7" i="10" s="1"/>
  <c r="AA6" i="10"/>
  <c r="AA7" i="10" s="1"/>
  <c r="AS6" i="10"/>
  <c r="AS7" i="10" s="1"/>
  <c r="BK6" i="10"/>
  <c r="BK7" i="10" s="1"/>
  <c r="CC6" i="10"/>
  <c r="CC7" i="10" s="1"/>
  <c r="CU6" i="10"/>
  <c r="CU7" i="10" s="1"/>
  <c r="AC6" i="9"/>
  <c r="AC7" i="9" s="1"/>
  <c r="AC8" i="9" s="1"/>
  <c r="AC9" i="9" s="1"/>
  <c r="AC10" i="9" s="1"/>
  <c r="AC11" i="9" s="1"/>
  <c r="AC12" i="9" s="1"/>
  <c r="AC13" i="9" s="1"/>
  <c r="AC14" i="9" s="1"/>
  <c r="AC15" i="9" s="1"/>
  <c r="AC16" i="9" s="1"/>
  <c r="AC17" i="9" s="1"/>
  <c r="AC18" i="9" s="1"/>
  <c r="AC19" i="9" s="1"/>
  <c r="AC20" i="9" s="1"/>
  <c r="AC21" i="9" s="1"/>
  <c r="AC22" i="9" s="1"/>
  <c r="AC23" i="9" s="1"/>
  <c r="AC24" i="9" s="1"/>
  <c r="AC25" i="9" s="1"/>
  <c r="AC26" i="9" s="1"/>
  <c r="AC27" i="9" s="1"/>
  <c r="AC28" i="9" s="1"/>
  <c r="AC29" i="9" s="1"/>
  <c r="AC30" i="9" s="1"/>
  <c r="AC31" i="9" s="1"/>
  <c r="AC32" i="9" s="1"/>
  <c r="AC33" i="9" s="1"/>
  <c r="AC34" i="9" s="1"/>
  <c r="AC35" i="9" s="1"/>
  <c r="AC36" i="9" s="1"/>
  <c r="AC37" i="9" s="1"/>
  <c r="AC38" i="9" s="1"/>
  <c r="AC39" i="9" s="1"/>
  <c r="AC40" i="9" s="1"/>
  <c r="AC41" i="9" s="1"/>
  <c r="AC42" i="9" s="1"/>
  <c r="AC43" i="9" s="1"/>
  <c r="AC44" i="9" s="1"/>
  <c r="AC45" i="9" s="1"/>
  <c r="AC46" i="9" s="1"/>
  <c r="AC47" i="9" s="1"/>
  <c r="AC48" i="9" s="1"/>
  <c r="AC49" i="9" s="1"/>
  <c r="AC50" i="9" s="1"/>
  <c r="AR6" i="9"/>
  <c r="AR7" i="9" s="1"/>
  <c r="AR8" i="9" s="1"/>
  <c r="AR9" i="9" s="1"/>
  <c r="AR10" i="9" s="1"/>
  <c r="AR11" i="9" s="1"/>
  <c r="AR12" i="9" s="1"/>
  <c r="AR13" i="9" s="1"/>
  <c r="AR14" i="9" s="1"/>
  <c r="AR15" i="9" s="1"/>
  <c r="AR16" i="9" s="1"/>
  <c r="AR17" i="9" s="1"/>
  <c r="AR18" i="9" s="1"/>
  <c r="AR19" i="9" s="1"/>
  <c r="AR20" i="9" s="1"/>
  <c r="AR21" i="9" s="1"/>
  <c r="AR22" i="9" s="1"/>
  <c r="AR23" i="9" s="1"/>
  <c r="AR24" i="9" s="1"/>
  <c r="AR25" i="9" s="1"/>
  <c r="AR26" i="9" s="1"/>
  <c r="AR27" i="9" s="1"/>
  <c r="AR28" i="9" s="1"/>
  <c r="AR29" i="9" s="1"/>
  <c r="AR30" i="9" s="1"/>
  <c r="AR31" i="9" s="1"/>
  <c r="AR32" i="9" s="1"/>
  <c r="AR33" i="9" s="1"/>
  <c r="AR34" i="9" s="1"/>
  <c r="AR35" i="9" s="1"/>
  <c r="AR36" i="9" s="1"/>
  <c r="AR37" i="9" s="1"/>
  <c r="AR38" i="9" s="1"/>
  <c r="AR39" i="9" s="1"/>
  <c r="AR40" i="9" s="1"/>
  <c r="AR41" i="9" s="1"/>
  <c r="AR42" i="9" s="1"/>
  <c r="AR43" i="9" s="1"/>
  <c r="AR44" i="9" s="1"/>
  <c r="AR45" i="9" s="1"/>
  <c r="AR46" i="9" s="1"/>
  <c r="AR47" i="9" s="1"/>
  <c r="AR48" i="9" s="1"/>
  <c r="AR49" i="9" s="1"/>
  <c r="AR50" i="9" s="1"/>
  <c r="BP6" i="9"/>
  <c r="BP7" i="9" s="1"/>
  <c r="BP8" i="9" s="1"/>
  <c r="BP9" i="9" s="1"/>
  <c r="BP10" i="9" s="1"/>
  <c r="BP11" i="9" s="1"/>
  <c r="BP12" i="9" s="1"/>
  <c r="BP13" i="9" s="1"/>
  <c r="BP14" i="9" s="1"/>
  <c r="BP15" i="9" s="1"/>
  <c r="BP16" i="9" s="1"/>
  <c r="BP17" i="9" s="1"/>
  <c r="BP18" i="9" s="1"/>
  <c r="BP19" i="9" s="1"/>
  <c r="BP20" i="9" s="1"/>
  <c r="BP21" i="9" s="1"/>
  <c r="BP22" i="9" s="1"/>
  <c r="BP23" i="9" s="1"/>
  <c r="BP24" i="9" s="1"/>
  <c r="BP25" i="9" s="1"/>
  <c r="BP26" i="9" s="1"/>
  <c r="BP27" i="9" s="1"/>
  <c r="BP28" i="9" s="1"/>
  <c r="BP29" i="9" s="1"/>
  <c r="BP30" i="9" s="1"/>
  <c r="BP31" i="9" s="1"/>
  <c r="BP32" i="9" s="1"/>
  <c r="BP33" i="9" s="1"/>
  <c r="BP34" i="9" s="1"/>
  <c r="BP35" i="9" s="1"/>
  <c r="BP36" i="9" s="1"/>
  <c r="BP37" i="9" s="1"/>
  <c r="BP38" i="9" s="1"/>
  <c r="BP39" i="9" s="1"/>
  <c r="BP40" i="9" s="1"/>
  <c r="BP41" i="9" s="1"/>
  <c r="BP42" i="9" s="1"/>
  <c r="BP43" i="9" s="1"/>
  <c r="BP44" i="9" s="1"/>
  <c r="BP45" i="9" s="1"/>
  <c r="BP46" i="9" s="1"/>
  <c r="BP47" i="9" s="1"/>
  <c r="BP48" i="9" s="1"/>
  <c r="BP49" i="9" s="1"/>
  <c r="BP50" i="9" s="1"/>
  <c r="AE6" i="9"/>
  <c r="AE7" i="9" s="1"/>
  <c r="AE8" i="9" s="1"/>
  <c r="AE9" i="9" s="1"/>
  <c r="AE10" i="9" s="1"/>
  <c r="AE11" i="9" s="1"/>
  <c r="AE12" i="9" s="1"/>
  <c r="AE13" i="9" s="1"/>
  <c r="AE14" i="9" s="1"/>
  <c r="AE15" i="9" s="1"/>
  <c r="AE16" i="9" s="1"/>
  <c r="AE17" i="9" s="1"/>
  <c r="AE18" i="9" s="1"/>
  <c r="AE19" i="9" s="1"/>
  <c r="AE20" i="9" s="1"/>
  <c r="AE21" i="9" s="1"/>
  <c r="AE22" i="9" s="1"/>
  <c r="AE23" i="9" s="1"/>
  <c r="AE24" i="9" s="1"/>
  <c r="AE25" i="9" s="1"/>
  <c r="AE26" i="9" s="1"/>
  <c r="AE27" i="9" s="1"/>
  <c r="AE28" i="9" s="1"/>
  <c r="AE29" i="9" s="1"/>
  <c r="AE30" i="9" s="1"/>
  <c r="AE31" i="9" s="1"/>
  <c r="AE32" i="9" s="1"/>
  <c r="AE33" i="9" s="1"/>
  <c r="AE34" i="9" s="1"/>
  <c r="AE35" i="9" s="1"/>
  <c r="AE36" i="9" s="1"/>
  <c r="AE37" i="9" s="1"/>
  <c r="AE38" i="9" s="1"/>
  <c r="AE39" i="9" s="1"/>
  <c r="AE40" i="9" s="1"/>
  <c r="AE41" i="9" s="1"/>
  <c r="AE42" i="9" s="1"/>
  <c r="AE43" i="9" s="1"/>
  <c r="AE44" i="9" s="1"/>
  <c r="AE45" i="9" s="1"/>
  <c r="AE46" i="9" s="1"/>
  <c r="AE47" i="9" s="1"/>
  <c r="AE48" i="9" s="1"/>
  <c r="AE49" i="9" s="1"/>
  <c r="AE50" i="9" s="1"/>
  <c r="AL6" i="9"/>
  <c r="AL7" i="9" s="1"/>
  <c r="AL8" i="9" s="1"/>
  <c r="AL9" i="9" s="1"/>
  <c r="AL10" i="9" s="1"/>
  <c r="AL11" i="9" s="1"/>
  <c r="AL12" i="9" s="1"/>
  <c r="AL13" i="9" s="1"/>
  <c r="AL14" i="9" s="1"/>
  <c r="AL15" i="9" s="1"/>
  <c r="AL16" i="9" s="1"/>
  <c r="AL17" i="9" s="1"/>
  <c r="AL18" i="9" s="1"/>
  <c r="AL19" i="9" s="1"/>
  <c r="AL20" i="9" s="1"/>
  <c r="AL21" i="9" s="1"/>
  <c r="AL22" i="9" s="1"/>
  <c r="AL23" i="9" s="1"/>
  <c r="AL24" i="9" s="1"/>
  <c r="AL25" i="9" s="1"/>
  <c r="AL26" i="9" s="1"/>
  <c r="AL27" i="9" s="1"/>
  <c r="AL28" i="9" s="1"/>
  <c r="AL29" i="9" s="1"/>
  <c r="AL30" i="9" s="1"/>
  <c r="AL31" i="9" s="1"/>
  <c r="AL32" i="9" s="1"/>
  <c r="AL33" i="9" s="1"/>
  <c r="AL34" i="9" s="1"/>
  <c r="AL35" i="9" s="1"/>
  <c r="AL36" i="9" s="1"/>
  <c r="AL37" i="9" s="1"/>
  <c r="AL38" i="9" s="1"/>
  <c r="AL39" i="9" s="1"/>
  <c r="AL40" i="9" s="1"/>
  <c r="AL41" i="9" s="1"/>
  <c r="AL42" i="9" s="1"/>
  <c r="AL43" i="9" s="1"/>
  <c r="AL44" i="9" s="1"/>
  <c r="AL45" i="9" s="1"/>
  <c r="AL46" i="9" s="1"/>
  <c r="AL47" i="9" s="1"/>
  <c r="AL48" i="9" s="1"/>
  <c r="AL49" i="9" s="1"/>
  <c r="AL50" i="9" s="1"/>
  <c r="AU6" i="9"/>
  <c r="AU7" i="9" s="1"/>
  <c r="AU8" i="9" s="1"/>
  <c r="AU9" i="9" s="1"/>
  <c r="AU10" i="9" s="1"/>
  <c r="AU11" i="9" s="1"/>
  <c r="AU12" i="9" s="1"/>
  <c r="AU13" i="9" s="1"/>
  <c r="AU14" i="9" s="1"/>
  <c r="AU15" i="9" s="1"/>
  <c r="AU16" i="9" s="1"/>
  <c r="AU17" i="9" s="1"/>
  <c r="AU18" i="9" s="1"/>
  <c r="AU19" i="9" s="1"/>
  <c r="AU20" i="9" s="1"/>
  <c r="AU21" i="9" s="1"/>
  <c r="AU22" i="9" s="1"/>
  <c r="AU23" i="9" s="1"/>
  <c r="AU24" i="9" s="1"/>
  <c r="AU25" i="9" s="1"/>
  <c r="AU26" i="9" s="1"/>
  <c r="AU27" i="9" s="1"/>
  <c r="AU28" i="9" s="1"/>
  <c r="AU29" i="9" s="1"/>
  <c r="AU30" i="9" s="1"/>
  <c r="AU31" i="9" s="1"/>
  <c r="AU32" i="9" s="1"/>
  <c r="AU33" i="9" s="1"/>
  <c r="AU34" i="9" s="1"/>
  <c r="AU35" i="9" s="1"/>
  <c r="AU36" i="9" s="1"/>
  <c r="AU37" i="9" s="1"/>
  <c r="AU38" i="9" s="1"/>
  <c r="AU39" i="9" s="1"/>
  <c r="AU40" i="9" s="1"/>
  <c r="AU41" i="9" s="1"/>
  <c r="AU42" i="9" s="1"/>
  <c r="AU43" i="9" s="1"/>
  <c r="AU44" i="9" s="1"/>
  <c r="AU45" i="9" s="1"/>
  <c r="AU46" i="9" s="1"/>
  <c r="AU47" i="9" s="1"/>
  <c r="AU48" i="9" s="1"/>
  <c r="AU49" i="9" s="1"/>
  <c r="AU50" i="9" s="1"/>
  <c r="BT6" i="9"/>
  <c r="BT7" i="9" s="1"/>
  <c r="BT8" i="9" s="1"/>
  <c r="BT9" i="9" s="1"/>
  <c r="BT10" i="9" s="1"/>
  <c r="BT11" i="9" s="1"/>
  <c r="BT12" i="9" s="1"/>
  <c r="BT13" i="9" s="1"/>
  <c r="BT14" i="9" s="1"/>
  <c r="BT15" i="9" s="1"/>
  <c r="BT16" i="9" s="1"/>
  <c r="BT17" i="9" s="1"/>
  <c r="BT18" i="9" s="1"/>
  <c r="BT19" i="9" s="1"/>
  <c r="BT20" i="9" s="1"/>
  <c r="BT21" i="9" s="1"/>
  <c r="BT22" i="9" s="1"/>
  <c r="BT23" i="9" s="1"/>
  <c r="BT24" i="9" s="1"/>
  <c r="BT25" i="9" s="1"/>
  <c r="BT26" i="9" s="1"/>
  <c r="BT27" i="9" s="1"/>
  <c r="BT28" i="9" s="1"/>
  <c r="BT29" i="9" s="1"/>
  <c r="BT30" i="9" s="1"/>
  <c r="BT31" i="9" s="1"/>
  <c r="BT32" i="9" s="1"/>
  <c r="BT33" i="9" s="1"/>
  <c r="BT34" i="9" s="1"/>
  <c r="BT35" i="9" s="1"/>
  <c r="BT36" i="9" s="1"/>
  <c r="BT37" i="9" s="1"/>
  <c r="BT38" i="9" s="1"/>
  <c r="BT39" i="9" s="1"/>
  <c r="BT40" i="9" s="1"/>
  <c r="BT41" i="9" s="1"/>
  <c r="BT42" i="9" s="1"/>
  <c r="BT43" i="9" s="1"/>
  <c r="BT44" i="9" s="1"/>
  <c r="BT45" i="9" s="1"/>
  <c r="BT46" i="9" s="1"/>
  <c r="BT47" i="9" s="1"/>
  <c r="BT48" i="9" s="1"/>
  <c r="BT49" i="9" s="1"/>
  <c r="BT50" i="9" s="1"/>
  <c r="AB6" i="9"/>
  <c r="AB7" i="9" s="1"/>
  <c r="AB8" i="9" s="1"/>
  <c r="AB9" i="9" s="1"/>
  <c r="AB10" i="9" s="1"/>
  <c r="AB11" i="9" s="1"/>
  <c r="AB12" i="9" s="1"/>
  <c r="AB13" i="9" s="1"/>
  <c r="AB14" i="9" s="1"/>
  <c r="AB15" i="9" s="1"/>
  <c r="AB16" i="9" s="1"/>
  <c r="AB17" i="9" s="1"/>
  <c r="AB18" i="9" s="1"/>
  <c r="AB19" i="9" s="1"/>
  <c r="AB20" i="9" s="1"/>
  <c r="AB21" i="9" s="1"/>
  <c r="AB22" i="9" s="1"/>
  <c r="AB23" i="9" s="1"/>
  <c r="AB24" i="9" s="1"/>
  <c r="AB25" i="9" s="1"/>
  <c r="AB26" i="9" s="1"/>
  <c r="AB27" i="9" s="1"/>
  <c r="AB28" i="9" s="1"/>
  <c r="AB29" i="9" s="1"/>
  <c r="AB30" i="9" s="1"/>
  <c r="AB31" i="9" s="1"/>
  <c r="AB32" i="9" s="1"/>
  <c r="AB33" i="9" s="1"/>
  <c r="AB34" i="9" s="1"/>
  <c r="AB35" i="9" s="1"/>
  <c r="AB36" i="9" s="1"/>
  <c r="AB37" i="9" s="1"/>
  <c r="AB38" i="9" s="1"/>
  <c r="AB39" i="9" s="1"/>
  <c r="AB40" i="9" s="1"/>
  <c r="AB41" i="9" s="1"/>
  <c r="AB42" i="9" s="1"/>
  <c r="AB43" i="9" s="1"/>
  <c r="AB44" i="9" s="1"/>
  <c r="AB45" i="9" s="1"/>
  <c r="AB46" i="9" s="1"/>
  <c r="AB47" i="9" s="1"/>
  <c r="AB48" i="9" s="1"/>
  <c r="AB49" i="9" s="1"/>
  <c r="AB50" i="9" s="1"/>
  <c r="BV6" i="9"/>
  <c r="BV7" i="9" s="1"/>
  <c r="BV8" i="9" s="1"/>
  <c r="BV9" i="9" s="1"/>
  <c r="BV10" i="9" s="1"/>
  <c r="BV11" i="9" s="1"/>
  <c r="BV12" i="9" s="1"/>
  <c r="BV13" i="9" s="1"/>
  <c r="BV14" i="9" s="1"/>
  <c r="BV15" i="9" s="1"/>
  <c r="BV16" i="9" s="1"/>
  <c r="BV17" i="9" s="1"/>
  <c r="BV18" i="9" s="1"/>
  <c r="BV19" i="9" s="1"/>
  <c r="BV20" i="9" s="1"/>
  <c r="BV21" i="9" s="1"/>
  <c r="BV22" i="9" s="1"/>
  <c r="BV23" i="9" s="1"/>
  <c r="BV24" i="9" s="1"/>
  <c r="BV25" i="9" s="1"/>
  <c r="BV26" i="9" s="1"/>
  <c r="BV27" i="9" s="1"/>
  <c r="BV28" i="9" s="1"/>
  <c r="BV29" i="9" s="1"/>
  <c r="BV30" i="9" s="1"/>
  <c r="BV31" i="9" s="1"/>
  <c r="BV32" i="9" s="1"/>
  <c r="BV33" i="9" s="1"/>
  <c r="BV34" i="9" s="1"/>
  <c r="BV35" i="9" s="1"/>
  <c r="BV36" i="9" s="1"/>
  <c r="BV37" i="9" s="1"/>
  <c r="BV38" i="9" s="1"/>
  <c r="BV39" i="9" s="1"/>
  <c r="BV40" i="9" s="1"/>
  <c r="BV41" i="9" s="1"/>
  <c r="BV42" i="9" s="1"/>
  <c r="BV43" i="9" s="1"/>
  <c r="BV44" i="9" s="1"/>
  <c r="BV45" i="9" s="1"/>
  <c r="BV46" i="9" s="1"/>
  <c r="BV47" i="9" s="1"/>
  <c r="BV48" i="9" s="1"/>
  <c r="BV49" i="9" s="1"/>
  <c r="BV50" i="9" s="1"/>
  <c r="AJ6" i="9"/>
  <c r="AJ7" i="9" s="1"/>
  <c r="AJ8" i="9" s="1"/>
  <c r="AJ9" i="9" s="1"/>
  <c r="AJ10" i="9" s="1"/>
  <c r="AJ11" i="9" s="1"/>
  <c r="AJ12" i="9" s="1"/>
  <c r="AJ13" i="9" s="1"/>
  <c r="AJ14" i="9" s="1"/>
  <c r="AJ15" i="9" s="1"/>
  <c r="AJ16" i="9" s="1"/>
  <c r="AJ17" i="9" s="1"/>
  <c r="AJ18" i="9" s="1"/>
  <c r="AJ19" i="9" s="1"/>
  <c r="AJ20" i="9" s="1"/>
  <c r="AJ21" i="9" s="1"/>
  <c r="AJ22" i="9" s="1"/>
  <c r="AJ23" i="9" s="1"/>
  <c r="AJ24" i="9" s="1"/>
  <c r="AJ25" i="9" s="1"/>
  <c r="AJ26" i="9" s="1"/>
  <c r="AJ27" i="9" s="1"/>
  <c r="AJ28" i="9" s="1"/>
  <c r="AJ29" i="9" s="1"/>
  <c r="AJ30" i="9" s="1"/>
  <c r="AJ31" i="9" s="1"/>
  <c r="AJ32" i="9" s="1"/>
  <c r="AJ33" i="9" s="1"/>
  <c r="AJ34" i="9" s="1"/>
  <c r="AJ35" i="9" s="1"/>
  <c r="AJ36" i="9" s="1"/>
  <c r="AJ37" i="9" s="1"/>
  <c r="AJ38" i="9" s="1"/>
  <c r="AJ39" i="9" s="1"/>
  <c r="AJ40" i="9" s="1"/>
  <c r="AJ41" i="9" s="1"/>
  <c r="AJ42" i="9" s="1"/>
  <c r="AJ43" i="9" s="1"/>
  <c r="AJ44" i="9" s="1"/>
  <c r="AJ45" i="9" s="1"/>
  <c r="AJ46" i="9" s="1"/>
  <c r="AJ47" i="9" s="1"/>
  <c r="AJ48" i="9" s="1"/>
  <c r="AJ49" i="9" s="1"/>
  <c r="AJ50" i="9" s="1"/>
  <c r="CD6" i="9"/>
  <c r="CD7" i="9" s="1"/>
  <c r="CD8" i="9" s="1"/>
  <c r="CD9" i="9" s="1"/>
  <c r="CD10" i="9" s="1"/>
  <c r="CD11" i="9" s="1"/>
  <c r="CD12" i="9" s="1"/>
  <c r="CD13" i="9" s="1"/>
  <c r="CD14" i="9" s="1"/>
  <c r="CD15" i="9" s="1"/>
  <c r="CD16" i="9" s="1"/>
  <c r="CD17" i="9" s="1"/>
  <c r="CD18" i="9" s="1"/>
  <c r="CD19" i="9" s="1"/>
  <c r="CD20" i="9" s="1"/>
  <c r="CD21" i="9" s="1"/>
  <c r="CD22" i="9" s="1"/>
  <c r="CD23" i="9" s="1"/>
  <c r="CD24" i="9" s="1"/>
  <c r="CD25" i="9" s="1"/>
  <c r="CD26" i="9" s="1"/>
  <c r="CD27" i="9" s="1"/>
  <c r="CD28" i="9" s="1"/>
  <c r="CD29" i="9" s="1"/>
  <c r="CD30" i="9" s="1"/>
  <c r="CD31" i="9" s="1"/>
  <c r="CD32" i="9" s="1"/>
  <c r="CD33" i="9" s="1"/>
  <c r="CD34" i="9" s="1"/>
  <c r="CD35" i="9" s="1"/>
  <c r="CD36" i="9" s="1"/>
  <c r="CD37" i="9" s="1"/>
  <c r="CD38" i="9" s="1"/>
  <c r="CD39" i="9" s="1"/>
  <c r="CD40" i="9" s="1"/>
  <c r="CD41" i="9" s="1"/>
  <c r="CD42" i="9" s="1"/>
  <c r="CD43" i="9" s="1"/>
  <c r="CD44" i="9" s="1"/>
  <c r="CD45" i="9" s="1"/>
  <c r="CD46" i="9" s="1"/>
  <c r="CD47" i="9" s="1"/>
  <c r="CD48" i="9" s="1"/>
  <c r="CD49" i="9" s="1"/>
  <c r="CD50" i="9" s="1"/>
  <c r="CH6" i="9"/>
  <c r="CH7" i="9" s="1"/>
  <c r="CH8" i="9" s="1"/>
  <c r="CH9" i="9" s="1"/>
  <c r="CH10" i="9" s="1"/>
  <c r="CH11" i="9" s="1"/>
  <c r="CH12" i="9" s="1"/>
  <c r="CH13" i="9" s="1"/>
  <c r="CH14" i="9" s="1"/>
  <c r="CH15" i="9" s="1"/>
  <c r="CH16" i="9" s="1"/>
  <c r="CH17" i="9" s="1"/>
  <c r="CH18" i="9" s="1"/>
  <c r="CH19" i="9" s="1"/>
  <c r="CH20" i="9" s="1"/>
  <c r="CH21" i="9" s="1"/>
  <c r="CH22" i="9" s="1"/>
  <c r="CH23" i="9" s="1"/>
  <c r="CH24" i="9" s="1"/>
  <c r="CH25" i="9" s="1"/>
  <c r="CH26" i="9" s="1"/>
  <c r="CH27" i="9" s="1"/>
  <c r="CH28" i="9" s="1"/>
  <c r="CH29" i="9" s="1"/>
  <c r="CH30" i="9" s="1"/>
  <c r="CH31" i="9" s="1"/>
  <c r="CH32" i="9" s="1"/>
  <c r="CH33" i="9" s="1"/>
  <c r="CH34" i="9" s="1"/>
  <c r="CH35" i="9" s="1"/>
  <c r="CH36" i="9" s="1"/>
  <c r="CH37" i="9" s="1"/>
  <c r="CH38" i="9" s="1"/>
  <c r="CH39" i="9" s="1"/>
  <c r="CH40" i="9" s="1"/>
  <c r="CH41" i="9" s="1"/>
  <c r="CH42" i="9" s="1"/>
  <c r="CH43" i="9" s="1"/>
  <c r="CH44" i="9" s="1"/>
  <c r="CH45" i="9" s="1"/>
  <c r="CH46" i="9" s="1"/>
  <c r="CH47" i="9" s="1"/>
  <c r="CH48" i="9" s="1"/>
  <c r="CH49" i="9" s="1"/>
  <c r="CH50" i="9" s="1"/>
  <c r="CF6" i="9"/>
  <c r="CF7" i="9" s="1"/>
  <c r="CF8" i="9" s="1"/>
  <c r="CF9" i="9" s="1"/>
  <c r="CF10" i="9" s="1"/>
  <c r="CF11" i="9" s="1"/>
  <c r="CF12" i="9" s="1"/>
  <c r="CF13" i="9" s="1"/>
  <c r="CF14" i="9" s="1"/>
  <c r="CF15" i="9" s="1"/>
  <c r="CF16" i="9" s="1"/>
  <c r="CF17" i="9" s="1"/>
  <c r="CF18" i="9" s="1"/>
  <c r="CF19" i="9" s="1"/>
  <c r="CF20" i="9" s="1"/>
  <c r="CF21" i="9" s="1"/>
  <c r="CF22" i="9" s="1"/>
  <c r="CF23" i="9" s="1"/>
  <c r="CF24" i="9" s="1"/>
  <c r="CF25" i="9" s="1"/>
  <c r="CF26" i="9" s="1"/>
  <c r="CF27" i="9" s="1"/>
  <c r="CF28" i="9" s="1"/>
  <c r="CF29" i="9" s="1"/>
  <c r="CF30" i="9" s="1"/>
  <c r="CF31" i="9" s="1"/>
  <c r="CF32" i="9" s="1"/>
  <c r="CF33" i="9" s="1"/>
  <c r="CF34" i="9" s="1"/>
  <c r="CF35" i="9" s="1"/>
  <c r="CF36" i="9" s="1"/>
  <c r="CF37" i="9" s="1"/>
  <c r="CF38" i="9" s="1"/>
  <c r="CF39" i="9" s="1"/>
  <c r="CF40" i="9" s="1"/>
  <c r="CF41" i="9" s="1"/>
  <c r="CF42" i="9" s="1"/>
  <c r="CF43" i="9" s="1"/>
  <c r="CF44" i="9" s="1"/>
  <c r="CF45" i="9" s="1"/>
  <c r="CF46" i="9" s="1"/>
  <c r="CF47" i="9" s="1"/>
  <c r="CF48" i="9" s="1"/>
  <c r="CF49" i="9" s="1"/>
  <c r="CF50" i="9" s="1"/>
  <c r="CG6" i="9"/>
  <c r="CG7" i="9" s="1"/>
  <c r="CG8" i="9" s="1"/>
  <c r="CG9" i="9" s="1"/>
  <c r="CG10" i="9" s="1"/>
  <c r="CG11" i="9" s="1"/>
  <c r="CG12" i="9" s="1"/>
  <c r="CG13" i="9" s="1"/>
  <c r="CG14" i="9" s="1"/>
  <c r="CG15" i="9" s="1"/>
  <c r="CG16" i="9" s="1"/>
  <c r="CG17" i="9" s="1"/>
  <c r="CG18" i="9" s="1"/>
  <c r="CG19" i="9" s="1"/>
  <c r="CG20" i="9" s="1"/>
  <c r="CG21" i="9" s="1"/>
  <c r="CG22" i="9" s="1"/>
  <c r="CG23" i="9" s="1"/>
  <c r="CG24" i="9" s="1"/>
  <c r="CG25" i="9" s="1"/>
  <c r="CG26" i="9" s="1"/>
  <c r="CG27" i="9" s="1"/>
  <c r="CG28" i="9" s="1"/>
  <c r="CG29" i="9" s="1"/>
  <c r="CG30" i="9" s="1"/>
  <c r="CG31" i="9" s="1"/>
  <c r="CG32" i="9" s="1"/>
  <c r="CG33" i="9" s="1"/>
  <c r="CG34" i="9" s="1"/>
  <c r="CG35" i="9" s="1"/>
  <c r="CG36" i="9" s="1"/>
  <c r="CG37" i="9" s="1"/>
  <c r="CG38" i="9" s="1"/>
  <c r="CG39" i="9" s="1"/>
  <c r="CG40" i="9" s="1"/>
  <c r="CG41" i="9" s="1"/>
  <c r="CG42" i="9" s="1"/>
  <c r="CG43" i="9" s="1"/>
  <c r="CG44" i="9" s="1"/>
  <c r="CG45" i="9" s="1"/>
  <c r="CG46" i="9" s="1"/>
  <c r="CG47" i="9" s="1"/>
  <c r="CG48" i="9" s="1"/>
  <c r="CG49" i="9" s="1"/>
  <c r="CG50" i="9" s="1"/>
  <c r="T6" i="9"/>
  <c r="T7" i="9" s="1"/>
  <c r="T8" i="9" s="1"/>
  <c r="T9" i="9" s="1"/>
  <c r="T10" i="9" s="1"/>
  <c r="T11" i="9" s="1"/>
  <c r="T12" i="9" s="1"/>
  <c r="T13" i="9" s="1"/>
  <c r="T14" i="9" s="1"/>
  <c r="T15" i="9" s="1"/>
  <c r="T16" i="9" s="1"/>
  <c r="T17" i="9" s="1"/>
  <c r="T18" i="9" s="1"/>
  <c r="T19" i="9" s="1"/>
  <c r="T20" i="9" s="1"/>
  <c r="T21" i="9" s="1"/>
  <c r="T22" i="9" s="1"/>
  <c r="T23" i="9" s="1"/>
  <c r="T24" i="9" s="1"/>
  <c r="T25" i="9" s="1"/>
  <c r="T26" i="9" s="1"/>
  <c r="T27" i="9" s="1"/>
  <c r="T28" i="9" s="1"/>
  <c r="T29" i="9" s="1"/>
  <c r="T30" i="9" s="1"/>
  <c r="T31" i="9" s="1"/>
  <c r="T32" i="9" s="1"/>
  <c r="T33" i="9" s="1"/>
  <c r="T34" i="9" s="1"/>
  <c r="T35" i="9" s="1"/>
  <c r="T36" i="9" s="1"/>
  <c r="T37" i="9" s="1"/>
  <c r="T38" i="9" s="1"/>
  <c r="T39" i="9" s="1"/>
  <c r="T40" i="9" s="1"/>
  <c r="T41" i="9" s="1"/>
  <c r="T42" i="9" s="1"/>
  <c r="T43" i="9" s="1"/>
  <c r="T44" i="9" s="1"/>
  <c r="T45" i="9" s="1"/>
  <c r="T46" i="9" s="1"/>
  <c r="T47" i="9" s="1"/>
  <c r="T48" i="9" s="1"/>
  <c r="T49" i="9" s="1"/>
  <c r="T50" i="9" s="1"/>
  <c r="CL6" i="9"/>
  <c r="CL7" i="9" s="1"/>
  <c r="CL8" i="9" s="1"/>
  <c r="CL9" i="9" s="1"/>
  <c r="CL10" i="9" s="1"/>
  <c r="CL11" i="9" s="1"/>
  <c r="CL12" i="9" s="1"/>
  <c r="CL13" i="9" s="1"/>
  <c r="CL14" i="9" s="1"/>
  <c r="CL15" i="9" s="1"/>
  <c r="CL16" i="9" s="1"/>
  <c r="CL17" i="9" s="1"/>
  <c r="CL18" i="9" s="1"/>
  <c r="CL19" i="9" s="1"/>
  <c r="CL20" i="9" s="1"/>
  <c r="CL21" i="9" s="1"/>
  <c r="CL22" i="9" s="1"/>
  <c r="CL23" i="9" s="1"/>
  <c r="CL24" i="9" s="1"/>
  <c r="CL25" i="9" s="1"/>
  <c r="CL26" i="9" s="1"/>
  <c r="CL27" i="9" s="1"/>
  <c r="CL28" i="9" s="1"/>
  <c r="CL29" i="9" s="1"/>
  <c r="CL30" i="9" s="1"/>
  <c r="CL31" i="9" s="1"/>
  <c r="CL32" i="9" s="1"/>
  <c r="CL33" i="9" s="1"/>
  <c r="CL34" i="9" s="1"/>
  <c r="CL35" i="9" s="1"/>
  <c r="CL36" i="9" s="1"/>
  <c r="CL37" i="9" s="1"/>
  <c r="CL38" i="9" s="1"/>
  <c r="CL39" i="9" s="1"/>
  <c r="CL40" i="9" s="1"/>
  <c r="CL41" i="9" s="1"/>
  <c r="CL42" i="9" s="1"/>
  <c r="CL43" i="9" s="1"/>
  <c r="CL44" i="9" s="1"/>
  <c r="CL45" i="9" s="1"/>
  <c r="CL46" i="9" s="1"/>
  <c r="CL47" i="9" s="1"/>
  <c r="CL48" i="9" s="1"/>
  <c r="CL49" i="9" s="1"/>
  <c r="CL50" i="9" s="1"/>
  <c r="Z6" i="9"/>
  <c r="Z7" i="9" s="1"/>
  <c r="Z8" i="9" s="1"/>
  <c r="Z9" i="9" s="1"/>
  <c r="Z10" i="9" s="1"/>
  <c r="Z11" i="9" s="1"/>
  <c r="Z12" i="9" s="1"/>
  <c r="Z13" i="9" s="1"/>
  <c r="Z14" i="9" s="1"/>
  <c r="Z15" i="9" s="1"/>
  <c r="Z16" i="9" s="1"/>
  <c r="Z17" i="9" s="1"/>
  <c r="Z18" i="9" s="1"/>
  <c r="Z19" i="9" s="1"/>
  <c r="Z20" i="9" s="1"/>
  <c r="Z21" i="9" s="1"/>
  <c r="Z22" i="9" s="1"/>
  <c r="Z23" i="9" s="1"/>
  <c r="Z24" i="9" s="1"/>
  <c r="Z25" i="9" s="1"/>
  <c r="Z26" i="9" s="1"/>
  <c r="Z27" i="9" s="1"/>
  <c r="Z28" i="9" s="1"/>
  <c r="Z29" i="9" s="1"/>
  <c r="Z30" i="9" s="1"/>
  <c r="Z31" i="9" s="1"/>
  <c r="Z32" i="9" s="1"/>
  <c r="Z33" i="9" s="1"/>
  <c r="Z34" i="9" s="1"/>
  <c r="Z35" i="9" s="1"/>
  <c r="Z36" i="9" s="1"/>
  <c r="Z37" i="9" s="1"/>
  <c r="Z38" i="9" s="1"/>
  <c r="Z39" i="9" s="1"/>
  <c r="Z40" i="9" s="1"/>
  <c r="Z41" i="9" s="1"/>
  <c r="Z42" i="9" s="1"/>
  <c r="Z43" i="9" s="1"/>
  <c r="Z44" i="9" s="1"/>
  <c r="Z45" i="9" s="1"/>
  <c r="Z46" i="9" s="1"/>
  <c r="Z47" i="9" s="1"/>
  <c r="Z48" i="9" s="1"/>
  <c r="Z49" i="9" s="1"/>
  <c r="Z50" i="9" s="1"/>
  <c r="CN6" i="9"/>
  <c r="CN7" i="9" s="1"/>
  <c r="CN8" i="9" s="1"/>
  <c r="CN9" i="9" s="1"/>
  <c r="CN10" i="9" s="1"/>
  <c r="CN11" i="9" s="1"/>
  <c r="CN12" i="9" s="1"/>
  <c r="CN13" i="9" s="1"/>
  <c r="CN14" i="9" s="1"/>
  <c r="CN15" i="9" s="1"/>
  <c r="CN16" i="9" s="1"/>
  <c r="CN17" i="9" s="1"/>
  <c r="CN18" i="9" s="1"/>
  <c r="CN19" i="9" s="1"/>
  <c r="CN20" i="9" s="1"/>
  <c r="CN21" i="9" s="1"/>
  <c r="CN22" i="9" s="1"/>
  <c r="CN23" i="9" s="1"/>
  <c r="CN24" i="9" s="1"/>
  <c r="CN25" i="9" s="1"/>
  <c r="CN26" i="9" s="1"/>
  <c r="CN27" i="9" s="1"/>
  <c r="CN28" i="9" s="1"/>
  <c r="CN29" i="9" s="1"/>
  <c r="CN30" i="9" s="1"/>
  <c r="CN31" i="9" s="1"/>
  <c r="CN32" i="9" s="1"/>
  <c r="CN33" i="9" s="1"/>
  <c r="CN34" i="9" s="1"/>
  <c r="CN35" i="9" s="1"/>
  <c r="CN36" i="9" s="1"/>
  <c r="CN37" i="9" s="1"/>
  <c r="CN38" i="9" s="1"/>
  <c r="CN39" i="9" s="1"/>
  <c r="CN40" i="9" s="1"/>
  <c r="CN41" i="9" s="1"/>
  <c r="CN42" i="9" s="1"/>
  <c r="CN43" i="9" s="1"/>
  <c r="CN44" i="9" s="1"/>
  <c r="CN45" i="9" s="1"/>
  <c r="CN46" i="9" s="1"/>
  <c r="CN47" i="9" s="1"/>
  <c r="CN48" i="9" s="1"/>
  <c r="CN49" i="9" s="1"/>
  <c r="CN50" i="9" s="1"/>
  <c r="CY6" i="9"/>
  <c r="CY7" i="9" s="1"/>
  <c r="CY8" i="9" s="1"/>
  <c r="CY9" i="9" s="1"/>
  <c r="CY10" i="9" s="1"/>
  <c r="CY11" i="9" s="1"/>
  <c r="CY12" i="9" s="1"/>
  <c r="CY13" i="9" s="1"/>
  <c r="CY14" i="9" s="1"/>
  <c r="CY15" i="9" s="1"/>
  <c r="CY16" i="9" s="1"/>
  <c r="CY17" i="9" s="1"/>
  <c r="CY18" i="9" s="1"/>
  <c r="CY19" i="9" s="1"/>
  <c r="CY20" i="9" s="1"/>
  <c r="CY21" i="9" s="1"/>
  <c r="CY22" i="9" s="1"/>
  <c r="CY23" i="9" s="1"/>
  <c r="CY24" i="9" s="1"/>
  <c r="CY25" i="9" s="1"/>
  <c r="CY26" i="9" s="1"/>
  <c r="CY27" i="9" s="1"/>
  <c r="CY28" i="9" s="1"/>
  <c r="CY29" i="9" s="1"/>
  <c r="CY30" i="9" s="1"/>
  <c r="CY31" i="9" s="1"/>
  <c r="CY32" i="9" s="1"/>
  <c r="CY33" i="9" s="1"/>
  <c r="CY34" i="9" s="1"/>
  <c r="CY35" i="9" s="1"/>
  <c r="CY36" i="9" s="1"/>
  <c r="CY37" i="9" s="1"/>
  <c r="CY38" i="9" s="1"/>
  <c r="CY39" i="9" s="1"/>
  <c r="CY40" i="9" s="1"/>
  <c r="CY41" i="9" s="1"/>
  <c r="CY42" i="9" s="1"/>
  <c r="CY43" i="9" s="1"/>
  <c r="CY44" i="9" s="1"/>
  <c r="CY45" i="9" s="1"/>
  <c r="CY46" i="9" s="1"/>
  <c r="CY47" i="9" s="1"/>
  <c r="CY48" i="9" s="1"/>
  <c r="CY49" i="9" s="1"/>
  <c r="CY50" i="9" s="1"/>
  <c r="J6" i="9"/>
  <c r="J7" i="9" s="1"/>
  <c r="J8" i="9" s="1"/>
  <c r="J9" i="9" s="1"/>
  <c r="J10" i="9" s="1"/>
  <c r="J11" i="9" s="1"/>
  <c r="J12" i="9" s="1"/>
  <c r="J13" i="9" s="1"/>
  <c r="J14" i="9" s="1"/>
  <c r="J15" i="9" s="1"/>
  <c r="J16" i="9" s="1"/>
  <c r="J17" i="9" s="1"/>
  <c r="J18" i="9" s="1"/>
  <c r="J19" i="9" s="1"/>
  <c r="J20" i="9" s="1"/>
  <c r="J21" i="9" s="1"/>
  <c r="J22" i="9" s="1"/>
  <c r="J23" i="9" s="1"/>
  <c r="J24" i="9" s="1"/>
  <c r="J25" i="9" s="1"/>
  <c r="J26" i="9" s="1"/>
  <c r="J27" i="9" s="1"/>
  <c r="J28" i="9" s="1"/>
  <c r="J29" i="9" s="1"/>
  <c r="J30" i="9" s="1"/>
  <c r="J31" i="9" s="1"/>
  <c r="J32" i="9" s="1"/>
  <c r="J33" i="9" s="1"/>
  <c r="J34" i="9" s="1"/>
  <c r="J35" i="9" s="1"/>
  <c r="J36" i="9" s="1"/>
  <c r="J37" i="9" s="1"/>
  <c r="J38" i="9" s="1"/>
  <c r="J39" i="9" s="1"/>
  <c r="J40" i="9" s="1"/>
  <c r="J41" i="9" s="1"/>
  <c r="J42" i="9" s="1"/>
  <c r="J43" i="9" s="1"/>
  <c r="J44" i="9" s="1"/>
  <c r="J45" i="9" s="1"/>
  <c r="J46" i="9" s="1"/>
  <c r="J47" i="9" s="1"/>
  <c r="J48" i="9" s="1"/>
  <c r="J49" i="9" s="1"/>
  <c r="J50" i="9" s="1"/>
  <c r="BB6" i="9"/>
  <c r="BB7" i="9" s="1"/>
  <c r="BB8" i="9" s="1"/>
  <c r="BB9" i="9" s="1"/>
  <c r="BB10" i="9" s="1"/>
  <c r="BB11" i="9" s="1"/>
  <c r="BB12" i="9" s="1"/>
  <c r="BB13" i="9" s="1"/>
  <c r="BB14" i="9" s="1"/>
  <c r="BB15" i="9" s="1"/>
  <c r="BB16" i="9" s="1"/>
  <c r="BB17" i="9" s="1"/>
  <c r="BB18" i="9" s="1"/>
  <c r="BB19" i="9" s="1"/>
  <c r="BB20" i="9" s="1"/>
  <c r="BB21" i="9" s="1"/>
  <c r="BB22" i="9" s="1"/>
  <c r="BB23" i="9" s="1"/>
  <c r="BB24" i="9" s="1"/>
  <c r="BB25" i="9" s="1"/>
  <c r="BB26" i="9" s="1"/>
  <c r="BB27" i="9" s="1"/>
  <c r="BB28" i="9" s="1"/>
  <c r="BB29" i="9" s="1"/>
  <c r="BB30" i="9" s="1"/>
  <c r="BB31" i="9" s="1"/>
  <c r="BB32" i="9" s="1"/>
  <c r="BB33" i="9" s="1"/>
  <c r="BB34" i="9" s="1"/>
  <c r="BB35" i="9" s="1"/>
  <c r="BB36" i="9" s="1"/>
  <c r="BB37" i="9" s="1"/>
  <c r="BB38" i="9" s="1"/>
  <c r="BB39" i="9" s="1"/>
  <c r="BB40" i="9" s="1"/>
  <c r="BB41" i="9" s="1"/>
  <c r="BB42" i="9" s="1"/>
  <c r="BB43" i="9" s="1"/>
  <c r="BB44" i="9" s="1"/>
  <c r="BB45" i="9" s="1"/>
  <c r="BB46" i="9" s="1"/>
  <c r="BB47" i="9" s="1"/>
  <c r="BB48" i="9" s="1"/>
  <c r="BB49" i="9" s="1"/>
  <c r="BB50" i="9" s="1"/>
  <c r="CZ6" i="9"/>
  <c r="CZ7" i="9" s="1"/>
  <c r="CZ8" i="9" s="1"/>
  <c r="CZ9" i="9" s="1"/>
  <c r="CZ10" i="9" s="1"/>
  <c r="CZ11" i="9" s="1"/>
  <c r="CZ12" i="9" s="1"/>
  <c r="CZ13" i="9" s="1"/>
  <c r="CZ14" i="9" s="1"/>
  <c r="CZ15" i="9" s="1"/>
  <c r="CZ16" i="9" s="1"/>
  <c r="CZ17" i="9" s="1"/>
  <c r="CZ18" i="9" s="1"/>
  <c r="CZ19" i="9" s="1"/>
  <c r="CZ20" i="9" s="1"/>
  <c r="CZ21" i="9" s="1"/>
  <c r="CZ22" i="9" s="1"/>
  <c r="CZ23" i="9" s="1"/>
  <c r="CZ24" i="9" s="1"/>
  <c r="CZ25" i="9" s="1"/>
  <c r="CZ26" i="9" s="1"/>
  <c r="CZ27" i="9" s="1"/>
  <c r="CZ28" i="9" s="1"/>
  <c r="CZ29" i="9" s="1"/>
  <c r="CZ30" i="9" s="1"/>
  <c r="CZ31" i="9" s="1"/>
  <c r="CZ32" i="9" s="1"/>
  <c r="CZ33" i="9" s="1"/>
  <c r="CZ34" i="9" s="1"/>
  <c r="CZ35" i="9" s="1"/>
  <c r="CZ36" i="9" s="1"/>
  <c r="CZ37" i="9" s="1"/>
  <c r="CZ38" i="9" s="1"/>
  <c r="CZ39" i="9" s="1"/>
  <c r="CZ40" i="9" s="1"/>
  <c r="CZ41" i="9" s="1"/>
  <c r="CZ42" i="9" s="1"/>
  <c r="CZ43" i="9" s="1"/>
  <c r="CZ44" i="9" s="1"/>
  <c r="CZ45" i="9" s="1"/>
  <c r="CZ46" i="9" s="1"/>
  <c r="CZ47" i="9" s="1"/>
  <c r="CZ48" i="9" s="1"/>
  <c r="CZ49" i="9" s="1"/>
  <c r="CZ50" i="9" s="1"/>
  <c r="L6" i="9"/>
  <c r="L7" i="9" s="1"/>
  <c r="L8" i="9" s="1"/>
  <c r="L9" i="9" s="1"/>
  <c r="L10" i="9" s="1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L45" i="9" s="1"/>
  <c r="L46" i="9" s="1"/>
  <c r="L47" i="9" s="1"/>
  <c r="L48" i="9" s="1"/>
  <c r="L49" i="9" s="1"/>
  <c r="L50" i="9" s="1"/>
  <c r="BD6" i="9"/>
  <c r="BD7" i="9" s="1"/>
  <c r="BD8" i="9" s="1"/>
  <c r="BD9" i="9" s="1"/>
  <c r="BD10" i="9" s="1"/>
  <c r="BD11" i="9" s="1"/>
  <c r="BD12" i="9" s="1"/>
  <c r="BD13" i="9" s="1"/>
  <c r="BD14" i="9" s="1"/>
  <c r="BD15" i="9" s="1"/>
  <c r="BD16" i="9" s="1"/>
  <c r="BD17" i="9" s="1"/>
  <c r="BD18" i="9" s="1"/>
  <c r="BD19" i="9" s="1"/>
  <c r="BD20" i="9" s="1"/>
  <c r="BD21" i="9" s="1"/>
  <c r="BD22" i="9" s="1"/>
  <c r="BD23" i="9" s="1"/>
  <c r="BD24" i="9" s="1"/>
  <c r="BD25" i="9" s="1"/>
  <c r="BD26" i="9" s="1"/>
  <c r="BD27" i="9" s="1"/>
  <c r="BD28" i="9" s="1"/>
  <c r="BD29" i="9" s="1"/>
  <c r="BD30" i="9" s="1"/>
  <c r="BD31" i="9" s="1"/>
  <c r="BD32" i="9" s="1"/>
  <c r="BD33" i="9" s="1"/>
  <c r="BD34" i="9" s="1"/>
  <c r="BD35" i="9" s="1"/>
  <c r="BD36" i="9" s="1"/>
  <c r="BD37" i="9" s="1"/>
  <c r="BD38" i="9" s="1"/>
  <c r="BD39" i="9" s="1"/>
  <c r="BD40" i="9" s="1"/>
  <c r="BD41" i="9" s="1"/>
  <c r="BD42" i="9" s="1"/>
  <c r="BD43" i="9" s="1"/>
  <c r="BD44" i="9" s="1"/>
  <c r="BD45" i="9" s="1"/>
  <c r="BD46" i="9" s="1"/>
  <c r="BD47" i="9" s="1"/>
  <c r="BD48" i="9" s="1"/>
  <c r="BD49" i="9" s="1"/>
  <c r="BD50" i="9" s="1"/>
  <c r="DD6" i="9"/>
  <c r="DD7" i="9" s="1"/>
  <c r="DD8" i="9" s="1"/>
  <c r="DD9" i="9" s="1"/>
  <c r="DD10" i="9" s="1"/>
  <c r="DD11" i="9" s="1"/>
  <c r="DD12" i="9" s="1"/>
  <c r="DD13" i="9" s="1"/>
  <c r="DD14" i="9" s="1"/>
  <c r="DD15" i="9" s="1"/>
  <c r="DD16" i="9" s="1"/>
  <c r="DD17" i="9" s="1"/>
  <c r="DD18" i="9" s="1"/>
  <c r="DD19" i="9" s="1"/>
  <c r="DD20" i="9" s="1"/>
  <c r="DD21" i="9" s="1"/>
  <c r="DD22" i="9" s="1"/>
  <c r="DD23" i="9" s="1"/>
  <c r="DD24" i="9" s="1"/>
  <c r="DD25" i="9" s="1"/>
  <c r="DD26" i="9" s="1"/>
  <c r="DD27" i="9" s="1"/>
  <c r="DD28" i="9" s="1"/>
  <c r="DD29" i="9" s="1"/>
  <c r="DD30" i="9" s="1"/>
  <c r="DD31" i="9" s="1"/>
  <c r="DD32" i="9" s="1"/>
  <c r="DD33" i="9" s="1"/>
  <c r="DD34" i="9" s="1"/>
  <c r="DD35" i="9" s="1"/>
  <c r="DD36" i="9" s="1"/>
  <c r="DD37" i="9" s="1"/>
  <c r="DD38" i="9" s="1"/>
  <c r="DD39" i="9" s="1"/>
  <c r="DD40" i="9" s="1"/>
  <c r="DD41" i="9" s="1"/>
  <c r="DD42" i="9" s="1"/>
  <c r="DD43" i="9" s="1"/>
  <c r="DD44" i="9" s="1"/>
  <c r="DD45" i="9" s="1"/>
  <c r="DD46" i="9" s="1"/>
  <c r="DD47" i="9" s="1"/>
  <c r="DD48" i="9" s="1"/>
  <c r="DD49" i="9" s="1"/>
  <c r="DD50" i="9" s="1"/>
  <c r="CV6" i="9"/>
  <c r="CV7" i="9" s="1"/>
  <c r="CV8" i="9" s="1"/>
  <c r="CV9" i="9" s="1"/>
  <c r="CV10" i="9" s="1"/>
  <c r="CV11" i="9" s="1"/>
  <c r="CV12" i="9" s="1"/>
  <c r="CV13" i="9" s="1"/>
  <c r="CV14" i="9" s="1"/>
  <c r="CV15" i="9" s="1"/>
  <c r="CV16" i="9" s="1"/>
  <c r="CV17" i="9" s="1"/>
  <c r="CV18" i="9" s="1"/>
  <c r="CV19" i="9" s="1"/>
  <c r="CV20" i="9" s="1"/>
  <c r="CV21" i="9" s="1"/>
  <c r="CV22" i="9" s="1"/>
  <c r="CV23" i="9" s="1"/>
  <c r="CV24" i="9" s="1"/>
  <c r="CV25" i="9" s="1"/>
  <c r="CV26" i="9" s="1"/>
  <c r="CV27" i="9" s="1"/>
  <c r="CV28" i="9" s="1"/>
  <c r="CV29" i="9" s="1"/>
  <c r="CV30" i="9" s="1"/>
  <c r="CV31" i="9" s="1"/>
  <c r="CV32" i="9" s="1"/>
  <c r="CV33" i="9" s="1"/>
  <c r="CV34" i="9" s="1"/>
  <c r="CV35" i="9" s="1"/>
  <c r="CV36" i="9" s="1"/>
  <c r="CV37" i="9" s="1"/>
  <c r="CV38" i="9" s="1"/>
  <c r="CV39" i="9" s="1"/>
  <c r="CV40" i="9" s="1"/>
  <c r="CV41" i="9" s="1"/>
  <c r="CV42" i="9" s="1"/>
  <c r="CV43" i="9" s="1"/>
  <c r="CV44" i="9" s="1"/>
  <c r="CV45" i="9" s="1"/>
  <c r="CV46" i="9" s="1"/>
  <c r="CV47" i="9" s="1"/>
  <c r="CV48" i="9" s="1"/>
  <c r="CV49" i="9" s="1"/>
  <c r="CV50" i="9" s="1"/>
  <c r="M6" i="9"/>
  <c r="M7" i="9" s="1"/>
  <c r="M8" i="9" s="1"/>
  <c r="M9" i="9" s="1"/>
  <c r="M10" i="9" s="1"/>
  <c r="M11" i="9" s="1"/>
  <c r="M12" i="9" s="1"/>
  <c r="M13" i="9" s="1"/>
  <c r="M14" i="9" s="1"/>
  <c r="M15" i="9" s="1"/>
  <c r="M16" i="9" s="1"/>
  <c r="M17" i="9" s="1"/>
  <c r="M18" i="9" s="1"/>
  <c r="M19" i="9" s="1"/>
  <c r="M20" i="9" s="1"/>
  <c r="M21" i="9" s="1"/>
  <c r="M22" i="9" s="1"/>
  <c r="M23" i="9" s="1"/>
  <c r="M24" i="9" s="1"/>
  <c r="M25" i="9" s="1"/>
  <c r="M26" i="9" s="1"/>
  <c r="M27" i="9" s="1"/>
  <c r="M28" i="9" s="1"/>
  <c r="M29" i="9" s="1"/>
  <c r="M30" i="9" s="1"/>
  <c r="M31" i="9" s="1"/>
  <c r="M32" i="9" s="1"/>
  <c r="M33" i="9" s="1"/>
  <c r="M34" i="9" s="1"/>
  <c r="M35" i="9" s="1"/>
  <c r="M36" i="9" s="1"/>
  <c r="M37" i="9" s="1"/>
  <c r="M38" i="9" s="1"/>
  <c r="M39" i="9" s="1"/>
  <c r="M40" i="9" s="1"/>
  <c r="M41" i="9" s="1"/>
  <c r="M42" i="9" s="1"/>
  <c r="M43" i="9" s="1"/>
  <c r="M44" i="9" s="1"/>
  <c r="M45" i="9" s="1"/>
  <c r="M46" i="9" s="1"/>
  <c r="M47" i="9" s="1"/>
  <c r="M48" i="9" s="1"/>
  <c r="M49" i="9" s="1"/>
  <c r="M50" i="9" s="1"/>
  <c r="BK6" i="9"/>
  <c r="BK7" i="9" s="1"/>
  <c r="BK8" i="9" s="1"/>
  <c r="BK9" i="9" s="1"/>
  <c r="BK10" i="9" s="1"/>
  <c r="BK11" i="9" s="1"/>
  <c r="BK12" i="9" s="1"/>
  <c r="BK13" i="9" s="1"/>
  <c r="BK14" i="9" s="1"/>
  <c r="BK15" i="9" s="1"/>
  <c r="BK16" i="9" s="1"/>
  <c r="BK17" i="9" s="1"/>
  <c r="BK18" i="9" s="1"/>
  <c r="BK19" i="9" s="1"/>
  <c r="BK20" i="9" s="1"/>
  <c r="BK21" i="9" s="1"/>
  <c r="BK22" i="9" s="1"/>
  <c r="BK23" i="9" s="1"/>
  <c r="BK24" i="9" s="1"/>
  <c r="BK25" i="9" s="1"/>
  <c r="BK26" i="9" s="1"/>
  <c r="BK27" i="9" s="1"/>
  <c r="BK28" i="9" s="1"/>
  <c r="BK29" i="9" s="1"/>
  <c r="BK30" i="9" s="1"/>
  <c r="BK31" i="9" s="1"/>
  <c r="BK32" i="9" s="1"/>
  <c r="BK33" i="9" s="1"/>
  <c r="BK34" i="9" s="1"/>
  <c r="BK35" i="9" s="1"/>
  <c r="BK36" i="9" s="1"/>
  <c r="BK37" i="9" s="1"/>
  <c r="BK38" i="9" s="1"/>
  <c r="BK39" i="9" s="1"/>
  <c r="BK40" i="9" s="1"/>
  <c r="BK41" i="9" s="1"/>
  <c r="BK42" i="9" s="1"/>
  <c r="BK43" i="9" s="1"/>
  <c r="BK44" i="9" s="1"/>
  <c r="BK45" i="9" s="1"/>
  <c r="BK46" i="9" s="1"/>
  <c r="BK47" i="9" s="1"/>
  <c r="BK48" i="9" s="1"/>
  <c r="BK49" i="9" s="1"/>
  <c r="BK50" i="9" s="1"/>
  <c r="AX6" i="9"/>
  <c r="AX7" i="9" s="1"/>
  <c r="AX8" i="9" s="1"/>
  <c r="AX9" i="9" s="1"/>
  <c r="AX10" i="9" s="1"/>
  <c r="AX11" i="9" s="1"/>
  <c r="AX12" i="9" s="1"/>
  <c r="AX13" i="9" s="1"/>
  <c r="AX14" i="9" s="1"/>
  <c r="AX15" i="9" s="1"/>
  <c r="AX16" i="9" s="1"/>
  <c r="AX17" i="9" s="1"/>
  <c r="AX18" i="9" s="1"/>
  <c r="AX19" i="9" s="1"/>
  <c r="AX20" i="9" s="1"/>
  <c r="AX21" i="9" s="1"/>
  <c r="AX22" i="9" s="1"/>
  <c r="AX23" i="9" s="1"/>
  <c r="AX24" i="9" s="1"/>
  <c r="AX25" i="9" s="1"/>
  <c r="AX26" i="9" s="1"/>
  <c r="AX27" i="9" s="1"/>
  <c r="AX28" i="9" s="1"/>
  <c r="AX29" i="9" s="1"/>
  <c r="AX30" i="9" s="1"/>
  <c r="AX31" i="9" s="1"/>
  <c r="AX32" i="9" s="1"/>
  <c r="AX33" i="9" s="1"/>
  <c r="AX34" i="9" s="1"/>
  <c r="AX35" i="9" s="1"/>
  <c r="AX36" i="9" s="1"/>
  <c r="AX37" i="9" s="1"/>
  <c r="AX38" i="9" s="1"/>
  <c r="AX39" i="9" s="1"/>
  <c r="AX40" i="9" s="1"/>
  <c r="AX41" i="9" s="1"/>
  <c r="AX42" i="9" s="1"/>
  <c r="AX43" i="9" s="1"/>
  <c r="AX44" i="9" s="1"/>
  <c r="AX45" i="9" s="1"/>
  <c r="AX46" i="9" s="1"/>
  <c r="AX47" i="9" s="1"/>
  <c r="AX48" i="9" s="1"/>
  <c r="AX49" i="9" s="1"/>
  <c r="AX50" i="9" s="1"/>
  <c r="N6" i="9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BN6" i="9"/>
  <c r="BN7" i="9" s="1"/>
  <c r="BN8" i="9" s="1"/>
  <c r="BN9" i="9" s="1"/>
  <c r="BN10" i="9" s="1"/>
  <c r="BN11" i="9" s="1"/>
  <c r="BN12" i="9" s="1"/>
  <c r="BN13" i="9" s="1"/>
  <c r="BN14" i="9" s="1"/>
  <c r="BN15" i="9" s="1"/>
  <c r="BN16" i="9" s="1"/>
  <c r="BN17" i="9" s="1"/>
  <c r="BN18" i="9" s="1"/>
  <c r="BN19" i="9" s="1"/>
  <c r="BN20" i="9" s="1"/>
  <c r="BN21" i="9" s="1"/>
  <c r="BN22" i="9" s="1"/>
  <c r="BN23" i="9" s="1"/>
  <c r="BN24" i="9" s="1"/>
  <c r="BN25" i="9" s="1"/>
  <c r="BN26" i="9" s="1"/>
  <c r="BN27" i="9" s="1"/>
  <c r="BN28" i="9" s="1"/>
  <c r="BN29" i="9" s="1"/>
  <c r="BN30" i="9" s="1"/>
  <c r="BN31" i="9" s="1"/>
  <c r="BN32" i="9" s="1"/>
  <c r="BN33" i="9" s="1"/>
  <c r="BN34" i="9" s="1"/>
  <c r="BN35" i="9" s="1"/>
  <c r="BN36" i="9" s="1"/>
  <c r="BN37" i="9" s="1"/>
  <c r="BN38" i="9" s="1"/>
  <c r="BN39" i="9" s="1"/>
  <c r="BN40" i="9" s="1"/>
  <c r="BN41" i="9" s="1"/>
  <c r="BN42" i="9" s="1"/>
  <c r="BN43" i="9" s="1"/>
  <c r="BN44" i="9" s="1"/>
  <c r="BN45" i="9" s="1"/>
  <c r="BN46" i="9" s="1"/>
  <c r="BN47" i="9" s="1"/>
  <c r="BN48" i="9" s="1"/>
  <c r="BN49" i="9" s="1"/>
  <c r="BN50" i="9" s="1"/>
  <c r="AW6" i="9"/>
  <c r="AW7" i="9" s="1"/>
  <c r="AW8" i="9" s="1"/>
  <c r="AW9" i="9" s="1"/>
  <c r="AW10" i="9" s="1"/>
  <c r="AW11" i="9" s="1"/>
  <c r="AW12" i="9" s="1"/>
  <c r="AW13" i="9" s="1"/>
  <c r="AW14" i="9" s="1"/>
  <c r="AW15" i="9" s="1"/>
  <c r="AW16" i="9" s="1"/>
  <c r="AW17" i="9" s="1"/>
  <c r="AW18" i="9" s="1"/>
  <c r="AW19" i="9" s="1"/>
  <c r="AW20" i="9" s="1"/>
  <c r="AW21" i="9" s="1"/>
  <c r="AW22" i="9" s="1"/>
  <c r="AW23" i="9" s="1"/>
  <c r="AW24" i="9" s="1"/>
  <c r="AW25" i="9" s="1"/>
  <c r="AW26" i="9" s="1"/>
  <c r="AW27" i="9" s="1"/>
  <c r="AW28" i="9" s="1"/>
  <c r="AW29" i="9" s="1"/>
  <c r="AW30" i="9" s="1"/>
  <c r="AW31" i="9" s="1"/>
  <c r="AW32" i="9" s="1"/>
  <c r="AW33" i="9" s="1"/>
  <c r="AW34" i="9" s="1"/>
  <c r="AW35" i="9" s="1"/>
  <c r="AW36" i="9" s="1"/>
  <c r="AW37" i="9" s="1"/>
  <c r="AW38" i="9" s="1"/>
  <c r="AW39" i="9" s="1"/>
  <c r="AW40" i="9" s="1"/>
  <c r="AW41" i="9" s="1"/>
  <c r="AW42" i="9" s="1"/>
  <c r="AW43" i="9" s="1"/>
  <c r="AW44" i="9" s="1"/>
  <c r="AW45" i="9" s="1"/>
  <c r="AW46" i="9" s="1"/>
  <c r="AW47" i="9" s="1"/>
  <c r="AW48" i="9" s="1"/>
  <c r="AW49" i="9" s="1"/>
  <c r="AW50" i="9" s="1"/>
  <c r="R6" i="9"/>
  <c r="R7" i="9" s="1"/>
  <c r="R8" i="9" s="1"/>
  <c r="R9" i="9" s="1"/>
  <c r="R10" i="9" s="1"/>
  <c r="R11" i="9" s="1"/>
  <c r="R12" i="9" s="1"/>
  <c r="R13" i="9" s="1"/>
  <c r="R14" i="9" s="1"/>
  <c r="R15" i="9" s="1"/>
  <c r="R16" i="9" s="1"/>
  <c r="R17" i="9" s="1"/>
  <c r="R18" i="9" s="1"/>
  <c r="R19" i="9" s="1"/>
  <c r="R20" i="9" s="1"/>
  <c r="R21" i="9" s="1"/>
  <c r="R22" i="9" s="1"/>
  <c r="R23" i="9" s="1"/>
  <c r="R24" i="9" s="1"/>
  <c r="R25" i="9" s="1"/>
  <c r="R26" i="9" s="1"/>
  <c r="R27" i="9" s="1"/>
  <c r="R28" i="9" s="1"/>
  <c r="R29" i="9" s="1"/>
  <c r="R30" i="9" s="1"/>
  <c r="R31" i="9" s="1"/>
  <c r="R32" i="9" s="1"/>
  <c r="R33" i="9" s="1"/>
  <c r="R34" i="9" s="1"/>
  <c r="R35" i="9" s="1"/>
  <c r="R36" i="9" s="1"/>
  <c r="R37" i="9" s="1"/>
  <c r="R38" i="9" s="1"/>
  <c r="R39" i="9" s="1"/>
  <c r="R40" i="9" s="1"/>
  <c r="R41" i="9" s="1"/>
  <c r="R42" i="9" s="1"/>
  <c r="R43" i="9" s="1"/>
  <c r="R44" i="9" s="1"/>
  <c r="R45" i="9" s="1"/>
  <c r="R46" i="9" s="1"/>
  <c r="R47" i="9" s="1"/>
  <c r="R48" i="9" s="1"/>
  <c r="R49" i="9" s="1"/>
  <c r="R50" i="9" s="1"/>
  <c r="BO6" i="9"/>
  <c r="BO7" i="9" s="1"/>
  <c r="BO8" i="9" s="1"/>
  <c r="BO9" i="9" s="1"/>
  <c r="BO10" i="9" s="1"/>
  <c r="BO11" i="9" s="1"/>
  <c r="BO12" i="9" s="1"/>
  <c r="BO13" i="9" s="1"/>
  <c r="BO14" i="9" s="1"/>
  <c r="BO15" i="9" s="1"/>
  <c r="BO16" i="9" s="1"/>
  <c r="BO17" i="9" s="1"/>
  <c r="BO18" i="9" s="1"/>
  <c r="BO19" i="9" s="1"/>
  <c r="BO20" i="9" s="1"/>
  <c r="BO21" i="9" s="1"/>
  <c r="BO22" i="9" s="1"/>
  <c r="BO23" i="9" s="1"/>
  <c r="BO24" i="9" s="1"/>
  <c r="BO25" i="9" s="1"/>
  <c r="BO26" i="9" s="1"/>
  <c r="BO27" i="9" s="1"/>
  <c r="BO28" i="9" s="1"/>
  <c r="BO29" i="9" s="1"/>
  <c r="BO30" i="9" s="1"/>
  <c r="BO31" i="9" s="1"/>
  <c r="BO32" i="9" s="1"/>
  <c r="BO33" i="9" s="1"/>
  <c r="BO34" i="9" s="1"/>
  <c r="BO35" i="9" s="1"/>
  <c r="BO36" i="9" s="1"/>
  <c r="BO37" i="9" s="1"/>
  <c r="BO38" i="9" s="1"/>
  <c r="BO39" i="9" s="1"/>
  <c r="BO40" i="9" s="1"/>
  <c r="BO41" i="9" s="1"/>
  <c r="BO42" i="9" s="1"/>
  <c r="BO43" i="9" s="1"/>
  <c r="BO44" i="9" s="1"/>
  <c r="BO45" i="9" s="1"/>
  <c r="BO46" i="9" s="1"/>
  <c r="BO47" i="9" s="1"/>
  <c r="BO48" i="9" s="1"/>
  <c r="BO49" i="9" s="1"/>
  <c r="BO50" i="9" s="1"/>
  <c r="I6" i="9"/>
  <c r="I7" i="9" s="1"/>
  <c r="I8" i="9" s="1"/>
  <c r="I9" i="9" s="1"/>
  <c r="I10" i="9" s="1"/>
  <c r="I11" i="9" s="1"/>
  <c r="I12" i="9" s="1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I34" i="9" s="1"/>
  <c r="I35" i="9" s="1"/>
  <c r="I36" i="9" s="1"/>
  <c r="I37" i="9" s="1"/>
  <c r="I38" i="9" s="1"/>
  <c r="I39" i="9" s="1"/>
  <c r="I40" i="9" s="1"/>
  <c r="I41" i="9" s="1"/>
  <c r="I42" i="9" s="1"/>
  <c r="I43" i="9" s="1"/>
  <c r="I44" i="9" s="1"/>
  <c r="I45" i="9" s="1"/>
  <c r="I46" i="9" s="1"/>
  <c r="I47" i="9" s="1"/>
  <c r="I48" i="9" s="1"/>
  <c r="I49" i="9" s="1"/>
  <c r="I50" i="9" s="1"/>
  <c r="Y6" i="9"/>
  <c r="Y7" i="9" s="1"/>
  <c r="Y8" i="9" s="1"/>
  <c r="Y9" i="9" s="1"/>
  <c r="Y10" i="9" s="1"/>
  <c r="Y11" i="9" s="1"/>
  <c r="Y12" i="9" s="1"/>
  <c r="Y13" i="9" s="1"/>
  <c r="Y14" i="9" s="1"/>
  <c r="Y15" i="9" s="1"/>
  <c r="Y16" i="9" s="1"/>
  <c r="Y17" i="9" s="1"/>
  <c r="Y18" i="9" s="1"/>
  <c r="Y19" i="9" s="1"/>
  <c r="Y20" i="9" s="1"/>
  <c r="Y21" i="9" s="1"/>
  <c r="Y22" i="9" s="1"/>
  <c r="Y23" i="9" s="1"/>
  <c r="Y24" i="9" s="1"/>
  <c r="Y25" i="9" s="1"/>
  <c r="Y26" i="9" s="1"/>
  <c r="Y27" i="9" s="1"/>
  <c r="Y28" i="9" s="1"/>
  <c r="Y29" i="9" s="1"/>
  <c r="Y30" i="9" s="1"/>
  <c r="Y31" i="9" s="1"/>
  <c r="Y32" i="9" s="1"/>
  <c r="Y33" i="9" s="1"/>
  <c r="Y34" i="9" s="1"/>
  <c r="Y35" i="9" s="1"/>
  <c r="Y36" i="9" s="1"/>
  <c r="Y37" i="9" s="1"/>
  <c r="Y38" i="9" s="1"/>
  <c r="Y39" i="9" s="1"/>
  <c r="Y40" i="9" s="1"/>
  <c r="Y41" i="9" s="1"/>
  <c r="Y42" i="9" s="1"/>
  <c r="Y43" i="9" s="1"/>
  <c r="Y44" i="9" s="1"/>
  <c r="Y45" i="9" s="1"/>
  <c r="Y46" i="9" s="1"/>
  <c r="Y47" i="9" s="1"/>
  <c r="Y48" i="9" s="1"/>
  <c r="Y49" i="9" s="1"/>
  <c r="Y50" i="9" s="1"/>
  <c r="AQ6" i="9"/>
  <c r="AQ7" i="9" s="1"/>
  <c r="AQ8" i="9" s="1"/>
  <c r="AQ9" i="9" s="1"/>
  <c r="AQ10" i="9" s="1"/>
  <c r="AQ11" i="9" s="1"/>
  <c r="AQ12" i="9" s="1"/>
  <c r="AQ13" i="9" s="1"/>
  <c r="AQ14" i="9" s="1"/>
  <c r="AQ15" i="9" s="1"/>
  <c r="AQ16" i="9" s="1"/>
  <c r="AQ17" i="9" s="1"/>
  <c r="AQ18" i="9" s="1"/>
  <c r="AQ19" i="9" s="1"/>
  <c r="AQ20" i="9" s="1"/>
  <c r="AQ21" i="9" s="1"/>
  <c r="AQ22" i="9" s="1"/>
  <c r="AQ23" i="9" s="1"/>
  <c r="AQ24" i="9" s="1"/>
  <c r="AQ25" i="9" s="1"/>
  <c r="AQ26" i="9" s="1"/>
  <c r="AQ27" i="9" s="1"/>
  <c r="AQ28" i="9" s="1"/>
  <c r="AQ29" i="9" s="1"/>
  <c r="AQ30" i="9" s="1"/>
  <c r="AQ31" i="9" s="1"/>
  <c r="AQ32" i="9" s="1"/>
  <c r="AQ33" i="9" s="1"/>
  <c r="AQ34" i="9" s="1"/>
  <c r="AQ35" i="9" s="1"/>
  <c r="AQ36" i="9" s="1"/>
  <c r="AQ37" i="9" s="1"/>
  <c r="AQ38" i="9" s="1"/>
  <c r="AQ39" i="9" s="1"/>
  <c r="AQ40" i="9" s="1"/>
  <c r="AQ41" i="9" s="1"/>
  <c r="AQ42" i="9" s="1"/>
  <c r="AQ43" i="9" s="1"/>
  <c r="AQ44" i="9" s="1"/>
  <c r="AQ45" i="9" s="1"/>
  <c r="AQ46" i="9" s="1"/>
  <c r="AQ47" i="9" s="1"/>
  <c r="AQ48" i="9" s="1"/>
  <c r="AQ49" i="9" s="1"/>
  <c r="AQ50" i="9" s="1"/>
  <c r="BI6" i="9"/>
  <c r="BI7" i="9" s="1"/>
  <c r="BI8" i="9" s="1"/>
  <c r="BI9" i="9" s="1"/>
  <c r="BI10" i="9" s="1"/>
  <c r="BI11" i="9" s="1"/>
  <c r="BI12" i="9" s="1"/>
  <c r="BI13" i="9" s="1"/>
  <c r="BI14" i="9" s="1"/>
  <c r="BI15" i="9" s="1"/>
  <c r="BI16" i="9" s="1"/>
  <c r="BI17" i="9" s="1"/>
  <c r="BI18" i="9" s="1"/>
  <c r="BI19" i="9" s="1"/>
  <c r="BI20" i="9" s="1"/>
  <c r="BI21" i="9" s="1"/>
  <c r="BI22" i="9" s="1"/>
  <c r="BI23" i="9" s="1"/>
  <c r="BI24" i="9" s="1"/>
  <c r="BI25" i="9" s="1"/>
  <c r="BI26" i="9" s="1"/>
  <c r="BI27" i="9" s="1"/>
  <c r="BI28" i="9" s="1"/>
  <c r="BI29" i="9" s="1"/>
  <c r="BI30" i="9" s="1"/>
  <c r="BI31" i="9" s="1"/>
  <c r="BI32" i="9" s="1"/>
  <c r="BI33" i="9" s="1"/>
  <c r="BI34" i="9" s="1"/>
  <c r="BI35" i="9" s="1"/>
  <c r="BI36" i="9" s="1"/>
  <c r="BI37" i="9" s="1"/>
  <c r="BI38" i="9" s="1"/>
  <c r="BI39" i="9" s="1"/>
  <c r="BI40" i="9" s="1"/>
  <c r="BI41" i="9" s="1"/>
  <c r="BI42" i="9" s="1"/>
  <c r="BI43" i="9" s="1"/>
  <c r="BI44" i="9" s="1"/>
  <c r="BI45" i="9" s="1"/>
  <c r="BI46" i="9" s="1"/>
  <c r="BI47" i="9" s="1"/>
  <c r="BI48" i="9" s="1"/>
  <c r="BI49" i="9" s="1"/>
  <c r="BI50" i="9" s="1"/>
  <c r="CC6" i="9"/>
  <c r="CC7" i="9" s="1"/>
  <c r="CC8" i="9" s="1"/>
  <c r="CC9" i="9" s="1"/>
  <c r="CC10" i="9" s="1"/>
  <c r="CC11" i="9" s="1"/>
  <c r="CC12" i="9" s="1"/>
  <c r="CC13" i="9" s="1"/>
  <c r="CC14" i="9" s="1"/>
  <c r="CC15" i="9" s="1"/>
  <c r="CC16" i="9" s="1"/>
  <c r="CC17" i="9" s="1"/>
  <c r="CC18" i="9" s="1"/>
  <c r="CC19" i="9" s="1"/>
  <c r="CC20" i="9" s="1"/>
  <c r="CC21" i="9" s="1"/>
  <c r="CC22" i="9" s="1"/>
  <c r="CC23" i="9" s="1"/>
  <c r="CC24" i="9" s="1"/>
  <c r="CC25" i="9" s="1"/>
  <c r="CC26" i="9" s="1"/>
  <c r="CC27" i="9" s="1"/>
  <c r="CC28" i="9" s="1"/>
  <c r="CC29" i="9" s="1"/>
  <c r="CC30" i="9" s="1"/>
  <c r="CC31" i="9" s="1"/>
  <c r="CC32" i="9" s="1"/>
  <c r="CC33" i="9" s="1"/>
  <c r="CC34" i="9" s="1"/>
  <c r="CC35" i="9" s="1"/>
  <c r="CC36" i="9" s="1"/>
  <c r="CC37" i="9" s="1"/>
  <c r="CC38" i="9" s="1"/>
  <c r="CC39" i="9" s="1"/>
  <c r="CC40" i="9" s="1"/>
  <c r="CC41" i="9" s="1"/>
  <c r="CC42" i="9" s="1"/>
  <c r="CC43" i="9" s="1"/>
  <c r="CC44" i="9" s="1"/>
  <c r="CC45" i="9" s="1"/>
  <c r="CC46" i="9" s="1"/>
  <c r="CC47" i="9" s="1"/>
  <c r="CC48" i="9" s="1"/>
  <c r="CC49" i="9" s="1"/>
  <c r="CC50" i="9" s="1"/>
  <c r="CU6" i="9"/>
  <c r="CU7" i="9" s="1"/>
  <c r="CU8" i="9" s="1"/>
  <c r="CU9" i="9" s="1"/>
  <c r="CU10" i="9" s="1"/>
  <c r="CU11" i="9" s="1"/>
  <c r="CU12" i="9" s="1"/>
  <c r="CU13" i="9" s="1"/>
  <c r="CU14" i="9" s="1"/>
  <c r="CU15" i="9" s="1"/>
  <c r="CU16" i="9" s="1"/>
  <c r="CU17" i="9" s="1"/>
  <c r="CU18" i="9" s="1"/>
  <c r="CU19" i="9" s="1"/>
  <c r="CU20" i="9" s="1"/>
  <c r="CU21" i="9" s="1"/>
  <c r="CU22" i="9" s="1"/>
  <c r="CU23" i="9" s="1"/>
  <c r="CU24" i="9" s="1"/>
  <c r="CU25" i="9" s="1"/>
  <c r="CU26" i="9" s="1"/>
  <c r="CU27" i="9" s="1"/>
  <c r="CU28" i="9" s="1"/>
  <c r="CU29" i="9" s="1"/>
  <c r="CU30" i="9" s="1"/>
  <c r="CU31" i="9" s="1"/>
  <c r="CU32" i="9" s="1"/>
  <c r="CU33" i="9" s="1"/>
  <c r="CU34" i="9" s="1"/>
  <c r="CU35" i="9" s="1"/>
  <c r="CU36" i="9" s="1"/>
  <c r="CU37" i="9" s="1"/>
  <c r="CU38" i="9" s="1"/>
  <c r="CU39" i="9" s="1"/>
  <c r="CU40" i="9" s="1"/>
  <c r="CU41" i="9" s="1"/>
  <c r="CU42" i="9" s="1"/>
  <c r="CU43" i="9" s="1"/>
  <c r="CU44" i="9" s="1"/>
  <c r="CU45" i="9" s="1"/>
  <c r="CU46" i="9" s="1"/>
  <c r="CU47" i="9" s="1"/>
  <c r="CU48" i="9" s="1"/>
  <c r="CU49" i="9" s="1"/>
  <c r="CU50" i="9" s="1"/>
  <c r="K6" i="9"/>
  <c r="K7" i="9" s="1"/>
  <c r="K8" i="9" s="1"/>
  <c r="K9" i="9" s="1"/>
  <c r="K10" i="9" s="1"/>
  <c r="K11" i="9" s="1"/>
  <c r="K12" i="9" s="1"/>
  <c r="K13" i="9" s="1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48" i="9" s="1"/>
  <c r="K49" i="9" s="1"/>
  <c r="K50" i="9" s="1"/>
  <c r="AA6" i="9"/>
  <c r="AA7" i="9" s="1"/>
  <c r="AA8" i="9" s="1"/>
  <c r="AA9" i="9" s="1"/>
  <c r="AA10" i="9" s="1"/>
  <c r="AA11" i="9" s="1"/>
  <c r="AA12" i="9" s="1"/>
  <c r="AA13" i="9" s="1"/>
  <c r="AA14" i="9" s="1"/>
  <c r="AA15" i="9" s="1"/>
  <c r="AA16" i="9" s="1"/>
  <c r="AA17" i="9" s="1"/>
  <c r="AA18" i="9" s="1"/>
  <c r="AA19" i="9" s="1"/>
  <c r="AA20" i="9" s="1"/>
  <c r="AA21" i="9" s="1"/>
  <c r="AA22" i="9" s="1"/>
  <c r="AA23" i="9" s="1"/>
  <c r="AA24" i="9" s="1"/>
  <c r="AA25" i="9" s="1"/>
  <c r="AA26" i="9" s="1"/>
  <c r="AA27" i="9" s="1"/>
  <c r="AA28" i="9" s="1"/>
  <c r="AA29" i="9" s="1"/>
  <c r="AA30" i="9" s="1"/>
  <c r="AA31" i="9" s="1"/>
  <c r="AA32" i="9" s="1"/>
  <c r="AA33" i="9" s="1"/>
  <c r="AA34" i="9" s="1"/>
  <c r="AA35" i="9" s="1"/>
  <c r="AA36" i="9" s="1"/>
  <c r="AA37" i="9" s="1"/>
  <c r="AA38" i="9" s="1"/>
  <c r="AA39" i="9" s="1"/>
  <c r="AA40" i="9" s="1"/>
  <c r="AA41" i="9" s="1"/>
  <c r="AA42" i="9" s="1"/>
  <c r="AA43" i="9" s="1"/>
  <c r="AA44" i="9" s="1"/>
  <c r="AA45" i="9" s="1"/>
  <c r="AA46" i="9" s="1"/>
  <c r="AA47" i="9" s="1"/>
  <c r="AA48" i="9" s="1"/>
  <c r="AA49" i="9" s="1"/>
  <c r="AA50" i="9" s="1"/>
  <c r="AS6" i="9"/>
  <c r="AS7" i="9" s="1"/>
  <c r="AS8" i="9" s="1"/>
  <c r="AS9" i="9" s="1"/>
  <c r="AS10" i="9" s="1"/>
  <c r="AS11" i="9" s="1"/>
  <c r="AS12" i="9" s="1"/>
  <c r="AS13" i="9" s="1"/>
  <c r="AS14" i="9" s="1"/>
  <c r="AS15" i="9" s="1"/>
  <c r="AS16" i="9" s="1"/>
  <c r="AS17" i="9" s="1"/>
  <c r="AS18" i="9" s="1"/>
  <c r="AS19" i="9" s="1"/>
  <c r="AS20" i="9" s="1"/>
  <c r="AS21" i="9" s="1"/>
  <c r="AS22" i="9" s="1"/>
  <c r="AS23" i="9" s="1"/>
  <c r="AS24" i="9" s="1"/>
  <c r="AS25" i="9" s="1"/>
  <c r="AS26" i="9" s="1"/>
  <c r="AS27" i="9" s="1"/>
  <c r="AS28" i="9" s="1"/>
  <c r="AS29" i="9" s="1"/>
  <c r="AS30" i="9" s="1"/>
  <c r="AS31" i="9" s="1"/>
  <c r="AS32" i="9" s="1"/>
  <c r="AS33" i="9" s="1"/>
  <c r="AS34" i="9" s="1"/>
  <c r="AS35" i="9" s="1"/>
  <c r="AS36" i="9" s="1"/>
  <c r="AS37" i="9" s="1"/>
  <c r="AS38" i="9" s="1"/>
  <c r="AS39" i="9" s="1"/>
  <c r="AS40" i="9" s="1"/>
  <c r="AS41" i="9" s="1"/>
  <c r="AS42" i="9" s="1"/>
  <c r="AS43" i="9" s="1"/>
  <c r="AS44" i="9" s="1"/>
  <c r="AS45" i="9" s="1"/>
  <c r="AS46" i="9" s="1"/>
  <c r="AS47" i="9" s="1"/>
  <c r="AS48" i="9" s="1"/>
  <c r="AS49" i="9" s="1"/>
  <c r="AS50" i="9" s="1"/>
  <c r="BM6" i="9"/>
  <c r="BM7" i="9" s="1"/>
  <c r="BM8" i="9" s="1"/>
  <c r="BM9" i="9" s="1"/>
  <c r="BM10" i="9" s="1"/>
  <c r="BM11" i="9" s="1"/>
  <c r="BM12" i="9" s="1"/>
  <c r="BM13" i="9" s="1"/>
  <c r="BM14" i="9" s="1"/>
  <c r="BM15" i="9" s="1"/>
  <c r="BM16" i="9" s="1"/>
  <c r="BM17" i="9" s="1"/>
  <c r="BM18" i="9" s="1"/>
  <c r="BM19" i="9" s="1"/>
  <c r="BM20" i="9" s="1"/>
  <c r="BM21" i="9" s="1"/>
  <c r="BM22" i="9" s="1"/>
  <c r="BM23" i="9" s="1"/>
  <c r="BM24" i="9" s="1"/>
  <c r="BM25" i="9" s="1"/>
  <c r="BM26" i="9" s="1"/>
  <c r="BM27" i="9" s="1"/>
  <c r="BM28" i="9" s="1"/>
  <c r="BM29" i="9" s="1"/>
  <c r="BM30" i="9" s="1"/>
  <c r="BM31" i="9" s="1"/>
  <c r="BM32" i="9" s="1"/>
  <c r="BM33" i="9" s="1"/>
  <c r="BM34" i="9" s="1"/>
  <c r="BM35" i="9" s="1"/>
  <c r="BM36" i="9" s="1"/>
  <c r="BM37" i="9" s="1"/>
  <c r="BM38" i="9" s="1"/>
  <c r="BM39" i="9" s="1"/>
  <c r="BM40" i="9" s="1"/>
  <c r="BM41" i="9" s="1"/>
  <c r="BM42" i="9" s="1"/>
  <c r="BM43" i="9" s="1"/>
  <c r="BM44" i="9" s="1"/>
  <c r="BM45" i="9" s="1"/>
  <c r="BM46" i="9" s="1"/>
  <c r="BM47" i="9" s="1"/>
  <c r="BM48" i="9" s="1"/>
  <c r="BM49" i="9" s="1"/>
  <c r="BM50" i="9" s="1"/>
  <c r="CE6" i="9"/>
  <c r="CE7" i="9" s="1"/>
  <c r="CE8" i="9" s="1"/>
  <c r="CE9" i="9" s="1"/>
  <c r="CE10" i="9" s="1"/>
  <c r="CE11" i="9" s="1"/>
  <c r="CE12" i="9" s="1"/>
  <c r="CE13" i="9" s="1"/>
  <c r="CE14" i="9" s="1"/>
  <c r="CE15" i="9" s="1"/>
  <c r="CE16" i="9" s="1"/>
  <c r="CE17" i="9" s="1"/>
  <c r="CE18" i="9" s="1"/>
  <c r="CE19" i="9" s="1"/>
  <c r="CE20" i="9" s="1"/>
  <c r="CE21" i="9" s="1"/>
  <c r="CE22" i="9" s="1"/>
  <c r="CE23" i="9" s="1"/>
  <c r="CE24" i="9" s="1"/>
  <c r="CE25" i="9" s="1"/>
  <c r="CE26" i="9" s="1"/>
  <c r="CE27" i="9" s="1"/>
  <c r="CE28" i="9" s="1"/>
  <c r="CE29" i="9" s="1"/>
  <c r="CE30" i="9" s="1"/>
  <c r="CE31" i="9" s="1"/>
  <c r="CE32" i="9" s="1"/>
  <c r="CE33" i="9" s="1"/>
  <c r="CE34" i="9" s="1"/>
  <c r="CE35" i="9" s="1"/>
  <c r="CE36" i="9" s="1"/>
  <c r="CE37" i="9" s="1"/>
  <c r="CE38" i="9" s="1"/>
  <c r="CE39" i="9" s="1"/>
  <c r="CE40" i="9" s="1"/>
  <c r="CE41" i="9" s="1"/>
  <c r="CE42" i="9" s="1"/>
  <c r="CE43" i="9" s="1"/>
  <c r="CE44" i="9" s="1"/>
  <c r="CE45" i="9" s="1"/>
  <c r="CE46" i="9" s="1"/>
  <c r="CE47" i="9" s="1"/>
  <c r="CE48" i="9" s="1"/>
  <c r="CE49" i="9" s="1"/>
  <c r="CE50" i="9" s="1"/>
  <c r="CW6" i="9"/>
  <c r="CW7" i="9" s="1"/>
  <c r="CW8" i="9" s="1"/>
  <c r="CW9" i="9" s="1"/>
  <c r="CW10" i="9" s="1"/>
  <c r="CW11" i="9" s="1"/>
  <c r="CW12" i="9" s="1"/>
  <c r="CW13" i="9" s="1"/>
  <c r="CW14" i="9" s="1"/>
  <c r="CW15" i="9" s="1"/>
  <c r="CW16" i="9" s="1"/>
  <c r="CW17" i="9" s="1"/>
  <c r="CW18" i="9" s="1"/>
  <c r="CW19" i="9" s="1"/>
  <c r="CW20" i="9" s="1"/>
  <c r="CW21" i="9" s="1"/>
  <c r="CW22" i="9" s="1"/>
  <c r="CW23" i="9" s="1"/>
  <c r="CW24" i="9" s="1"/>
  <c r="CW25" i="9" s="1"/>
  <c r="CW26" i="9" s="1"/>
  <c r="CW27" i="9" s="1"/>
  <c r="CW28" i="9" s="1"/>
  <c r="CW29" i="9" s="1"/>
  <c r="CW30" i="9" s="1"/>
  <c r="CW31" i="9" s="1"/>
  <c r="CW32" i="9" s="1"/>
  <c r="CW33" i="9" s="1"/>
  <c r="CW34" i="9" s="1"/>
  <c r="CW35" i="9" s="1"/>
  <c r="CW36" i="9" s="1"/>
  <c r="CW37" i="9" s="1"/>
  <c r="CW38" i="9" s="1"/>
  <c r="CW39" i="9" s="1"/>
  <c r="CW40" i="9" s="1"/>
  <c r="CW41" i="9" s="1"/>
  <c r="CW42" i="9" s="1"/>
  <c r="CW43" i="9" s="1"/>
  <c r="CW44" i="9" s="1"/>
  <c r="CW45" i="9" s="1"/>
  <c r="CW46" i="9" s="1"/>
  <c r="CW47" i="9" s="1"/>
  <c r="CW48" i="9" s="1"/>
  <c r="CW49" i="9" s="1"/>
  <c r="CW50" i="9" s="1"/>
  <c r="CX6" i="9"/>
  <c r="CX7" i="9" s="1"/>
  <c r="CX8" i="9" s="1"/>
  <c r="CX9" i="9" s="1"/>
  <c r="CX10" i="9" s="1"/>
  <c r="CX11" i="9" s="1"/>
  <c r="CX12" i="9" s="1"/>
  <c r="CX13" i="9" s="1"/>
  <c r="CX14" i="9" s="1"/>
  <c r="CX15" i="9" s="1"/>
  <c r="CX16" i="9" s="1"/>
  <c r="CX17" i="9" s="1"/>
  <c r="CX18" i="9" s="1"/>
  <c r="CX19" i="9" s="1"/>
  <c r="CX20" i="9" s="1"/>
  <c r="CX21" i="9" s="1"/>
  <c r="CX22" i="9" s="1"/>
  <c r="CX23" i="9" s="1"/>
  <c r="CX24" i="9" s="1"/>
  <c r="CX25" i="9" s="1"/>
  <c r="CX26" i="9" s="1"/>
  <c r="CX27" i="9" s="1"/>
  <c r="CX28" i="9" s="1"/>
  <c r="CX29" i="9" s="1"/>
  <c r="CX30" i="9" s="1"/>
  <c r="CX31" i="9" s="1"/>
  <c r="CX32" i="9" s="1"/>
  <c r="CX33" i="9" s="1"/>
  <c r="CX34" i="9" s="1"/>
  <c r="CX35" i="9" s="1"/>
  <c r="CX36" i="9" s="1"/>
  <c r="CX37" i="9" s="1"/>
  <c r="CX38" i="9" s="1"/>
  <c r="CX39" i="9" s="1"/>
  <c r="CX40" i="9" s="1"/>
  <c r="CX41" i="9" s="1"/>
  <c r="CX42" i="9" s="1"/>
  <c r="CX43" i="9" s="1"/>
  <c r="CX44" i="9" s="1"/>
  <c r="CX45" i="9" s="1"/>
  <c r="CX46" i="9" s="1"/>
  <c r="CX47" i="9" s="1"/>
  <c r="CX48" i="9" s="1"/>
  <c r="CX49" i="9" s="1"/>
  <c r="CX50" i="9" s="1"/>
  <c r="O6" i="9"/>
  <c r="O7" i="9" s="1"/>
  <c r="O8" i="9" s="1"/>
  <c r="O9" i="9" s="1"/>
  <c r="O10" i="9" s="1"/>
  <c r="O11" i="9" s="1"/>
  <c r="O12" i="9" s="1"/>
  <c r="O13" i="9" s="1"/>
  <c r="O14" i="9" s="1"/>
  <c r="O15" i="9" s="1"/>
  <c r="O16" i="9" s="1"/>
  <c r="O17" i="9" s="1"/>
  <c r="O18" i="9" s="1"/>
  <c r="O19" i="9" s="1"/>
  <c r="O20" i="9" s="1"/>
  <c r="O21" i="9" s="1"/>
  <c r="O22" i="9" s="1"/>
  <c r="O23" i="9" s="1"/>
  <c r="O24" i="9" s="1"/>
  <c r="O25" i="9" s="1"/>
  <c r="O26" i="9" s="1"/>
  <c r="O27" i="9" s="1"/>
  <c r="O28" i="9" s="1"/>
  <c r="O29" i="9" s="1"/>
  <c r="O30" i="9" s="1"/>
  <c r="O31" i="9" s="1"/>
  <c r="O32" i="9" s="1"/>
  <c r="O33" i="9" s="1"/>
  <c r="O34" i="9" s="1"/>
  <c r="O35" i="9" s="1"/>
  <c r="O36" i="9" s="1"/>
  <c r="O37" i="9" s="1"/>
  <c r="O38" i="9" s="1"/>
  <c r="O39" i="9" s="1"/>
  <c r="O40" i="9" s="1"/>
  <c r="O41" i="9" s="1"/>
  <c r="O42" i="9" s="1"/>
  <c r="O43" i="9" s="1"/>
  <c r="O44" i="9" s="1"/>
  <c r="O45" i="9" s="1"/>
  <c r="O46" i="9" s="1"/>
  <c r="O47" i="9" s="1"/>
  <c r="O48" i="9" s="1"/>
  <c r="O49" i="9" s="1"/>
  <c r="O50" i="9" s="1"/>
  <c r="AG6" i="9"/>
  <c r="AG7" i="9" s="1"/>
  <c r="AG8" i="9" s="1"/>
  <c r="AG9" i="9" s="1"/>
  <c r="AG10" i="9" s="1"/>
  <c r="AG11" i="9" s="1"/>
  <c r="AG12" i="9" s="1"/>
  <c r="AG13" i="9" s="1"/>
  <c r="AG14" i="9" s="1"/>
  <c r="AG15" i="9" s="1"/>
  <c r="AG16" i="9" s="1"/>
  <c r="AG17" i="9" s="1"/>
  <c r="AG18" i="9" s="1"/>
  <c r="AG19" i="9" s="1"/>
  <c r="AG20" i="9" s="1"/>
  <c r="AG21" i="9" s="1"/>
  <c r="AG22" i="9" s="1"/>
  <c r="AG23" i="9" s="1"/>
  <c r="AG24" i="9" s="1"/>
  <c r="AG25" i="9" s="1"/>
  <c r="AG26" i="9" s="1"/>
  <c r="AG27" i="9" s="1"/>
  <c r="AG28" i="9" s="1"/>
  <c r="AG29" i="9" s="1"/>
  <c r="AG30" i="9" s="1"/>
  <c r="AG31" i="9" s="1"/>
  <c r="AG32" i="9" s="1"/>
  <c r="AG33" i="9" s="1"/>
  <c r="AG34" i="9" s="1"/>
  <c r="AG35" i="9" s="1"/>
  <c r="AG36" i="9" s="1"/>
  <c r="AG37" i="9" s="1"/>
  <c r="AG38" i="9" s="1"/>
  <c r="AG39" i="9" s="1"/>
  <c r="AG40" i="9" s="1"/>
  <c r="AG41" i="9" s="1"/>
  <c r="AG42" i="9" s="1"/>
  <c r="AG43" i="9" s="1"/>
  <c r="AG44" i="9" s="1"/>
  <c r="AG45" i="9" s="1"/>
  <c r="AG46" i="9" s="1"/>
  <c r="AG47" i="9" s="1"/>
  <c r="AG48" i="9" s="1"/>
  <c r="AG49" i="9" s="1"/>
  <c r="AG50" i="9" s="1"/>
  <c r="AY6" i="9"/>
  <c r="AY7" i="9" s="1"/>
  <c r="AY8" i="9" s="1"/>
  <c r="AY9" i="9" s="1"/>
  <c r="AY10" i="9" s="1"/>
  <c r="AY11" i="9" s="1"/>
  <c r="AY12" i="9" s="1"/>
  <c r="AY13" i="9" s="1"/>
  <c r="AY14" i="9" s="1"/>
  <c r="AY15" i="9" s="1"/>
  <c r="AY16" i="9" s="1"/>
  <c r="AY17" i="9" s="1"/>
  <c r="AY18" i="9" s="1"/>
  <c r="AY19" i="9" s="1"/>
  <c r="AY20" i="9" s="1"/>
  <c r="AY21" i="9" s="1"/>
  <c r="AY22" i="9" s="1"/>
  <c r="AY23" i="9" s="1"/>
  <c r="AY24" i="9" s="1"/>
  <c r="AY25" i="9" s="1"/>
  <c r="AY26" i="9" s="1"/>
  <c r="AY27" i="9" s="1"/>
  <c r="AY28" i="9" s="1"/>
  <c r="AY29" i="9" s="1"/>
  <c r="AY30" i="9" s="1"/>
  <c r="AY31" i="9" s="1"/>
  <c r="AY32" i="9" s="1"/>
  <c r="AY33" i="9" s="1"/>
  <c r="AY34" i="9" s="1"/>
  <c r="AY35" i="9" s="1"/>
  <c r="AY36" i="9" s="1"/>
  <c r="AY37" i="9" s="1"/>
  <c r="AY38" i="9" s="1"/>
  <c r="AY39" i="9" s="1"/>
  <c r="AY40" i="9" s="1"/>
  <c r="AY41" i="9" s="1"/>
  <c r="AY42" i="9" s="1"/>
  <c r="AY43" i="9" s="1"/>
  <c r="AY44" i="9" s="1"/>
  <c r="AY45" i="9" s="1"/>
  <c r="AY46" i="9" s="1"/>
  <c r="AY47" i="9" s="1"/>
  <c r="AY48" i="9" s="1"/>
  <c r="AY49" i="9" s="1"/>
  <c r="AY50" i="9" s="1"/>
  <c r="BQ6" i="9"/>
  <c r="BQ7" i="9" s="1"/>
  <c r="BQ8" i="9" s="1"/>
  <c r="BQ9" i="9" s="1"/>
  <c r="BQ10" i="9" s="1"/>
  <c r="BQ11" i="9" s="1"/>
  <c r="BQ12" i="9" s="1"/>
  <c r="BQ13" i="9" s="1"/>
  <c r="BQ14" i="9" s="1"/>
  <c r="BQ15" i="9" s="1"/>
  <c r="BQ16" i="9" s="1"/>
  <c r="BQ17" i="9" s="1"/>
  <c r="BQ18" i="9" s="1"/>
  <c r="BQ19" i="9" s="1"/>
  <c r="BQ20" i="9" s="1"/>
  <c r="BQ21" i="9" s="1"/>
  <c r="BQ22" i="9" s="1"/>
  <c r="BQ23" i="9" s="1"/>
  <c r="BQ24" i="9" s="1"/>
  <c r="BQ25" i="9" s="1"/>
  <c r="BQ26" i="9" s="1"/>
  <c r="BQ27" i="9" s="1"/>
  <c r="BQ28" i="9" s="1"/>
  <c r="BQ29" i="9" s="1"/>
  <c r="BQ30" i="9" s="1"/>
  <c r="BQ31" i="9" s="1"/>
  <c r="BQ32" i="9" s="1"/>
  <c r="BQ33" i="9" s="1"/>
  <c r="BQ34" i="9" s="1"/>
  <c r="BQ35" i="9" s="1"/>
  <c r="BQ36" i="9" s="1"/>
  <c r="BQ37" i="9" s="1"/>
  <c r="BQ38" i="9" s="1"/>
  <c r="BQ39" i="9" s="1"/>
  <c r="BQ40" i="9" s="1"/>
  <c r="BQ41" i="9" s="1"/>
  <c r="BQ42" i="9" s="1"/>
  <c r="BQ43" i="9" s="1"/>
  <c r="BQ44" i="9" s="1"/>
  <c r="BQ45" i="9" s="1"/>
  <c r="BQ46" i="9" s="1"/>
  <c r="BQ47" i="9" s="1"/>
  <c r="BQ48" i="9" s="1"/>
  <c r="BQ49" i="9" s="1"/>
  <c r="BQ50" i="9" s="1"/>
  <c r="CI6" i="9"/>
  <c r="CI7" i="9" s="1"/>
  <c r="CI8" i="9" s="1"/>
  <c r="CI9" i="9" s="1"/>
  <c r="CI10" i="9" s="1"/>
  <c r="CI11" i="9" s="1"/>
  <c r="CI12" i="9" s="1"/>
  <c r="CI13" i="9" s="1"/>
  <c r="CI14" i="9" s="1"/>
  <c r="CI15" i="9" s="1"/>
  <c r="CI16" i="9" s="1"/>
  <c r="CI17" i="9" s="1"/>
  <c r="CI18" i="9" s="1"/>
  <c r="CI19" i="9" s="1"/>
  <c r="CI20" i="9" s="1"/>
  <c r="CI21" i="9" s="1"/>
  <c r="CI22" i="9" s="1"/>
  <c r="CI23" i="9" s="1"/>
  <c r="CI24" i="9" s="1"/>
  <c r="CI25" i="9" s="1"/>
  <c r="CI26" i="9" s="1"/>
  <c r="CI27" i="9" s="1"/>
  <c r="CI28" i="9" s="1"/>
  <c r="CI29" i="9" s="1"/>
  <c r="CI30" i="9" s="1"/>
  <c r="CI31" i="9" s="1"/>
  <c r="CI32" i="9" s="1"/>
  <c r="CI33" i="9" s="1"/>
  <c r="CI34" i="9" s="1"/>
  <c r="CI35" i="9" s="1"/>
  <c r="CI36" i="9" s="1"/>
  <c r="CI37" i="9" s="1"/>
  <c r="CI38" i="9" s="1"/>
  <c r="CI39" i="9" s="1"/>
  <c r="CI40" i="9" s="1"/>
  <c r="CI41" i="9" s="1"/>
  <c r="CI42" i="9" s="1"/>
  <c r="CI43" i="9" s="1"/>
  <c r="CI44" i="9" s="1"/>
  <c r="CI45" i="9" s="1"/>
  <c r="CI46" i="9" s="1"/>
  <c r="CI47" i="9" s="1"/>
  <c r="CI48" i="9" s="1"/>
  <c r="CI49" i="9" s="1"/>
  <c r="CI50" i="9" s="1"/>
  <c r="DA6" i="9"/>
  <c r="DA7" i="9" s="1"/>
  <c r="DA8" i="9" s="1"/>
  <c r="DA9" i="9" s="1"/>
  <c r="DA10" i="9" s="1"/>
  <c r="DA11" i="9" s="1"/>
  <c r="DA12" i="9" s="1"/>
  <c r="DA13" i="9" s="1"/>
  <c r="DA14" i="9" s="1"/>
  <c r="DA15" i="9" s="1"/>
  <c r="DA16" i="9" s="1"/>
  <c r="DA17" i="9" s="1"/>
  <c r="DA18" i="9" s="1"/>
  <c r="DA19" i="9" s="1"/>
  <c r="DA20" i="9" s="1"/>
  <c r="DA21" i="9" s="1"/>
  <c r="DA22" i="9" s="1"/>
  <c r="DA23" i="9" s="1"/>
  <c r="DA24" i="9" s="1"/>
  <c r="DA25" i="9" s="1"/>
  <c r="DA26" i="9" s="1"/>
  <c r="DA27" i="9" s="1"/>
  <c r="DA28" i="9" s="1"/>
  <c r="DA29" i="9" s="1"/>
  <c r="DA30" i="9" s="1"/>
  <c r="DA31" i="9" s="1"/>
  <c r="DA32" i="9" s="1"/>
  <c r="DA33" i="9" s="1"/>
  <c r="DA34" i="9" s="1"/>
  <c r="DA35" i="9" s="1"/>
  <c r="DA36" i="9" s="1"/>
  <c r="DA37" i="9" s="1"/>
  <c r="DA38" i="9" s="1"/>
  <c r="DA39" i="9" s="1"/>
  <c r="DA40" i="9" s="1"/>
  <c r="DA41" i="9" s="1"/>
  <c r="DA42" i="9" s="1"/>
  <c r="DA43" i="9" s="1"/>
  <c r="DA44" i="9" s="1"/>
  <c r="DA45" i="9" s="1"/>
  <c r="DA46" i="9" s="1"/>
  <c r="DA47" i="9" s="1"/>
  <c r="DA48" i="9" s="1"/>
  <c r="DA49" i="9" s="1"/>
  <c r="DA50" i="9" s="1"/>
  <c r="P6" i="9"/>
  <c r="P7" i="9" s="1"/>
  <c r="P8" i="9" s="1"/>
  <c r="P9" i="9" s="1"/>
  <c r="P10" i="9" s="1"/>
  <c r="P11" i="9" s="1"/>
  <c r="P12" i="9" s="1"/>
  <c r="P13" i="9" s="1"/>
  <c r="P14" i="9" s="1"/>
  <c r="P15" i="9" s="1"/>
  <c r="P16" i="9" s="1"/>
  <c r="P17" i="9" s="1"/>
  <c r="P18" i="9" s="1"/>
  <c r="P19" i="9" s="1"/>
  <c r="P20" i="9" s="1"/>
  <c r="P21" i="9" s="1"/>
  <c r="P22" i="9" s="1"/>
  <c r="P23" i="9" s="1"/>
  <c r="P24" i="9" s="1"/>
  <c r="P25" i="9" s="1"/>
  <c r="P26" i="9" s="1"/>
  <c r="P27" i="9" s="1"/>
  <c r="P28" i="9" s="1"/>
  <c r="P29" i="9" s="1"/>
  <c r="P30" i="9" s="1"/>
  <c r="P31" i="9" s="1"/>
  <c r="P32" i="9" s="1"/>
  <c r="P33" i="9" s="1"/>
  <c r="P34" i="9" s="1"/>
  <c r="P35" i="9" s="1"/>
  <c r="P36" i="9" s="1"/>
  <c r="P37" i="9" s="1"/>
  <c r="P38" i="9" s="1"/>
  <c r="P39" i="9" s="1"/>
  <c r="P40" i="9" s="1"/>
  <c r="P41" i="9" s="1"/>
  <c r="P42" i="9" s="1"/>
  <c r="P43" i="9" s="1"/>
  <c r="P44" i="9" s="1"/>
  <c r="P45" i="9" s="1"/>
  <c r="P46" i="9" s="1"/>
  <c r="P47" i="9" s="1"/>
  <c r="P48" i="9" s="1"/>
  <c r="P49" i="9" s="1"/>
  <c r="P50" i="9" s="1"/>
  <c r="AH6" i="9"/>
  <c r="AH7" i="9" s="1"/>
  <c r="AH8" i="9" s="1"/>
  <c r="AH9" i="9" s="1"/>
  <c r="AH10" i="9" s="1"/>
  <c r="AH11" i="9" s="1"/>
  <c r="AH12" i="9" s="1"/>
  <c r="AH13" i="9" s="1"/>
  <c r="AH14" i="9" s="1"/>
  <c r="AH15" i="9" s="1"/>
  <c r="AH16" i="9" s="1"/>
  <c r="AH17" i="9" s="1"/>
  <c r="AH18" i="9" s="1"/>
  <c r="AH19" i="9" s="1"/>
  <c r="AH20" i="9" s="1"/>
  <c r="AH21" i="9" s="1"/>
  <c r="AH22" i="9" s="1"/>
  <c r="AH23" i="9" s="1"/>
  <c r="AH24" i="9" s="1"/>
  <c r="AH25" i="9" s="1"/>
  <c r="AH26" i="9" s="1"/>
  <c r="AH27" i="9" s="1"/>
  <c r="AH28" i="9" s="1"/>
  <c r="AH29" i="9" s="1"/>
  <c r="AH30" i="9" s="1"/>
  <c r="AH31" i="9" s="1"/>
  <c r="AH32" i="9" s="1"/>
  <c r="AH33" i="9" s="1"/>
  <c r="AH34" i="9" s="1"/>
  <c r="AH35" i="9" s="1"/>
  <c r="AH36" i="9" s="1"/>
  <c r="AH37" i="9" s="1"/>
  <c r="AH38" i="9" s="1"/>
  <c r="AH39" i="9" s="1"/>
  <c r="AH40" i="9" s="1"/>
  <c r="AH41" i="9" s="1"/>
  <c r="AH42" i="9" s="1"/>
  <c r="AH43" i="9" s="1"/>
  <c r="AH44" i="9" s="1"/>
  <c r="AH45" i="9" s="1"/>
  <c r="AH46" i="9" s="1"/>
  <c r="AH47" i="9" s="1"/>
  <c r="AH48" i="9" s="1"/>
  <c r="AH49" i="9" s="1"/>
  <c r="AH50" i="9" s="1"/>
  <c r="AZ6" i="9"/>
  <c r="AZ7" i="9" s="1"/>
  <c r="AZ8" i="9" s="1"/>
  <c r="AZ9" i="9" s="1"/>
  <c r="AZ10" i="9" s="1"/>
  <c r="AZ11" i="9" s="1"/>
  <c r="AZ12" i="9" s="1"/>
  <c r="AZ13" i="9" s="1"/>
  <c r="AZ14" i="9" s="1"/>
  <c r="AZ15" i="9" s="1"/>
  <c r="AZ16" i="9" s="1"/>
  <c r="AZ17" i="9" s="1"/>
  <c r="AZ18" i="9" s="1"/>
  <c r="AZ19" i="9" s="1"/>
  <c r="AZ20" i="9" s="1"/>
  <c r="AZ21" i="9" s="1"/>
  <c r="AZ22" i="9" s="1"/>
  <c r="AZ23" i="9" s="1"/>
  <c r="AZ24" i="9" s="1"/>
  <c r="AZ25" i="9" s="1"/>
  <c r="AZ26" i="9" s="1"/>
  <c r="AZ27" i="9" s="1"/>
  <c r="AZ28" i="9" s="1"/>
  <c r="AZ29" i="9" s="1"/>
  <c r="AZ30" i="9" s="1"/>
  <c r="AZ31" i="9" s="1"/>
  <c r="AZ32" i="9" s="1"/>
  <c r="AZ33" i="9" s="1"/>
  <c r="AZ34" i="9" s="1"/>
  <c r="AZ35" i="9" s="1"/>
  <c r="AZ36" i="9" s="1"/>
  <c r="AZ37" i="9" s="1"/>
  <c r="AZ38" i="9" s="1"/>
  <c r="AZ39" i="9" s="1"/>
  <c r="AZ40" i="9" s="1"/>
  <c r="AZ41" i="9" s="1"/>
  <c r="AZ42" i="9" s="1"/>
  <c r="AZ43" i="9" s="1"/>
  <c r="AZ44" i="9" s="1"/>
  <c r="AZ45" i="9" s="1"/>
  <c r="AZ46" i="9" s="1"/>
  <c r="AZ47" i="9" s="1"/>
  <c r="AZ48" i="9" s="1"/>
  <c r="AZ49" i="9" s="1"/>
  <c r="AZ50" i="9" s="1"/>
  <c r="BR6" i="9"/>
  <c r="BR7" i="9" s="1"/>
  <c r="BR8" i="9" s="1"/>
  <c r="BR9" i="9" s="1"/>
  <c r="BR10" i="9" s="1"/>
  <c r="BR11" i="9" s="1"/>
  <c r="BR12" i="9" s="1"/>
  <c r="BR13" i="9" s="1"/>
  <c r="BR14" i="9" s="1"/>
  <c r="BR15" i="9" s="1"/>
  <c r="BR16" i="9" s="1"/>
  <c r="BR17" i="9" s="1"/>
  <c r="BR18" i="9" s="1"/>
  <c r="BR19" i="9" s="1"/>
  <c r="BR20" i="9" s="1"/>
  <c r="BR21" i="9" s="1"/>
  <c r="BR22" i="9" s="1"/>
  <c r="BR23" i="9" s="1"/>
  <c r="BR24" i="9" s="1"/>
  <c r="BR25" i="9" s="1"/>
  <c r="BR26" i="9" s="1"/>
  <c r="BR27" i="9" s="1"/>
  <c r="BR28" i="9" s="1"/>
  <c r="BR29" i="9" s="1"/>
  <c r="BR30" i="9" s="1"/>
  <c r="BR31" i="9" s="1"/>
  <c r="BR32" i="9" s="1"/>
  <c r="BR33" i="9" s="1"/>
  <c r="BR34" i="9" s="1"/>
  <c r="BR35" i="9" s="1"/>
  <c r="BR36" i="9" s="1"/>
  <c r="BR37" i="9" s="1"/>
  <c r="BR38" i="9" s="1"/>
  <c r="BR39" i="9" s="1"/>
  <c r="BR40" i="9" s="1"/>
  <c r="BR41" i="9" s="1"/>
  <c r="BR42" i="9" s="1"/>
  <c r="BR43" i="9" s="1"/>
  <c r="BR44" i="9" s="1"/>
  <c r="BR45" i="9" s="1"/>
  <c r="BR46" i="9" s="1"/>
  <c r="BR47" i="9" s="1"/>
  <c r="BR48" i="9" s="1"/>
  <c r="BR49" i="9" s="1"/>
  <c r="BR50" i="9" s="1"/>
  <c r="CJ6" i="9"/>
  <c r="CJ7" i="9" s="1"/>
  <c r="CJ8" i="9" s="1"/>
  <c r="CJ9" i="9" s="1"/>
  <c r="CJ10" i="9" s="1"/>
  <c r="CJ11" i="9" s="1"/>
  <c r="CJ12" i="9" s="1"/>
  <c r="CJ13" i="9" s="1"/>
  <c r="CJ14" i="9" s="1"/>
  <c r="CJ15" i="9" s="1"/>
  <c r="CJ16" i="9" s="1"/>
  <c r="CJ17" i="9" s="1"/>
  <c r="CJ18" i="9" s="1"/>
  <c r="CJ19" i="9" s="1"/>
  <c r="CJ20" i="9" s="1"/>
  <c r="CJ21" i="9" s="1"/>
  <c r="CJ22" i="9" s="1"/>
  <c r="CJ23" i="9" s="1"/>
  <c r="CJ24" i="9" s="1"/>
  <c r="CJ25" i="9" s="1"/>
  <c r="CJ26" i="9" s="1"/>
  <c r="CJ27" i="9" s="1"/>
  <c r="CJ28" i="9" s="1"/>
  <c r="CJ29" i="9" s="1"/>
  <c r="CJ30" i="9" s="1"/>
  <c r="CJ31" i="9" s="1"/>
  <c r="CJ32" i="9" s="1"/>
  <c r="CJ33" i="9" s="1"/>
  <c r="CJ34" i="9" s="1"/>
  <c r="CJ35" i="9" s="1"/>
  <c r="CJ36" i="9" s="1"/>
  <c r="CJ37" i="9" s="1"/>
  <c r="CJ38" i="9" s="1"/>
  <c r="CJ39" i="9" s="1"/>
  <c r="CJ40" i="9" s="1"/>
  <c r="CJ41" i="9" s="1"/>
  <c r="CJ42" i="9" s="1"/>
  <c r="CJ43" i="9" s="1"/>
  <c r="CJ44" i="9" s="1"/>
  <c r="CJ45" i="9" s="1"/>
  <c r="CJ46" i="9" s="1"/>
  <c r="CJ47" i="9" s="1"/>
  <c r="CJ48" i="9" s="1"/>
  <c r="CJ49" i="9" s="1"/>
  <c r="CJ50" i="9" s="1"/>
  <c r="CR6" i="9"/>
  <c r="CR7" i="9" s="1"/>
  <c r="CR8" i="9" s="1"/>
  <c r="CR9" i="9" s="1"/>
  <c r="CR10" i="9" s="1"/>
  <c r="CR11" i="9" s="1"/>
  <c r="CR12" i="9" s="1"/>
  <c r="CR13" i="9" s="1"/>
  <c r="CR14" i="9" s="1"/>
  <c r="CR15" i="9" s="1"/>
  <c r="CR16" i="9" s="1"/>
  <c r="CR17" i="9" s="1"/>
  <c r="CR18" i="9" s="1"/>
  <c r="CR19" i="9" s="1"/>
  <c r="CR20" i="9" s="1"/>
  <c r="CR21" i="9" s="1"/>
  <c r="CR22" i="9" s="1"/>
  <c r="CR23" i="9" s="1"/>
  <c r="CR24" i="9" s="1"/>
  <c r="CR25" i="9" s="1"/>
  <c r="CR26" i="9" s="1"/>
  <c r="CR27" i="9" s="1"/>
  <c r="CR28" i="9" s="1"/>
  <c r="CR29" i="9" s="1"/>
  <c r="CR30" i="9" s="1"/>
  <c r="CR31" i="9" s="1"/>
  <c r="CR32" i="9" s="1"/>
  <c r="CR33" i="9" s="1"/>
  <c r="CR34" i="9" s="1"/>
  <c r="CR35" i="9" s="1"/>
  <c r="CR36" i="9" s="1"/>
  <c r="CR37" i="9" s="1"/>
  <c r="CR38" i="9" s="1"/>
  <c r="CR39" i="9" s="1"/>
  <c r="CR40" i="9" s="1"/>
  <c r="CR41" i="9" s="1"/>
  <c r="CR42" i="9" s="1"/>
  <c r="CR43" i="9" s="1"/>
  <c r="CR44" i="9" s="1"/>
  <c r="CR45" i="9" s="1"/>
  <c r="CR46" i="9" s="1"/>
  <c r="CR47" i="9" s="1"/>
  <c r="CR48" i="9" s="1"/>
  <c r="CR49" i="9" s="1"/>
  <c r="CR50" i="9" s="1"/>
  <c r="CB6" i="9"/>
  <c r="CB7" i="9" s="1"/>
  <c r="CB8" i="9" s="1"/>
  <c r="CB9" i="9" s="1"/>
  <c r="CB10" i="9" s="1"/>
  <c r="CB11" i="9" s="1"/>
  <c r="CB12" i="9" s="1"/>
  <c r="CB13" i="9" s="1"/>
  <c r="CB14" i="9" s="1"/>
  <c r="CB15" i="9" s="1"/>
  <c r="CB16" i="9" s="1"/>
  <c r="CB17" i="9" s="1"/>
  <c r="CB18" i="9" s="1"/>
  <c r="CB19" i="9" s="1"/>
  <c r="CB20" i="9" s="1"/>
  <c r="CB21" i="9" s="1"/>
  <c r="CB22" i="9" s="1"/>
  <c r="CB23" i="9" s="1"/>
  <c r="CB24" i="9" s="1"/>
  <c r="CB25" i="9" s="1"/>
  <c r="CB26" i="9" s="1"/>
  <c r="CB27" i="9" s="1"/>
  <c r="CB28" i="9" s="1"/>
  <c r="CB29" i="9" s="1"/>
  <c r="CB30" i="9" s="1"/>
  <c r="CB31" i="9" s="1"/>
  <c r="CB32" i="9" s="1"/>
  <c r="CB33" i="9" s="1"/>
  <c r="CB34" i="9" s="1"/>
  <c r="CB35" i="9" s="1"/>
  <c r="CB36" i="9" s="1"/>
  <c r="CB37" i="9" s="1"/>
  <c r="CB38" i="9" s="1"/>
  <c r="CB39" i="9" s="1"/>
  <c r="CB40" i="9" s="1"/>
  <c r="CB41" i="9" s="1"/>
  <c r="CB42" i="9" s="1"/>
  <c r="CB43" i="9" s="1"/>
  <c r="CB44" i="9" s="1"/>
  <c r="CB45" i="9" s="1"/>
  <c r="CB46" i="9" s="1"/>
  <c r="CB47" i="9" s="1"/>
  <c r="CB48" i="9" s="1"/>
  <c r="CB49" i="9" s="1"/>
  <c r="CB50" i="9" s="1"/>
  <c r="BL6" i="9"/>
  <c r="BL7" i="9" s="1"/>
  <c r="BL8" i="9" s="1"/>
  <c r="BL9" i="9" s="1"/>
  <c r="BL10" i="9" s="1"/>
  <c r="BL11" i="9" s="1"/>
  <c r="BL12" i="9" s="1"/>
  <c r="BL13" i="9" s="1"/>
  <c r="BL14" i="9" s="1"/>
  <c r="BL15" i="9" s="1"/>
  <c r="BL16" i="9" s="1"/>
  <c r="BL17" i="9" s="1"/>
  <c r="BL18" i="9" s="1"/>
  <c r="BL19" i="9" s="1"/>
  <c r="BL20" i="9" s="1"/>
  <c r="BL21" i="9" s="1"/>
  <c r="BL22" i="9" s="1"/>
  <c r="BL23" i="9" s="1"/>
  <c r="BL24" i="9" s="1"/>
  <c r="BL25" i="9" s="1"/>
  <c r="BL26" i="9" s="1"/>
  <c r="BL27" i="9" s="1"/>
  <c r="BL28" i="9" s="1"/>
  <c r="BL29" i="9" s="1"/>
  <c r="BL30" i="9" s="1"/>
  <c r="BL31" i="9" s="1"/>
  <c r="BL32" i="9" s="1"/>
  <c r="BL33" i="9" s="1"/>
  <c r="BL34" i="9" s="1"/>
  <c r="BL35" i="9" s="1"/>
  <c r="BL36" i="9" s="1"/>
  <c r="BL37" i="9" s="1"/>
  <c r="BL38" i="9" s="1"/>
  <c r="BL39" i="9" s="1"/>
  <c r="BL40" i="9" s="1"/>
  <c r="BL41" i="9" s="1"/>
  <c r="BL42" i="9" s="1"/>
  <c r="BL43" i="9" s="1"/>
  <c r="BL44" i="9" s="1"/>
  <c r="BL45" i="9" s="1"/>
  <c r="BL46" i="9" s="1"/>
  <c r="BL47" i="9" s="1"/>
  <c r="BL48" i="9" s="1"/>
  <c r="BL49" i="9" s="1"/>
  <c r="BL50" i="9" s="1"/>
  <c r="AV6" i="9"/>
  <c r="AV7" i="9" s="1"/>
  <c r="AV8" i="9" s="1"/>
  <c r="AV9" i="9" s="1"/>
  <c r="AV10" i="9" s="1"/>
  <c r="AV11" i="9" s="1"/>
  <c r="AV12" i="9" s="1"/>
  <c r="AV13" i="9" s="1"/>
  <c r="AV14" i="9" s="1"/>
  <c r="AV15" i="9" s="1"/>
  <c r="AV16" i="9" s="1"/>
  <c r="AV17" i="9" s="1"/>
  <c r="AV18" i="9" s="1"/>
  <c r="AV19" i="9" s="1"/>
  <c r="AV20" i="9" s="1"/>
  <c r="AV21" i="9" s="1"/>
  <c r="AV22" i="9" s="1"/>
  <c r="AV23" i="9" s="1"/>
  <c r="AV24" i="9" s="1"/>
  <c r="AV25" i="9" s="1"/>
  <c r="AV26" i="9" s="1"/>
  <c r="AV27" i="9" s="1"/>
  <c r="AV28" i="9" s="1"/>
  <c r="AV29" i="9" s="1"/>
  <c r="AV30" i="9" s="1"/>
  <c r="AV31" i="9" s="1"/>
  <c r="AV32" i="9" s="1"/>
  <c r="AV33" i="9" s="1"/>
  <c r="AV34" i="9" s="1"/>
  <c r="AV35" i="9" s="1"/>
  <c r="AV36" i="9" s="1"/>
  <c r="AV37" i="9" s="1"/>
  <c r="AV38" i="9" s="1"/>
  <c r="AV39" i="9" s="1"/>
  <c r="AV40" i="9" s="1"/>
  <c r="AV41" i="9" s="1"/>
  <c r="AV42" i="9" s="1"/>
  <c r="AV43" i="9" s="1"/>
  <c r="AV44" i="9" s="1"/>
  <c r="AV45" i="9" s="1"/>
  <c r="AV46" i="9" s="1"/>
  <c r="AV47" i="9" s="1"/>
  <c r="AV48" i="9" s="1"/>
  <c r="AV49" i="9" s="1"/>
  <c r="AV50" i="9" s="1"/>
  <c r="AF6" i="9"/>
  <c r="AF7" i="9" s="1"/>
  <c r="AF8" i="9" s="1"/>
  <c r="AF9" i="9" s="1"/>
  <c r="AF10" i="9" s="1"/>
  <c r="AF11" i="9" s="1"/>
  <c r="AF12" i="9" s="1"/>
  <c r="AF13" i="9" s="1"/>
  <c r="AF14" i="9" s="1"/>
  <c r="AF15" i="9" s="1"/>
  <c r="AF16" i="9" s="1"/>
  <c r="AF17" i="9" s="1"/>
  <c r="AF18" i="9" s="1"/>
  <c r="AF19" i="9" s="1"/>
  <c r="AF20" i="9" s="1"/>
  <c r="AF21" i="9" s="1"/>
  <c r="AF22" i="9" s="1"/>
  <c r="AF23" i="9" s="1"/>
  <c r="AF24" i="9" s="1"/>
  <c r="AF25" i="9" s="1"/>
  <c r="AF26" i="9" s="1"/>
  <c r="AF27" i="9" s="1"/>
  <c r="AF28" i="9" s="1"/>
  <c r="AF29" i="9" s="1"/>
  <c r="AF30" i="9" s="1"/>
  <c r="AF31" i="9" s="1"/>
  <c r="AF32" i="9" s="1"/>
  <c r="AF33" i="9" s="1"/>
  <c r="AF34" i="9" s="1"/>
  <c r="AF35" i="9" s="1"/>
  <c r="AF36" i="9" s="1"/>
  <c r="AF37" i="9" s="1"/>
  <c r="AF38" i="9" s="1"/>
  <c r="AF39" i="9" s="1"/>
  <c r="AF40" i="9" s="1"/>
  <c r="AF41" i="9" s="1"/>
  <c r="AF42" i="9" s="1"/>
  <c r="AF43" i="9" s="1"/>
  <c r="AF44" i="9" s="1"/>
  <c r="AF45" i="9" s="1"/>
  <c r="AF46" i="9" s="1"/>
  <c r="AF47" i="9" s="1"/>
  <c r="AF48" i="9" s="1"/>
  <c r="AF49" i="9" s="1"/>
  <c r="AF50" i="9" s="1"/>
  <c r="CP6" i="9"/>
  <c r="CP7" i="9" s="1"/>
  <c r="CP8" i="9" s="1"/>
  <c r="CP9" i="9" s="1"/>
  <c r="CP10" i="9" s="1"/>
  <c r="CP11" i="9" s="1"/>
  <c r="CP12" i="9" s="1"/>
  <c r="CP13" i="9" s="1"/>
  <c r="CP14" i="9" s="1"/>
  <c r="CP15" i="9" s="1"/>
  <c r="CP16" i="9" s="1"/>
  <c r="CP17" i="9" s="1"/>
  <c r="CP18" i="9" s="1"/>
  <c r="CP19" i="9" s="1"/>
  <c r="CP20" i="9" s="1"/>
  <c r="CP21" i="9" s="1"/>
  <c r="CP22" i="9" s="1"/>
  <c r="CP23" i="9" s="1"/>
  <c r="CP24" i="9" s="1"/>
  <c r="CP25" i="9" s="1"/>
  <c r="CP26" i="9" s="1"/>
  <c r="CP27" i="9" s="1"/>
  <c r="CP28" i="9" s="1"/>
  <c r="CP29" i="9" s="1"/>
  <c r="CP30" i="9" s="1"/>
  <c r="CP31" i="9" s="1"/>
  <c r="CP32" i="9" s="1"/>
  <c r="CP33" i="9" s="1"/>
  <c r="CP34" i="9" s="1"/>
  <c r="CP35" i="9" s="1"/>
  <c r="CP36" i="9" s="1"/>
  <c r="CP37" i="9" s="1"/>
  <c r="CP38" i="9" s="1"/>
  <c r="CP39" i="9" s="1"/>
  <c r="CP40" i="9" s="1"/>
  <c r="CP41" i="9" s="1"/>
  <c r="CP42" i="9" s="1"/>
  <c r="CP43" i="9" s="1"/>
  <c r="CP44" i="9" s="1"/>
  <c r="CP45" i="9" s="1"/>
  <c r="CP46" i="9" s="1"/>
  <c r="CP47" i="9" s="1"/>
  <c r="CP48" i="9" s="1"/>
  <c r="CP49" i="9" s="1"/>
  <c r="CP50" i="9" s="1"/>
  <c r="BZ6" i="9"/>
  <c r="BZ7" i="9" s="1"/>
  <c r="BZ8" i="9" s="1"/>
  <c r="BZ9" i="9" s="1"/>
  <c r="BZ10" i="9" s="1"/>
  <c r="BZ11" i="9" s="1"/>
  <c r="BZ12" i="9" s="1"/>
  <c r="BZ13" i="9" s="1"/>
  <c r="BZ14" i="9" s="1"/>
  <c r="BZ15" i="9" s="1"/>
  <c r="BZ16" i="9" s="1"/>
  <c r="BZ17" i="9" s="1"/>
  <c r="BZ18" i="9" s="1"/>
  <c r="BZ19" i="9" s="1"/>
  <c r="BZ20" i="9" s="1"/>
  <c r="BZ21" i="9" s="1"/>
  <c r="BZ22" i="9" s="1"/>
  <c r="BZ23" i="9" s="1"/>
  <c r="BZ24" i="9" s="1"/>
  <c r="BZ25" i="9" s="1"/>
  <c r="BZ26" i="9" s="1"/>
  <c r="BZ27" i="9" s="1"/>
  <c r="BZ28" i="9" s="1"/>
  <c r="BZ29" i="9" s="1"/>
  <c r="BZ30" i="9" s="1"/>
  <c r="BZ31" i="9" s="1"/>
  <c r="BZ32" i="9" s="1"/>
  <c r="BZ33" i="9" s="1"/>
  <c r="BZ34" i="9" s="1"/>
  <c r="BZ35" i="9" s="1"/>
  <c r="BZ36" i="9" s="1"/>
  <c r="BZ37" i="9" s="1"/>
  <c r="BZ38" i="9" s="1"/>
  <c r="BZ39" i="9" s="1"/>
  <c r="BZ40" i="9" s="1"/>
  <c r="BZ41" i="9" s="1"/>
  <c r="BZ42" i="9" s="1"/>
  <c r="BZ43" i="9" s="1"/>
  <c r="BZ44" i="9" s="1"/>
  <c r="BZ45" i="9" s="1"/>
  <c r="BZ46" i="9" s="1"/>
  <c r="BZ47" i="9" s="1"/>
  <c r="BZ48" i="9" s="1"/>
  <c r="BZ49" i="9" s="1"/>
  <c r="BZ50" i="9" s="1"/>
  <c r="BJ6" i="9"/>
  <c r="BJ7" i="9" s="1"/>
  <c r="BJ8" i="9" s="1"/>
  <c r="BJ9" i="9" s="1"/>
  <c r="BJ10" i="9" s="1"/>
  <c r="BJ11" i="9" s="1"/>
  <c r="BJ12" i="9" s="1"/>
  <c r="BJ13" i="9" s="1"/>
  <c r="BJ14" i="9" s="1"/>
  <c r="BJ15" i="9" s="1"/>
  <c r="BJ16" i="9" s="1"/>
  <c r="BJ17" i="9" s="1"/>
  <c r="BJ18" i="9" s="1"/>
  <c r="BJ19" i="9" s="1"/>
  <c r="BJ20" i="9" s="1"/>
  <c r="BJ21" i="9" s="1"/>
  <c r="BJ22" i="9" s="1"/>
  <c r="BJ23" i="9" s="1"/>
  <c r="BJ24" i="9" s="1"/>
  <c r="BJ25" i="9" s="1"/>
  <c r="BJ26" i="9" s="1"/>
  <c r="BJ27" i="9" s="1"/>
  <c r="BJ28" i="9" s="1"/>
  <c r="BJ29" i="9" s="1"/>
  <c r="BJ30" i="9" s="1"/>
  <c r="BJ31" i="9" s="1"/>
  <c r="BJ32" i="9" s="1"/>
  <c r="BJ33" i="9" s="1"/>
  <c r="BJ34" i="9" s="1"/>
  <c r="BJ35" i="9" s="1"/>
  <c r="BJ36" i="9" s="1"/>
  <c r="BJ37" i="9" s="1"/>
  <c r="BJ38" i="9" s="1"/>
  <c r="BJ39" i="9" s="1"/>
  <c r="BJ40" i="9" s="1"/>
  <c r="BJ41" i="9" s="1"/>
  <c r="BJ42" i="9" s="1"/>
  <c r="BJ43" i="9" s="1"/>
  <c r="BJ44" i="9" s="1"/>
  <c r="BJ45" i="9" s="1"/>
  <c r="BJ46" i="9" s="1"/>
  <c r="BJ47" i="9" s="1"/>
  <c r="BJ48" i="9" s="1"/>
  <c r="BJ49" i="9" s="1"/>
  <c r="BJ50" i="9" s="1"/>
  <c r="AT6" i="9"/>
  <c r="AT7" i="9" s="1"/>
  <c r="AT8" i="9" s="1"/>
  <c r="AT9" i="9" s="1"/>
  <c r="AT10" i="9" s="1"/>
  <c r="AT11" i="9" s="1"/>
  <c r="AT12" i="9" s="1"/>
  <c r="AT13" i="9" s="1"/>
  <c r="AT14" i="9" s="1"/>
  <c r="AT15" i="9" s="1"/>
  <c r="AT16" i="9" s="1"/>
  <c r="AT17" i="9" s="1"/>
  <c r="AT18" i="9" s="1"/>
  <c r="AT19" i="9" s="1"/>
  <c r="AT20" i="9" s="1"/>
  <c r="AT21" i="9" s="1"/>
  <c r="AT22" i="9" s="1"/>
  <c r="AT23" i="9" s="1"/>
  <c r="AT24" i="9" s="1"/>
  <c r="AT25" i="9" s="1"/>
  <c r="AT26" i="9" s="1"/>
  <c r="AT27" i="9" s="1"/>
  <c r="AT28" i="9" s="1"/>
  <c r="AT29" i="9" s="1"/>
  <c r="AT30" i="9" s="1"/>
  <c r="AT31" i="9" s="1"/>
  <c r="AT32" i="9" s="1"/>
  <c r="AT33" i="9" s="1"/>
  <c r="AT34" i="9" s="1"/>
  <c r="AT35" i="9" s="1"/>
  <c r="AT36" i="9" s="1"/>
  <c r="AT37" i="9" s="1"/>
  <c r="AT38" i="9" s="1"/>
  <c r="AT39" i="9" s="1"/>
  <c r="AT40" i="9" s="1"/>
  <c r="AT41" i="9" s="1"/>
  <c r="AT42" i="9" s="1"/>
  <c r="AT43" i="9" s="1"/>
  <c r="AT44" i="9" s="1"/>
  <c r="AT45" i="9" s="1"/>
  <c r="AT46" i="9" s="1"/>
  <c r="AT47" i="9" s="1"/>
  <c r="AT48" i="9" s="1"/>
  <c r="AT49" i="9" s="1"/>
  <c r="AT50" i="9" s="1"/>
  <c r="AD6" i="9"/>
  <c r="AD7" i="9" s="1"/>
  <c r="AD8" i="9" s="1"/>
  <c r="AD9" i="9" s="1"/>
  <c r="AD10" i="9" s="1"/>
  <c r="AD11" i="9" s="1"/>
  <c r="AD12" i="9" s="1"/>
  <c r="AD13" i="9" s="1"/>
  <c r="AD14" i="9" s="1"/>
  <c r="AD15" i="9" s="1"/>
  <c r="AD16" i="9" s="1"/>
  <c r="AD17" i="9" s="1"/>
  <c r="AD18" i="9" s="1"/>
  <c r="AD19" i="9" s="1"/>
  <c r="AD20" i="9" s="1"/>
  <c r="AD21" i="9" s="1"/>
  <c r="AD22" i="9" s="1"/>
  <c r="AD23" i="9" s="1"/>
  <c r="AD24" i="9" s="1"/>
  <c r="AD25" i="9" s="1"/>
  <c r="AD26" i="9" s="1"/>
  <c r="AD27" i="9" s="1"/>
  <c r="AD28" i="9" s="1"/>
  <c r="AD29" i="9" s="1"/>
  <c r="AD30" i="9" s="1"/>
  <c r="AD31" i="9" s="1"/>
  <c r="AD32" i="9" s="1"/>
  <c r="AD33" i="9" s="1"/>
  <c r="AD34" i="9" s="1"/>
  <c r="AD35" i="9" s="1"/>
  <c r="AD36" i="9" s="1"/>
  <c r="AD37" i="9" s="1"/>
  <c r="AD38" i="9" s="1"/>
  <c r="AD39" i="9" s="1"/>
  <c r="AD40" i="9" s="1"/>
  <c r="AD41" i="9" s="1"/>
  <c r="AD42" i="9" s="1"/>
  <c r="AD43" i="9" s="1"/>
  <c r="AD44" i="9" s="1"/>
  <c r="AD45" i="9" s="1"/>
  <c r="AD46" i="9" s="1"/>
  <c r="AD47" i="9" s="1"/>
  <c r="AD48" i="9" s="1"/>
  <c r="AD49" i="9" s="1"/>
  <c r="AD50" i="9" s="1"/>
  <c r="Q6" i="9"/>
  <c r="Q7" i="9" s="1"/>
  <c r="Q8" i="9" s="1"/>
  <c r="Q9" i="9" s="1"/>
  <c r="Q10" i="9" s="1"/>
  <c r="Q11" i="9" s="1"/>
  <c r="Q12" i="9" s="1"/>
  <c r="Q13" i="9" s="1"/>
  <c r="Q14" i="9" s="1"/>
  <c r="Q15" i="9" s="1"/>
  <c r="Q16" i="9" s="1"/>
  <c r="Q17" i="9" s="1"/>
  <c r="Q18" i="9" s="1"/>
  <c r="Q19" i="9" s="1"/>
  <c r="Q20" i="9" s="1"/>
  <c r="Q21" i="9" s="1"/>
  <c r="Q22" i="9" s="1"/>
  <c r="Q23" i="9" s="1"/>
  <c r="Q24" i="9" s="1"/>
  <c r="Q25" i="9" s="1"/>
  <c r="Q26" i="9" s="1"/>
  <c r="Q27" i="9" s="1"/>
  <c r="Q28" i="9" s="1"/>
  <c r="Q29" i="9" s="1"/>
  <c r="Q30" i="9" s="1"/>
  <c r="Q31" i="9" s="1"/>
  <c r="Q32" i="9" s="1"/>
  <c r="Q33" i="9" s="1"/>
  <c r="Q34" i="9" s="1"/>
  <c r="Q35" i="9" s="1"/>
  <c r="Q36" i="9" s="1"/>
  <c r="Q37" i="9" s="1"/>
  <c r="Q38" i="9" s="1"/>
  <c r="Q39" i="9" s="1"/>
  <c r="Q40" i="9" s="1"/>
  <c r="Q41" i="9" s="1"/>
  <c r="Q42" i="9" s="1"/>
  <c r="Q43" i="9" s="1"/>
  <c r="Q44" i="9" s="1"/>
  <c r="Q45" i="9" s="1"/>
  <c r="Q46" i="9" s="1"/>
  <c r="Q47" i="9" s="1"/>
  <c r="Q48" i="9" s="1"/>
  <c r="Q49" i="9" s="1"/>
  <c r="Q50" i="9" s="1"/>
  <c r="AI6" i="9"/>
  <c r="AI7" i="9" s="1"/>
  <c r="AI8" i="9" s="1"/>
  <c r="AI9" i="9" s="1"/>
  <c r="AI10" i="9" s="1"/>
  <c r="AI11" i="9" s="1"/>
  <c r="AI12" i="9" s="1"/>
  <c r="AI13" i="9" s="1"/>
  <c r="AI14" i="9" s="1"/>
  <c r="AI15" i="9" s="1"/>
  <c r="AI16" i="9" s="1"/>
  <c r="AI17" i="9" s="1"/>
  <c r="AI18" i="9" s="1"/>
  <c r="AI19" i="9" s="1"/>
  <c r="AI20" i="9" s="1"/>
  <c r="AI21" i="9" s="1"/>
  <c r="AI22" i="9" s="1"/>
  <c r="AI23" i="9" s="1"/>
  <c r="AI24" i="9" s="1"/>
  <c r="AI25" i="9" s="1"/>
  <c r="AI26" i="9" s="1"/>
  <c r="AI27" i="9" s="1"/>
  <c r="AI28" i="9" s="1"/>
  <c r="AI29" i="9" s="1"/>
  <c r="AI30" i="9" s="1"/>
  <c r="AI31" i="9" s="1"/>
  <c r="AI32" i="9" s="1"/>
  <c r="AI33" i="9" s="1"/>
  <c r="AI34" i="9" s="1"/>
  <c r="AI35" i="9" s="1"/>
  <c r="AI36" i="9" s="1"/>
  <c r="AI37" i="9" s="1"/>
  <c r="AI38" i="9" s="1"/>
  <c r="AI39" i="9" s="1"/>
  <c r="AI40" i="9" s="1"/>
  <c r="AI41" i="9" s="1"/>
  <c r="AI42" i="9" s="1"/>
  <c r="AI43" i="9" s="1"/>
  <c r="AI44" i="9" s="1"/>
  <c r="AI45" i="9" s="1"/>
  <c r="AI46" i="9" s="1"/>
  <c r="AI47" i="9" s="1"/>
  <c r="AI48" i="9" s="1"/>
  <c r="AI49" i="9" s="1"/>
  <c r="AI50" i="9" s="1"/>
  <c r="BA6" i="9"/>
  <c r="BA7" i="9" s="1"/>
  <c r="BA8" i="9" s="1"/>
  <c r="BA9" i="9" s="1"/>
  <c r="BA10" i="9" s="1"/>
  <c r="BA11" i="9" s="1"/>
  <c r="BA12" i="9" s="1"/>
  <c r="BA13" i="9" s="1"/>
  <c r="BA14" i="9" s="1"/>
  <c r="BA15" i="9" s="1"/>
  <c r="BA16" i="9" s="1"/>
  <c r="BA17" i="9" s="1"/>
  <c r="BA18" i="9" s="1"/>
  <c r="BA19" i="9" s="1"/>
  <c r="BA20" i="9" s="1"/>
  <c r="BA21" i="9" s="1"/>
  <c r="BA22" i="9" s="1"/>
  <c r="BA23" i="9" s="1"/>
  <c r="BA24" i="9" s="1"/>
  <c r="BA25" i="9" s="1"/>
  <c r="BA26" i="9" s="1"/>
  <c r="BA27" i="9" s="1"/>
  <c r="BA28" i="9" s="1"/>
  <c r="BA29" i="9" s="1"/>
  <c r="BA30" i="9" s="1"/>
  <c r="BA31" i="9" s="1"/>
  <c r="BA32" i="9" s="1"/>
  <c r="BA33" i="9" s="1"/>
  <c r="BA34" i="9" s="1"/>
  <c r="BA35" i="9" s="1"/>
  <c r="BA36" i="9" s="1"/>
  <c r="BA37" i="9" s="1"/>
  <c r="BA38" i="9" s="1"/>
  <c r="BA39" i="9" s="1"/>
  <c r="BA40" i="9" s="1"/>
  <c r="BA41" i="9" s="1"/>
  <c r="BA42" i="9" s="1"/>
  <c r="BA43" i="9" s="1"/>
  <c r="BA44" i="9" s="1"/>
  <c r="BA45" i="9" s="1"/>
  <c r="BA46" i="9" s="1"/>
  <c r="BA47" i="9" s="1"/>
  <c r="BA48" i="9" s="1"/>
  <c r="BA49" i="9" s="1"/>
  <c r="BA50" i="9" s="1"/>
  <c r="BS6" i="9"/>
  <c r="BS7" i="9" s="1"/>
  <c r="BS8" i="9" s="1"/>
  <c r="BS9" i="9" s="1"/>
  <c r="BS10" i="9" s="1"/>
  <c r="BS11" i="9" s="1"/>
  <c r="BS12" i="9" s="1"/>
  <c r="BS13" i="9" s="1"/>
  <c r="BS14" i="9" s="1"/>
  <c r="BS15" i="9" s="1"/>
  <c r="BS16" i="9" s="1"/>
  <c r="BS17" i="9" s="1"/>
  <c r="BS18" i="9" s="1"/>
  <c r="BS19" i="9" s="1"/>
  <c r="BS20" i="9" s="1"/>
  <c r="BS21" i="9" s="1"/>
  <c r="BS22" i="9" s="1"/>
  <c r="BS23" i="9" s="1"/>
  <c r="BS24" i="9" s="1"/>
  <c r="BS25" i="9" s="1"/>
  <c r="BS26" i="9" s="1"/>
  <c r="BS27" i="9" s="1"/>
  <c r="BS28" i="9" s="1"/>
  <c r="BS29" i="9" s="1"/>
  <c r="BS30" i="9" s="1"/>
  <c r="BS31" i="9" s="1"/>
  <c r="BS32" i="9" s="1"/>
  <c r="BS33" i="9" s="1"/>
  <c r="BS34" i="9" s="1"/>
  <c r="BS35" i="9" s="1"/>
  <c r="BS36" i="9" s="1"/>
  <c r="BS37" i="9" s="1"/>
  <c r="BS38" i="9" s="1"/>
  <c r="BS39" i="9" s="1"/>
  <c r="BS40" i="9" s="1"/>
  <c r="BS41" i="9" s="1"/>
  <c r="BS42" i="9" s="1"/>
  <c r="BS43" i="9" s="1"/>
  <c r="BS44" i="9" s="1"/>
  <c r="BS45" i="9" s="1"/>
  <c r="BS46" i="9" s="1"/>
  <c r="BS47" i="9" s="1"/>
  <c r="BS48" i="9" s="1"/>
  <c r="BS49" i="9" s="1"/>
  <c r="BS50" i="9" s="1"/>
  <c r="CK6" i="9"/>
  <c r="CK7" i="9" s="1"/>
  <c r="CK8" i="9" s="1"/>
  <c r="CK9" i="9" s="1"/>
  <c r="CK10" i="9" s="1"/>
  <c r="CK11" i="9" s="1"/>
  <c r="CK12" i="9" s="1"/>
  <c r="CK13" i="9" s="1"/>
  <c r="CK14" i="9" s="1"/>
  <c r="CK15" i="9" s="1"/>
  <c r="CK16" i="9" s="1"/>
  <c r="CK17" i="9" s="1"/>
  <c r="CK18" i="9" s="1"/>
  <c r="CK19" i="9" s="1"/>
  <c r="CK20" i="9" s="1"/>
  <c r="CK21" i="9" s="1"/>
  <c r="CK22" i="9" s="1"/>
  <c r="CK23" i="9" s="1"/>
  <c r="CK24" i="9" s="1"/>
  <c r="CK25" i="9" s="1"/>
  <c r="CK26" i="9" s="1"/>
  <c r="CK27" i="9" s="1"/>
  <c r="CK28" i="9" s="1"/>
  <c r="CK29" i="9" s="1"/>
  <c r="CK30" i="9" s="1"/>
  <c r="CK31" i="9" s="1"/>
  <c r="CK32" i="9" s="1"/>
  <c r="CK33" i="9" s="1"/>
  <c r="CK34" i="9" s="1"/>
  <c r="CK35" i="9" s="1"/>
  <c r="CK36" i="9" s="1"/>
  <c r="CK37" i="9" s="1"/>
  <c r="CK38" i="9" s="1"/>
  <c r="CK39" i="9" s="1"/>
  <c r="CK40" i="9" s="1"/>
  <c r="CK41" i="9" s="1"/>
  <c r="CK42" i="9" s="1"/>
  <c r="CK43" i="9" s="1"/>
  <c r="CK44" i="9" s="1"/>
  <c r="CK45" i="9" s="1"/>
  <c r="CK46" i="9" s="1"/>
  <c r="CK47" i="9" s="1"/>
  <c r="CK48" i="9" s="1"/>
  <c r="CK49" i="9" s="1"/>
  <c r="CK50" i="9" s="1"/>
  <c r="DC6" i="9"/>
  <c r="DC7" i="9" s="1"/>
  <c r="DC8" i="9" s="1"/>
  <c r="DC9" i="9" s="1"/>
  <c r="DC10" i="9" s="1"/>
  <c r="DC11" i="9" s="1"/>
  <c r="DC12" i="9" s="1"/>
  <c r="DC13" i="9" s="1"/>
  <c r="DC14" i="9" s="1"/>
  <c r="DC15" i="9" s="1"/>
  <c r="DC16" i="9" s="1"/>
  <c r="DC17" i="9" s="1"/>
  <c r="DC18" i="9" s="1"/>
  <c r="DC19" i="9" s="1"/>
  <c r="DC20" i="9" s="1"/>
  <c r="DC21" i="9" s="1"/>
  <c r="DC22" i="9" s="1"/>
  <c r="DC23" i="9" s="1"/>
  <c r="DC24" i="9" s="1"/>
  <c r="DC25" i="9" s="1"/>
  <c r="DC26" i="9" s="1"/>
  <c r="DC27" i="9" s="1"/>
  <c r="DC28" i="9" s="1"/>
  <c r="DC29" i="9" s="1"/>
  <c r="DC30" i="9" s="1"/>
  <c r="DC31" i="9" s="1"/>
  <c r="DC32" i="9" s="1"/>
  <c r="DC33" i="9" s="1"/>
  <c r="DC34" i="9" s="1"/>
  <c r="DC35" i="9" s="1"/>
  <c r="DC36" i="9" s="1"/>
  <c r="DC37" i="9" s="1"/>
  <c r="DC38" i="9" s="1"/>
  <c r="DC39" i="9" s="1"/>
  <c r="DC40" i="9" s="1"/>
  <c r="DC41" i="9" s="1"/>
  <c r="DC42" i="9" s="1"/>
  <c r="DC43" i="9" s="1"/>
  <c r="DC44" i="9" s="1"/>
  <c r="DC45" i="9" s="1"/>
  <c r="DC46" i="9" s="1"/>
  <c r="DC47" i="9" s="1"/>
  <c r="DC48" i="9" s="1"/>
  <c r="DC49" i="9" s="1"/>
  <c r="DC50" i="9" s="1"/>
  <c r="S6" i="9"/>
  <c r="S7" i="9" s="1"/>
  <c r="S8" i="9" s="1"/>
  <c r="S9" i="9" s="1"/>
  <c r="S10" i="9" s="1"/>
  <c r="S11" i="9" s="1"/>
  <c r="S12" i="9" s="1"/>
  <c r="S13" i="9" s="1"/>
  <c r="S14" i="9" s="1"/>
  <c r="S15" i="9" s="1"/>
  <c r="S16" i="9" s="1"/>
  <c r="S17" i="9" s="1"/>
  <c r="S18" i="9" s="1"/>
  <c r="S19" i="9" s="1"/>
  <c r="S20" i="9" s="1"/>
  <c r="S21" i="9" s="1"/>
  <c r="S22" i="9" s="1"/>
  <c r="S23" i="9" s="1"/>
  <c r="S24" i="9" s="1"/>
  <c r="S25" i="9" s="1"/>
  <c r="S26" i="9" s="1"/>
  <c r="S27" i="9" s="1"/>
  <c r="S28" i="9" s="1"/>
  <c r="S29" i="9" s="1"/>
  <c r="S30" i="9" s="1"/>
  <c r="S31" i="9" s="1"/>
  <c r="S32" i="9" s="1"/>
  <c r="S33" i="9" s="1"/>
  <c r="S34" i="9" s="1"/>
  <c r="S35" i="9" s="1"/>
  <c r="S36" i="9" s="1"/>
  <c r="S37" i="9" s="1"/>
  <c r="S38" i="9" s="1"/>
  <c r="S39" i="9" s="1"/>
  <c r="S40" i="9" s="1"/>
  <c r="S41" i="9" s="1"/>
  <c r="S42" i="9" s="1"/>
  <c r="S43" i="9" s="1"/>
  <c r="S44" i="9" s="1"/>
  <c r="S45" i="9" s="1"/>
  <c r="S46" i="9" s="1"/>
  <c r="S47" i="9" s="1"/>
  <c r="S48" i="9" s="1"/>
  <c r="S49" i="9" s="1"/>
  <c r="S50" i="9" s="1"/>
  <c r="AK6" i="9"/>
  <c r="AK7" i="9" s="1"/>
  <c r="AK8" i="9" s="1"/>
  <c r="AK9" i="9" s="1"/>
  <c r="AK10" i="9" s="1"/>
  <c r="AK11" i="9" s="1"/>
  <c r="AK12" i="9" s="1"/>
  <c r="AK13" i="9" s="1"/>
  <c r="AK14" i="9" s="1"/>
  <c r="AK15" i="9" s="1"/>
  <c r="AK16" i="9" s="1"/>
  <c r="AK17" i="9" s="1"/>
  <c r="AK18" i="9" s="1"/>
  <c r="AK19" i="9" s="1"/>
  <c r="AK20" i="9" s="1"/>
  <c r="AK21" i="9" s="1"/>
  <c r="AK22" i="9" s="1"/>
  <c r="AK23" i="9" s="1"/>
  <c r="AK24" i="9" s="1"/>
  <c r="AK25" i="9" s="1"/>
  <c r="AK26" i="9" s="1"/>
  <c r="AK27" i="9" s="1"/>
  <c r="AK28" i="9" s="1"/>
  <c r="AK29" i="9" s="1"/>
  <c r="AK30" i="9" s="1"/>
  <c r="AK31" i="9" s="1"/>
  <c r="AK32" i="9" s="1"/>
  <c r="AK33" i="9" s="1"/>
  <c r="AK34" i="9" s="1"/>
  <c r="AK35" i="9" s="1"/>
  <c r="AK36" i="9" s="1"/>
  <c r="AK37" i="9" s="1"/>
  <c r="AK38" i="9" s="1"/>
  <c r="AK39" i="9" s="1"/>
  <c r="AK40" i="9" s="1"/>
  <c r="AK41" i="9" s="1"/>
  <c r="AK42" i="9" s="1"/>
  <c r="AK43" i="9" s="1"/>
  <c r="AK44" i="9" s="1"/>
  <c r="AK45" i="9" s="1"/>
  <c r="AK46" i="9" s="1"/>
  <c r="AK47" i="9" s="1"/>
  <c r="AK48" i="9" s="1"/>
  <c r="AK49" i="9" s="1"/>
  <c r="AK50" i="9" s="1"/>
  <c r="BC6" i="9"/>
  <c r="BC7" i="9" s="1"/>
  <c r="BC8" i="9" s="1"/>
  <c r="BC9" i="9" s="1"/>
  <c r="BC10" i="9" s="1"/>
  <c r="BC11" i="9" s="1"/>
  <c r="BC12" i="9" s="1"/>
  <c r="BC13" i="9" s="1"/>
  <c r="BC14" i="9" s="1"/>
  <c r="BC15" i="9" s="1"/>
  <c r="BC16" i="9" s="1"/>
  <c r="BC17" i="9" s="1"/>
  <c r="BC18" i="9" s="1"/>
  <c r="BC19" i="9" s="1"/>
  <c r="BC20" i="9" s="1"/>
  <c r="BC21" i="9" s="1"/>
  <c r="BC22" i="9" s="1"/>
  <c r="BC23" i="9" s="1"/>
  <c r="BC24" i="9" s="1"/>
  <c r="BC25" i="9" s="1"/>
  <c r="BC26" i="9" s="1"/>
  <c r="BC27" i="9" s="1"/>
  <c r="BC28" i="9" s="1"/>
  <c r="BC29" i="9" s="1"/>
  <c r="BC30" i="9" s="1"/>
  <c r="BC31" i="9" s="1"/>
  <c r="BC32" i="9" s="1"/>
  <c r="BC33" i="9" s="1"/>
  <c r="BC34" i="9" s="1"/>
  <c r="BC35" i="9" s="1"/>
  <c r="BC36" i="9" s="1"/>
  <c r="BC37" i="9" s="1"/>
  <c r="BC38" i="9" s="1"/>
  <c r="BC39" i="9" s="1"/>
  <c r="BC40" i="9" s="1"/>
  <c r="BC41" i="9" s="1"/>
  <c r="BC42" i="9" s="1"/>
  <c r="BC43" i="9" s="1"/>
  <c r="BC44" i="9" s="1"/>
  <c r="BC45" i="9" s="1"/>
  <c r="BC46" i="9" s="1"/>
  <c r="BC47" i="9" s="1"/>
  <c r="BC48" i="9" s="1"/>
  <c r="BC49" i="9" s="1"/>
  <c r="BC50" i="9" s="1"/>
  <c r="BU6" i="9"/>
  <c r="BU7" i="9" s="1"/>
  <c r="BU8" i="9" s="1"/>
  <c r="BU9" i="9" s="1"/>
  <c r="BU10" i="9" s="1"/>
  <c r="BU11" i="9" s="1"/>
  <c r="BU12" i="9" s="1"/>
  <c r="BU13" i="9" s="1"/>
  <c r="BU14" i="9" s="1"/>
  <c r="BU15" i="9" s="1"/>
  <c r="BU16" i="9" s="1"/>
  <c r="BU17" i="9" s="1"/>
  <c r="BU18" i="9" s="1"/>
  <c r="BU19" i="9" s="1"/>
  <c r="BU20" i="9" s="1"/>
  <c r="BU21" i="9" s="1"/>
  <c r="BU22" i="9" s="1"/>
  <c r="BU23" i="9" s="1"/>
  <c r="BU24" i="9" s="1"/>
  <c r="BU25" i="9" s="1"/>
  <c r="BU26" i="9" s="1"/>
  <c r="BU27" i="9" s="1"/>
  <c r="BU28" i="9" s="1"/>
  <c r="BU29" i="9" s="1"/>
  <c r="BU30" i="9" s="1"/>
  <c r="BU31" i="9" s="1"/>
  <c r="BU32" i="9" s="1"/>
  <c r="BU33" i="9" s="1"/>
  <c r="BU34" i="9" s="1"/>
  <c r="BU35" i="9" s="1"/>
  <c r="BU36" i="9" s="1"/>
  <c r="BU37" i="9" s="1"/>
  <c r="BU38" i="9" s="1"/>
  <c r="BU39" i="9" s="1"/>
  <c r="BU40" i="9" s="1"/>
  <c r="BU41" i="9" s="1"/>
  <c r="BU42" i="9" s="1"/>
  <c r="BU43" i="9" s="1"/>
  <c r="BU44" i="9" s="1"/>
  <c r="BU45" i="9" s="1"/>
  <c r="BU46" i="9" s="1"/>
  <c r="BU47" i="9" s="1"/>
  <c r="BU48" i="9" s="1"/>
  <c r="BU49" i="9" s="1"/>
  <c r="BU50" i="9" s="1"/>
  <c r="CM6" i="9"/>
  <c r="CM7" i="9" s="1"/>
  <c r="CM8" i="9" s="1"/>
  <c r="CM9" i="9" s="1"/>
  <c r="CM10" i="9" s="1"/>
  <c r="CM11" i="9" s="1"/>
  <c r="CM12" i="9" s="1"/>
  <c r="CM13" i="9" s="1"/>
  <c r="CM14" i="9" s="1"/>
  <c r="CM15" i="9" s="1"/>
  <c r="CM16" i="9" s="1"/>
  <c r="CM17" i="9" s="1"/>
  <c r="CM18" i="9" s="1"/>
  <c r="CM19" i="9" s="1"/>
  <c r="CM20" i="9" s="1"/>
  <c r="CM21" i="9" s="1"/>
  <c r="CM22" i="9" s="1"/>
  <c r="CM23" i="9" s="1"/>
  <c r="CM24" i="9" s="1"/>
  <c r="CM25" i="9" s="1"/>
  <c r="CM26" i="9" s="1"/>
  <c r="CM27" i="9" s="1"/>
  <c r="CM28" i="9" s="1"/>
  <c r="CM29" i="9" s="1"/>
  <c r="CM30" i="9" s="1"/>
  <c r="CM31" i="9" s="1"/>
  <c r="CM32" i="9" s="1"/>
  <c r="CM33" i="9" s="1"/>
  <c r="CM34" i="9" s="1"/>
  <c r="CM35" i="9" s="1"/>
  <c r="CM36" i="9" s="1"/>
  <c r="CM37" i="9" s="1"/>
  <c r="CM38" i="9" s="1"/>
  <c r="CM39" i="9" s="1"/>
  <c r="CM40" i="9" s="1"/>
  <c r="CM41" i="9" s="1"/>
  <c r="CM42" i="9" s="1"/>
  <c r="CM43" i="9" s="1"/>
  <c r="CM44" i="9" s="1"/>
  <c r="CM45" i="9" s="1"/>
  <c r="CM46" i="9" s="1"/>
  <c r="CM47" i="9" s="1"/>
  <c r="CM48" i="9" s="1"/>
  <c r="CM49" i="9" s="1"/>
  <c r="CM50" i="9" s="1"/>
  <c r="DE6" i="9"/>
  <c r="DE7" i="9" s="1"/>
  <c r="DE8" i="9" s="1"/>
  <c r="DE9" i="9" s="1"/>
  <c r="DE10" i="9" s="1"/>
  <c r="DE11" i="9" s="1"/>
  <c r="DE12" i="9" s="1"/>
  <c r="DE13" i="9" s="1"/>
  <c r="DE14" i="9" s="1"/>
  <c r="DE15" i="9" s="1"/>
  <c r="DE16" i="9" s="1"/>
  <c r="DE17" i="9" s="1"/>
  <c r="DE18" i="9" s="1"/>
  <c r="DE19" i="9" s="1"/>
  <c r="DE20" i="9" s="1"/>
  <c r="DE21" i="9" s="1"/>
  <c r="DE22" i="9" s="1"/>
  <c r="DE23" i="9" s="1"/>
  <c r="DE24" i="9" s="1"/>
  <c r="DE25" i="9" s="1"/>
  <c r="DE26" i="9" s="1"/>
  <c r="DE27" i="9" s="1"/>
  <c r="DE28" i="9" s="1"/>
  <c r="DE29" i="9" s="1"/>
  <c r="DE30" i="9" s="1"/>
  <c r="DE31" i="9" s="1"/>
  <c r="DE32" i="9" s="1"/>
  <c r="DE33" i="9" s="1"/>
  <c r="DE34" i="9" s="1"/>
  <c r="DE35" i="9" s="1"/>
  <c r="DE36" i="9" s="1"/>
  <c r="DE37" i="9" s="1"/>
  <c r="DE38" i="9" s="1"/>
  <c r="DE39" i="9" s="1"/>
  <c r="DE40" i="9" s="1"/>
  <c r="DE41" i="9" s="1"/>
  <c r="DE42" i="9" s="1"/>
  <c r="DE43" i="9" s="1"/>
  <c r="DE44" i="9" s="1"/>
  <c r="DE45" i="9" s="1"/>
  <c r="DE46" i="9" s="1"/>
  <c r="DE47" i="9" s="1"/>
  <c r="DE48" i="9" s="1"/>
  <c r="DE49" i="9" s="1"/>
  <c r="DE50" i="9" s="1"/>
  <c r="E6" i="9"/>
  <c r="U6" i="9"/>
  <c r="U7" i="9" s="1"/>
  <c r="U8" i="9" s="1"/>
  <c r="U9" i="9" s="1"/>
  <c r="U10" i="9" s="1"/>
  <c r="U11" i="9" s="1"/>
  <c r="U12" i="9" s="1"/>
  <c r="U13" i="9" s="1"/>
  <c r="U14" i="9" s="1"/>
  <c r="U15" i="9" s="1"/>
  <c r="U16" i="9" s="1"/>
  <c r="U17" i="9" s="1"/>
  <c r="U18" i="9" s="1"/>
  <c r="U19" i="9" s="1"/>
  <c r="U20" i="9" s="1"/>
  <c r="U21" i="9" s="1"/>
  <c r="U22" i="9" s="1"/>
  <c r="U23" i="9" s="1"/>
  <c r="U24" i="9" s="1"/>
  <c r="U25" i="9" s="1"/>
  <c r="U26" i="9" s="1"/>
  <c r="U27" i="9" s="1"/>
  <c r="U28" i="9" s="1"/>
  <c r="U29" i="9" s="1"/>
  <c r="U30" i="9" s="1"/>
  <c r="U31" i="9" s="1"/>
  <c r="U32" i="9" s="1"/>
  <c r="U33" i="9" s="1"/>
  <c r="U34" i="9" s="1"/>
  <c r="U35" i="9" s="1"/>
  <c r="U36" i="9" s="1"/>
  <c r="U37" i="9" s="1"/>
  <c r="U38" i="9" s="1"/>
  <c r="U39" i="9" s="1"/>
  <c r="U40" i="9" s="1"/>
  <c r="U41" i="9" s="1"/>
  <c r="U42" i="9" s="1"/>
  <c r="U43" i="9" s="1"/>
  <c r="U44" i="9" s="1"/>
  <c r="U45" i="9" s="1"/>
  <c r="U46" i="9" s="1"/>
  <c r="U47" i="9" s="1"/>
  <c r="U48" i="9" s="1"/>
  <c r="U49" i="9" s="1"/>
  <c r="U50" i="9" s="1"/>
  <c r="AM6" i="9"/>
  <c r="AM7" i="9" s="1"/>
  <c r="AM8" i="9" s="1"/>
  <c r="AM9" i="9" s="1"/>
  <c r="AM10" i="9" s="1"/>
  <c r="AM11" i="9" s="1"/>
  <c r="AM12" i="9" s="1"/>
  <c r="AM13" i="9" s="1"/>
  <c r="AM14" i="9" s="1"/>
  <c r="AM15" i="9" s="1"/>
  <c r="AM16" i="9" s="1"/>
  <c r="AM17" i="9" s="1"/>
  <c r="AM18" i="9" s="1"/>
  <c r="AM19" i="9" s="1"/>
  <c r="AM20" i="9" s="1"/>
  <c r="AM21" i="9" s="1"/>
  <c r="AM22" i="9" s="1"/>
  <c r="AM23" i="9" s="1"/>
  <c r="AM24" i="9" s="1"/>
  <c r="AM25" i="9" s="1"/>
  <c r="AM26" i="9" s="1"/>
  <c r="AM27" i="9" s="1"/>
  <c r="AM28" i="9" s="1"/>
  <c r="AM29" i="9" s="1"/>
  <c r="AM30" i="9" s="1"/>
  <c r="AM31" i="9" s="1"/>
  <c r="AM32" i="9" s="1"/>
  <c r="AM33" i="9" s="1"/>
  <c r="AM34" i="9" s="1"/>
  <c r="AM35" i="9" s="1"/>
  <c r="AM36" i="9" s="1"/>
  <c r="AM37" i="9" s="1"/>
  <c r="AM38" i="9" s="1"/>
  <c r="AM39" i="9" s="1"/>
  <c r="AM40" i="9" s="1"/>
  <c r="AM41" i="9" s="1"/>
  <c r="AM42" i="9" s="1"/>
  <c r="AM43" i="9" s="1"/>
  <c r="AM44" i="9" s="1"/>
  <c r="AM45" i="9" s="1"/>
  <c r="AM46" i="9" s="1"/>
  <c r="AM47" i="9" s="1"/>
  <c r="AM48" i="9" s="1"/>
  <c r="AM49" i="9" s="1"/>
  <c r="AM50" i="9" s="1"/>
  <c r="BE6" i="9"/>
  <c r="BE7" i="9" s="1"/>
  <c r="BE8" i="9" s="1"/>
  <c r="BE9" i="9" s="1"/>
  <c r="BE10" i="9" s="1"/>
  <c r="BE11" i="9" s="1"/>
  <c r="BE12" i="9" s="1"/>
  <c r="BE13" i="9" s="1"/>
  <c r="BE14" i="9" s="1"/>
  <c r="BE15" i="9" s="1"/>
  <c r="BE16" i="9" s="1"/>
  <c r="BE17" i="9" s="1"/>
  <c r="BE18" i="9" s="1"/>
  <c r="BE19" i="9" s="1"/>
  <c r="BE20" i="9" s="1"/>
  <c r="BE21" i="9" s="1"/>
  <c r="BE22" i="9" s="1"/>
  <c r="BE23" i="9" s="1"/>
  <c r="BE24" i="9" s="1"/>
  <c r="BE25" i="9" s="1"/>
  <c r="BE26" i="9" s="1"/>
  <c r="BE27" i="9" s="1"/>
  <c r="BE28" i="9" s="1"/>
  <c r="BE29" i="9" s="1"/>
  <c r="BE30" i="9" s="1"/>
  <c r="BE31" i="9" s="1"/>
  <c r="BE32" i="9" s="1"/>
  <c r="BE33" i="9" s="1"/>
  <c r="BE34" i="9" s="1"/>
  <c r="BE35" i="9" s="1"/>
  <c r="BE36" i="9" s="1"/>
  <c r="BE37" i="9" s="1"/>
  <c r="BE38" i="9" s="1"/>
  <c r="BE39" i="9" s="1"/>
  <c r="BE40" i="9" s="1"/>
  <c r="BE41" i="9" s="1"/>
  <c r="BE42" i="9" s="1"/>
  <c r="BE43" i="9" s="1"/>
  <c r="BE44" i="9" s="1"/>
  <c r="BE45" i="9" s="1"/>
  <c r="BE46" i="9" s="1"/>
  <c r="BE47" i="9" s="1"/>
  <c r="BE48" i="9" s="1"/>
  <c r="BE49" i="9" s="1"/>
  <c r="BE50" i="9" s="1"/>
  <c r="BW6" i="9"/>
  <c r="BW7" i="9" s="1"/>
  <c r="BW8" i="9" s="1"/>
  <c r="BW9" i="9" s="1"/>
  <c r="BW10" i="9" s="1"/>
  <c r="BW11" i="9" s="1"/>
  <c r="BW12" i="9" s="1"/>
  <c r="BW13" i="9" s="1"/>
  <c r="BW14" i="9" s="1"/>
  <c r="BW15" i="9" s="1"/>
  <c r="BW16" i="9" s="1"/>
  <c r="BW17" i="9" s="1"/>
  <c r="BW18" i="9" s="1"/>
  <c r="BW19" i="9" s="1"/>
  <c r="BW20" i="9" s="1"/>
  <c r="BW21" i="9" s="1"/>
  <c r="BW22" i="9" s="1"/>
  <c r="BW23" i="9" s="1"/>
  <c r="BW24" i="9" s="1"/>
  <c r="BW25" i="9" s="1"/>
  <c r="BW26" i="9" s="1"/>
  <c r="BW27" i="9" s="1"/>
  <c r="BW28" i="9" s="1"/>
  <c r="BW29" i="9" s="1"/>
  <c r="BW30" i="9" s="1"/>
  <c r="BW31" i="9" s="1"/>
  <c r="BW32" i="9" s="1"/>
  <c r="BW33" i="9" s="1"/>
  <c r="BW34" i="9" s="1"/>
  <c r="BW35" i="9" s="1"/>
  <c r="BW36" i="9" s="1"/>
  <c r="BW37" i="9" s="1"/>
  <c r="BW38" i="9" s="1"/>
  <c r="BW39" i="9" s="1"/>
  <c r="BW40" i="9" s="1"/>
  <c r="BW41" i="9" s="1"/>
  <c r="BW42" i="9" s="1"/>
  <c r="BW43" i="9" s="1"/>
  <c r="BW44" i="9" s="1"/>
  <c r="BW45" i="9" s="1"/>
  <c r="BW46" i="9" s="1"/>
  <c r="BW47" i="9" s="1"/>
  <c r="BW48" i="9" s="1"/>
  <c r="BW49" i="9" s="1"/>
  <c r="BW50" i="9" s="1"/>
  <c r="CO6" i="9"/>
  <c r="CO7" i="9" s="1"/>
  <c r="CO8" i="9" s="1"/>
  <c r="CO9" i="9" s="1"/>
  <c r="CO10" i="9" s="1"/>
  <c r="CO11" i="9" s="1"/>
  <c r="CO12" i="9" s="1"/>
  <c r="CO13" i="9" s="1"/>
  <c r="CO14" i="9" s="1"/>
  <c r="CO15" i="9" s="1"/>
  <c r="CO16" i="9" s="1"/>
  <c r="CO17" i="9" s="1"/>
  <c r="CO18" i="9" s="1"/>
  <c r="CO19" i="9" s="1"/>
  <c r="CO20" i="9" s="1"/>
  <c r="CO21" i="9" s="1"/>
  <c r="CO22" i="9" s="1"/>
  <c r="CO23" i="9" s="1"/>
  <c r="CO24" i="9" s="1"/>
  <c r="CO25" i="9" s="1"/>
  <c r="CO26" i="9" s="1"/>
  <c r="CO27" i="9" s="1"/>
  <c r="CO28" i="9" s="1"/>
  <c r="CO29" i="9" s="1"/>
  <c r="CO30" i="9" s="1"/>
  <c r="CO31" i="9" s="1"/>
  <c r="CO32" i="9" s="1"/>
  <c r="CO33" i="9" s="1"/>
  <c r="CO34" i="9" s="1"/>
  <c r="CO35" i="9" s="1"/>
  <c r="CO36" i="9" s="1"/>
  <c r="CO37" i="9" s="1"/>
  <c r="CO38" i="9" s="1"/>
  <c r="CO39" i="9" s="1"/>
  <c r="CO40" i="9" s="1"/>
  <c r="CO41" i="9" s="1"/>
  <c r="CO42" i="9" s="1"/>
  <c r="CO43" i="9" s="1"/>
  <c r="CO44" i="9" s="1"/>
  <c r="CO45" i="9" s="1"/>
  <c r="CO46" i="9" s="1"/>
  <c r="CO47" i="9" s="1"/>
  <c r="CO48" i="9" s="1"/>
  <c r="CO49" i="9" s="1"/>
  <c r="CO50" i="9" s="1"/>
  <c r="F6" i="9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V6" i="9"/>
  <c r="V7" i="9" s="1"/>
  <c r="V8" i="9" s="1"/>
  <c r="V9" i="9" s="1"/>
  <c r="V10" i="9" s="1"/>
  <c r="V11" i="9" s="1"/>
  <c r="V12" i="9" s="1"/>
  <c r="V13" i="9" s="1"/>
  <c r="V14" i="9" s="1"/>
  <c r="V15" i="9" s="1"/>
  <c r="V16" i="9" s="1"/>
  <c r="V17" i="9" s="1"/>
  <c r="V18" i="9" s="1"/>
  <c r="V19" i="9" s="1"/>
  <c r="V20" i="9" s="1"/>
  <c r="V21" i="9" s="1"/>
  <c r="V22" i="9" s="1"/>
  <c r="V23" i="9" s="1"/>
  <c r="V24" i="9" s="1"/>
  <c r="V25" i="9" s="1"/>
  <c r="V26" i="9" s="1"/>
  <c r="V27" i="9" s="1"/>
  <c r="V28" i="9" s="1"/>
  <c r="V29" i="9" s="1"/>
  <c r="V30" i="9" s="1"/>
  <c r="V31" i="9" s="1"/>
  <c r="V32" i="9" s="1"/>
  <c r="V33" i="9" s="1"/>
  <c r="V34" i="9" s="1"/>
  <c r="V35" i="9" s="1"/>
  <c r="V36" i="9" s="1"/>
  <c r="V37" i="9" s="1"/>
  <c r="V38" i="9" s="1"/>
  <c r="V39" i="9" s="1"/>
  <c r="V40" i="9" s="1"/>
  <c r="V41" i="9" s="1"/>
  <c r="V42" i="9" s="1"/>
  <c r="V43" i="9" s="1"/>
  <c r="V44" i="9" s="1"/>
  <c r="V45" i="9" s="1"/>
  <c r="V46" i="9" s="1"/>
  <c r="V47" i="9" s="1"/>
  <c r="V48" i="9" s="1"/>
  <c r="V49" i="9" s="1"/>
  <c r="V50" i="9" s="1"/>
  <c r="AN6" i="9"/>
  <c r="AN7" i="9" s="1"/>
  <c r="AN8" i="9" s="1"/>
  <c r="AN9" i="9" s="1"/>
  <c r="AN10" i="9" s="1"/>
  <c r="AN11" i="9" s="1"/>
  <c r="AN12" i="9" s="1"/>
  <c r="AN13" i="9" s="1"/>
  <c r="AN14" i="9" s="1"/>
  <c r="AN15" i="9" s="1"/>
  <c r="AN16" i="9" s="1"/>
  <c r="AN17" i="9" s="1"/>
  <c r="AN18" i="9" s="1"/>
  <c r="AN19" i="9" s="1"/>
  <c r="AN20" i="9" s="1"/>
  <c r="AN21" i="9" s="1"/>
  <c r="AN22" i="9" s="1"/>
  <c r="AN23" i="9" s="1"/>
  <c r="AN24" i="9" s="1"/>
  <c r="AN25" i="9" s="1"/>
  <c r="AN26" i="9" s="1"/>
  <c r="AN27" i="9" s="1"/>
  <c r="AN28" i="9" s="1"/>
  <c r="AN29" i="9" s="1"/>
  <c r="AN30" i="9" s="1"/>
  <c r="AN31" i="9" s="1"/>
  <c r="AN32" i="9" s="1"/>
  <c r="AN33" i="9" s="1"/>
  <c r="AN34" i="9" s="1"/>
  <c r="AN35" i="9" s="1"/>
  <c r="AN36" i="9" s="1"/>
  <c r="AN37" i="9" s="1"/>
  <c r="AN38" i="9" s="1"/>
  <c r="AN39" i="9" s="1"/>
  <c r="AN40" i="9" s="1"/>
  <c r="AN41" i="9" s="1"/>
  <c r="AN42" i="9" s="1"/>
  <c r="AN43" i="9" s="1"/>
  <c r="AN44" i="9" s="1"/>
  <c r="AN45" i="9" s="1"/>
  <c r="AN46" i="9" s="1"/>
  <c r="AN47" i="9" s="1"/>
  <c r="AN48" i="9" s="1"/>
  <c r="AN49" i="9" s="1"/>
  <c r="AN50" i="9" s="1"/>
  <c r="BF6" i="9"/>
  <c r="BF7" i="9" s="1"/>
  <c r="BF8" i="9" s="1"/>
  <c r="BF9" i="9" s="1"/>
  <c r="BF10" i="9" s="1"/>
  <c r="BF11" i="9" s="1"/>
  <c r="BF12" i="9" s="1"/>
  <c r="BF13" i="9" s="1"/>
  <c r="BF14" i="9" s="1"/>
  <c r="BF15" i="9" s="1"/>
  <c r="BF16" i="9" s="1"/>
  <c r="BF17" i="9" s="1"/>
  <c r="BF18" i="9" s="1"/>
  <c r="BF19" i="9" s="1"/>
  <c r="BF20" i="9" s="1"/>
  <c r="BF21" i="9" s="1"/>
  <c r="BF22" i="9" s="1"/>
  <c r="BF23" i="9" s="1"/>
  <c r="BF24" i="9" s="1"/>
  <c r="BF25" i="9" s="1"/>
  <c r="BF26" i="9" s="1"/>
  <c r="BF27" i="9" s="1"/>
  <c r="BF28" i="9" s="1"/>
  <c r="BF29" i="9" s="1"/>
  <c r="BF30" i="9" s="1"/>
  <c r="BF31" i="9" s="1"/>
  <c r="BF32" i="9" s="1"/>
  <c r="BF33" i="9" s="1"/>
  <c r="BF34" i="9" s="1"/>
  <c r="BF35" i="9" s="1"/>
  <c r="BF36" i="9" s="1"/>
  <c r="BF37" i="9" s="1"/>
  <c r="BF38" i="9" s="1"/>
  <c r="BF39" i="9" s="1"/>
  <c r="BF40" i="9" s="1"/>
  <c r="BF41" i="9" s="1"/>
  <c r="BF42" i="9" s="1"/>
  <c r="BF43" i="9" s="1"/>
  <c r="BF44" i="9" s="1"/>
  <c r="BF45" i="9" s="1"/>
  <c r="BF46" i="9" s="1"/>
  <c r="BF47" i="9" s="1"/>
  <c r="BF48" i="9" s="1"/>
  <c r="BF49" i="9" s="1"/>
  <c r="BF50" i="9" s="1"/>
  <c r="BX6" i="9"/>
  <c r="BX7" i="9" s="1"/>
  <c r="BX8" i="9" s="1"/>
  <c r="BX9" i="9" s="1"/>
  <c r="BX10" i="9" s="1"/>
  <c r="BX11" i="9" s="1"/>
  <c r="BX12" i="9" s="1"/>
  <c r="BX13" i="9" s="1"/>
  <c r="BX14" i="9" s="1"/>
  <c r="BX15" i="9" s="1"/>
  <c r="BX16" i="9" s="1"/>
  <c r="BX17" i="9" s="1"/>
  <c r="BX18" i="9" s="1"/>
  <c r="BX19" i="9" s="1"/>
  <c r="BX20" i="9" s="1"/>
  <c r="BX21" i="9" s="1"/>
  <c r="BX22" i="9" s="1"/>
  <c r="BX23" i="9" s="1"/>
  <c r="BX24" i="9" s="1"/>
  <c r="BX25" i="9" s="1"/>
  <c r="BX26" i="9" s="1"/>
  <c r="BX27" i="9" s="1"/>
  <c r="BX28" i="9" s="1"/>
  <c r="BX29" i="9" s="1"/>
  <c r="BX30" i="9" s="1"/>
  <c r="BX31" i="9" s="1"/>
  <c r="BX32" i="9" s="1"/>
  <c r="BX33" i="9" s="1"/>
  <c r="BX34" i="9" s="1"/>
  <c r="BX35" i="9" s="1"/>
  <c r="BX36" i="9" s="1"/>
  <c r="BX37" i="9" s="1"/>
  <c r="BX38" i="9" s="1"/>
  <c r="BX39" i="9" s="1"/>
  <c r="BX40" i="9" s="1"/>
  <c r="BX41" i="9" s="1"/>
  <c r="BX42" i="9" s="1"/>
  <c r="BX43" i="9" s="1"/>
  <c r="BX44" i="9" s="1"/>
  <c r="BX45" i="9" s="1"/>
  <c r="BX46" i="9" s="1"/>
  <c r="BX47" i="9" s="1"/>
  <c r="BX48" i="9" s="1"/>
  <c r="BX49" i="9" s="1"/>
  <c r="BX50" i="9" s="1"/>
  <c r="CQ6" i="9"/>
  <c r="CQ7" i="9" s="1"/>
  <c r="CQ8" i="9" s="1"/>
  <c r="CQ9" i="9" s="1"/>
  <c r="CQ10" i="9" s="1"/>
  <c r="CQ11" i="9" s="1"/>
  <c r="CQ12" i="9" s="1"/>
  <c r="CQ13" i="9" s="1"/>
  <c r="CQ14" i="9" s="1"/>
  <c r="CQ15" i="9" s="1"/>
  <c r="CQ16" i="9" s="1"/>
  <c r="CQ17" i="9" s="1"/>
  <c r="CQ18" i="9" s="1"/>
  <c r="CQ19" i="9" s="1"/>
  <c r="CQ20" i="9" s="1"/>
  <c r="CQ21" i="9" s="1"/>
  <c r="CQ22" i="9" s="1"/>
  <c r="CQ23" i="9" s="1"/>
  <c r="CQ24" i="9" s="1"/>
  <c r="CQ25" i="9" s="1"/>
  <c r="CQ26" i="9" s="1"/>
  <c r="CQ27" i="9" s="1"/>
  <c r="CQ28" i="9" s="1"/>
  <c r="CQ29" i="9" s="1"/>
  <c r="CQ30" i="9" s="1"/>
  <c r="CQ31" i="9" s="1"/>
  <c r="CQ32" i="9" s="1"/>
  <c r="CQ33" i="9" s="1"/>
  <c r="CQ34" i="9" s="1"/>
  <c r="CQ35" i="9" s="1"/>
  <c r="CQ36" i="9" s="1"/>
  <c r="CQ37" i="9" s="1"/>
  <c r="CQ38" i="9" s="1"/>
  <c r="CQ39" i="9" s="1"/>
  <c r="CQ40" i="9" s="1"/>
  <c r="CQ41" i="9" s="1"/>
  <c r="CQ42" i="9" s="1"/>
  <c r="CQ43" i="9" s="1"/>
  <c r="CQ44" i="9" s="1"/>
  <c r="CQ45" i="9" s="1"/>
  <c r="CQ46" i="9" s="1"/>
  <c r="CQ47" i="9" s="1"/>
  <c r="CQ48" i="9" s="1"/>
  <c r="CQ49" i="9" s="1"/>
  <c r="CQ50" i="9" s="1"/>
  <c r="G6" i="9"/>
  <c r="G7" i="9" s="1"/>
  <c r="G8" i="9" s="1"/>
  <c r="G9" i="9" s="1"/>
  <c r="G10" i="9" s="1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W6" i="9"/>
  <c r="W7" i="9" s="1"/>
  <c r="W8" i="9" s="1"/>
  <c r="W9" i="9" s="1"/>
  <c r="W10" i="9" s="1"/>
  <c r="W11" i="9" s="1"/>
  <c r="W12" i="9" s="1"/>
  <c r="W13" i="9" s="1"/>
  <c r="W14" i="9" s="1"/>
  <c r="W15" i="9" s="1"/>
  <c r="W16" i="9" s="1"/>
  <c r="W17" i="9" s="1"/>
  <c r="W18" i="9" s="1"/>
  <c r="W19" i="9" s="1"/>
  <c r="W20" i="9" s="1"/>
  <c r="W21" i="9" s="1"/>
  <c r="W22" i="9" s="1"/>
  <c r="W23" i="9" s="1"/>
  <c r="W24" i="9" s="1"/>
  <c r="W25" i="9" s="1"/>
  <c r="W26" i="9" s="1"/>
  <c r="W27" i="9" s="1"/>
  <c r="W28" i="9" s="1"/>
  <c r="W29" i="9" s="1"/>
  <c r="W30" i="9" s="1"/>
  <c r="W31" i="9" s="1"/>
  <c r="W32" i="9" s="1"/>
  <c r="W33" i="9" s="1"/>
  <c r="W34" i="9" s="1"/>
  <c r="W35" i="9" s="1"/>
  <c r="W36" i="9" s="1"/>
  <c r="W37" i="9" s="1"/>
  <c r="W38" i="9" s="1"/>
  <c r="W39" i="9" s="1"/>
  <c r="W40" i="9" s="1"/>
  <c r="W41" i="9" s="1"/>
  <c r="W42" i="9" s="1"/>
  <c r="W43" i="9" s="1"/>
  <c r="W44" i="9" s="1"/>
  <c r="W45" i="9" s="1"/>
  <c r="W46" i="9" s="1"/>
  <c r="W47" i="9" s="1"/>
  <c r="W48" i="9" s="1"/>
  <c r="W49" i="9" s="1"/>
  <c r="W50" i="9" s="1"/>
  <c r="AO6" i="9"/>
  <c r="AO7" i="9" s="1"/>
  <c r="AO8" i="9" s="1"/>
  <c r="AO9" i="9" s="1"/>
  <c r="AO10" i="9" s="1"/>
  <c r="AO11" i="9" s="1"/>
  <c r="AO12" i="9" s="1"/>
  <c r="AO13" i="9" s="1"/>
  <c r="AO14" i="9" s="1"/>
  <c r="AO15" i="9" s="1"/>
  <c r="AO16" i="9" s="1"/>
  <c r="AO17" i="9" s="1"/>
  <c r="AO18" i="9" s="1"/>
  <c r="AO19" i="9" s="1"/>
  <c r="AO20" i="9" s="1"/>
  <c r="AO21" i="9" s="1"/>
  <c r="AO22" i="9" s="1"/>
  <c r="AO23" i="9" s="1"/>
  <c r="AO24" i="9" s="1"/>
  <c r="AO25" i="9" s="1"/>
  <c r="AO26" i="9" s="1"/>
  <c r="AO27" i="9" s="1"/>
  <c r="AO28" i="9" s="1"/>
  <c r="AO29" i="9" s="1"/>
  <c r="AO30" i="9" s="1"/>
  <c r="AO31" i="9" s="1"/>
  <c r="AO32" i="9" s="1"/>
  <c r="AO33" i="9" s="1"/>
  <c r="AO34" i="9" s="1"/>
  <c r="AO35" i="9" s="1"/>
  <c r="AO36" i="9" s="1"/>
  <c r="AO37" i="9" s="1"/>
  <c r="AO38" i="9" s="1"/>
  <c r="AO39" i="9" s="1"/>
  <c r="AO40" i="9" s="1"/>
  <c r="AO41" i="9" s="1"/>
  <c r="AO42" i="9" s="1"/>
  <c r="AO43" i="9" s="1"/>
  <c r="AO44" i="9" s="1"/>
  <c r="AO45" i="9" s="1"/>
  <c r="AO46" i="9" s="1"/>
  <c r="AO47" i="9" s="1"/>
  <c r="AO48" i="9" s="1"/>
  <c r="AO49" i="9" s="1"/>
  <c r="AO50" i="9" s="1"/>
  <c r="BG6" i="9"/>
  <c r="BG7" i="9" s="1"/>
  <c r="BG8" i="9" s="1"/>
  <c r="BG9" i="9" s="1"/>
  <c r="BG10" i="9" s="1"/>
  <c r="BG11" i="9" s="1"/>
  <c r="BG12" i="9" s="1"/>
  <c r="BG13" i="9" s="1"/>
  <c r="BG14" i="9" s="1"/>
  <c r="BG15" i="9" s="1"/>
  <c r="BG16" i="9" s="1"/>
  <c r="BG17" i="9" s="1"/>
  <c r="BG18" i="9" s="1"/>
  <c r="BG19" i="9" s="1"/>
  <c r="BG20" i="9" s="1"/>
  <c r="BG21" i="9" s="1"/>
  <c r="BG22" i="9" s="1"/>
  <c r="BG23" i="9" s="1"/>
  <c r="BG24" i="9" s="1"/>
  <c r="BG25" i="9" s="1"/>
  <c r="BG26" i="9" s="1"/>
  <c r="BG27" i="9" s="1"/>
  <c r="BG28" i="9" s="1"/>
  <c r="BG29" i="9" s="1"/>
  <c r="BG30" i="9" s="1"/>
  <c r="BG31" i="9" s="1"/>
  <c r="BG32" i="9" s="1"/>
  <c r="BG33" i="9" s="1"/>
  <c r="BG34" i="9" s="1"/>
  <c r="BG35" i="9" s="1"/>
  <c r="BG36" i="9" s="1"/>
  <c r="BG37" i="9" s="1"/>
  <c r="BG38" i="9" s="1"/>
  <c r="BG39" i="9" s="1"/>
  <c r="BG40" i="9" s="1"/>
  <c r="BG41" i="9" s="1"/>
  <c r="BG42" i="9" s="1"/>
  <c r="BG43" i="9" s="1"/>
  <c r="BG44" i="9" s="1"/>
  <c r="BG45" i="9" s="1"/>
  <c r="BG46" i="9" s="1"/>
  <c r="BG47" i="9" s="1"/>
  <c r="BG48" i="9" s="1"/>
  <c r="BG49" i="9" s="1"/>
  <c r="BG50" i="9" s="1"/>
  <c r="BY6" i="9"/>
  <c r="BY7" i="9" s="1"/>
  <c r="BY8" i="9" s="1"/>
  <c r="BY9" i="9" s="1"/>
  <c r="BY10" i="9" s="1"/>
  <c r="BY11" i="9" s="1"/>
  <c r="BY12" i="9" s="1"/>
  <c r="BY13" i="9" s="1"/>
  <c r="BY14" i="9" s="1"/>
  <c r="BY15" i="9" s="1"/>
  <c r="BY16" i="9" s="1"/>
  <c r="BY17" i="9" s="1"/>
  <c r="BY18" i="9" s="1"/>
  <c r="BY19" i="9" s="1"/>
  <c r="BY20" i="9" s="1"/>
  <c r="BY21" i="9" s="1"/>
  <c r="BY22" i="9" s="1"/>
  <c r="BY23" i="9" s="1"/>
  <c r="BY24" i="9" s="1"/>
  <c r="BY25" i="9" s="1"/>
  <c r="BY26" i="9" s="1"/>
  <c r="BY27" i="9" s="1"/>
  <c r="BY28" i="9" s="1"/>
  <c r="BY29" i="9" s="1"/>
  <c r="BY30" i="9" s="1"/>
  <c r="BY31" i="9" s="1"/>
  <c r="BY32" i="9" s="1"/>
  <c r="BY33" i="9" s="1"/>
  <c r="BY34" i="9" s="1"/>
  <c r="BY35" i="9" s="1"/>
  <c r="BY36" i="9" s="1"/>
  <c r="BY37" i="9" s="1"/>
  <c r="BY38" i="9" s="1"/>
  <c r="BY39" i="9" s="1"/>
  <c r="BY40" i="9" s="1"/>
  <c r="BY41" i="9" s="1"/>
  <c r="BY42" i="9" s="1"/>
  <c r="BY43" i="9" s="1"/>
  <c r="BY44" i="9" s="1"/>
  <c r="BY45" i="9" s="1"/>
  <c r="BY46" i="9" s="1"/>
  <c r="BY47" i="9" s="1"/>
  <c r="BY48" i="9" s="1"/>
  <c r="BY49" i="9" s="1"/>
  <c r="BY50" i="9" s="1"/>
  <c r="CS6" i="9"/>
  <c r="CS7" i="9" s="1"/>
  <c r="CS8" i="9" s="1"/>
  <c r="CS9" i="9" s="1"/>
  <c r="CS10" i="9" s="1"/>
  <c r="CS11" i="9" s="1"/>
  <c r="CS12" i="9" s="1"/>
  <c r="CS13" i="9" s="1"/>
  <c r="CS14" i="9" s="1"/>
  <c r="CS15" i="9" s="1"/>
  <c r="CS16" i="9" s="1"/>
  <c r="CS17" i="9" s="1"/>
  <c r="CS18" i="9" s="1"/>
  <c r="CS19" i="9" s="1"/>
  <c r="CS20" i="9" s="1"/>
  <c r="CS21" i="9" s="1"/>
  <c r="CS22" i="9" s="1"/>
  <c r="CS23" i="9" s="1"/>
  <c r="CS24" i="9" s="1"/>
  <c r="CS25" i="9" s="1"/>
  <c r="CS26" i="9" s="1"/>
  <c r="CS27" i="9" s="1"/>
  <c r="CS28" i="9" s="1"/>
  <c r="CS29" i="9" s="1"/>
  <c r="CS30" i="9" s="1"/>
  <c r="CS31" i="9" s="1"/>
  <c r="CS32" i="9" s="1"/>
  <c r="CS33" i="9" s="1"/>
  <c r="CS34" i="9" s="1"/>
  <c r="CS35" i="9" s="1"/>
  <c r="CS36" i="9" s="1"/>
  <c r="CS37" i="9" s="1"/>
  <c r="CS38" i="9" s="1"/>
  <c r="CS39" i="9" s="1"/>
  <c r="CS40" i="9" s="1"/>
  <c r="CS41" i="9" s="1"/>
  <c r="CS42" i="9" s="1"/>
  <c r="CS43" i="9" s="1"/>
  <c r="CS44" i="9" s="1"/>
  <c r="CS45" i="9" s="1"/>
  <c r="CS46" i="9" s="1"/>
  <c r="CS47" i="9" s="1"/>
  <c r="CS48" i="9" s="1"/>
  <c r="CS49" i="9" s="1"/>
  <c r="CS50" i="9" s="1"/>
  <c r="H6" i="9"/>
  <c r="H7" i="9" s="1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H50" i="9" s="1"/>
  <c r="X6" i="9"/>
  <c r="X7" i="9" s="1"/>
  <c r="X8" i="9" s="1"/>
  <c r="X9" i="9" s="1"/>
  <c r="X10" i="9" s="1"/>
  <c r="X11" i="9" s="1"/>
  <c r="X12" i="9" s="1"/>
  <c r="X13" i="9" s="1"/>
  <c r="X14" i="9" s="1"/>
  <c r="X15" i="9" s="1"/>
  <c r="X16" i="9" s="1"/>
  <c r="X17" i="9" s="1"/>
  <c r="X18" i="9" s="1"/>
  <c r="X19" i="9" s="1"/>
  <c r="X20" i="9" s="1"/>
  <c r="X21" i="9" s="1"/>
  <c r="X22" i="9" s="1"/>
  <c r="X23" i="9" s="1"/>
  <c r="X24" i="9" s="1"/>
  <c r="X25" i="9" s="1"/>
  <c r="X26" i="9" s="1"/>
  <c r="X27" i="9" s="1"/>
  <c r="X28" i="9" s="1"/>
  <c r="X29" i="9" s="1"/>
  <c r="X30" i="9" s="1"/>
  <c r="X31" i="9" s="1"/>
  <c r="X32" i="9" s="1"/>
  <c r="X33" i="9" s="1"/>
  <c r="X34" i="9" s="1"/>
  <c r="X35" i="9" s="1"/>
  <c r="X36" i="9" s="1"/>
  <c r="X37" i="9" s="1"/>
  <c r="X38" i="9" s="1"/>
  <c r="X39" i="9" s="1"/>
  <c r="X40" i="9" s="1"/>
  <c r="X41" i="9" s="1"/>
  <c r="X42" i="9" s="1"/>
  <c r="X43" i="9" s="1"/>
  <c r="X44" i="9" s="1"/>
  <c r="X45" i="9" s="1"/>
  <c r="X46" i="9" s="1"/>
  <c r="X47" i="9" s="1"/>
  <c r="X48" i="9" s="1"/>
  <c r="X49" i="9" s="1"/>
  <c r="X50" i="9" s="1"/>
  <c r="AP6" i="9"/>
  <c r="AP7" i="9" s="1"/>
  <c r="AP8" i="9" s="1"/>
  <c r="AP9" i="9" s="1"/>
  <c r="AP10" i="9" s="1"/>
  <c r="AP11" i="9" s="1"/>
  <c r="AP12" i="9" s="1"/>
  <c r="AP13" i="9" s="1"/>
  <c r="AP14" i="9" s="1"/>
  <c r="AP15" i="9" s="1"/>
  <c r="AP16" i="9" s="1"/>
  <c r="AP17" i="9" s="1"/>
  <c r="AP18" i="9" s="1"/>
  <c r="AP19" i="9" s="1"/>
  <c r="AP20" i="9" s="1"/>
  <c r="AP21" i="9" s="1"/>
  <c r="AP22" i="9" s="1"/>
  <c r="AP23" i="9" s="1"/>
  <c r="AP24" i="9" s="1"/>
  <c r="AP25" i="9" s="1"/>
  <c r="AP26" i="9" s="1"/>
  <c r="AP27" i="9" s="1"/>
  <c r="AP28" i="9" s="1"/>
  <c r="AP29" i="9" s="1"/>
  <c r="AP30" i="9" s="1"/>
  <c r="AP31" i="9" s="1"/>
  <c r="AP32" i="9" s="1"/>
  <c r="AP33" i="9" s="1"/>
  <c r="AP34" i="9" s="1"/>
  <c r="AP35" i="9" s="1"/>
  <c r="AP36" i="9" s="1"/>
  <c r="AP37" i="9" s="1"/>
  <c r="AP38" i="9" s="1"/>
  <c r="AP39" i="9" s="1"/>
  <c r="AP40" i="9" s="1"/>
  <c r="AP41" i="9" s="1"/>
  <c r="AP42" i="9" s="1"/>
  <c r="AP43" i="9" s="1"/>
  <c r="AP44" i="9" s="1"/>
  <c r="AP45" i="9" s="1"/>
  <c r="AP46" i="9" s="1"/>
  <c r="AP47" i="9" s="1"/>
  <c r="AP48" i="9" s="1"/>
  <c r="AP49" i="9" s="1"/>
  <c r="AP50" i="9" s="1"/>
  <c r="BH6" i="9"/>
  <c r="BH7" i="9" s="1"/>
  <c r="BH8" i="9" s="1"/>
  <c r="BH9" i="9" s="1"/>
  <c r="BH10" i="9" s="1"/>
  <c r="BH11" i="9" s="1"/>
  <c r="BH12" i="9" s="1"/>
  <c r="BH13" i="9" s="1"/>
  <c r="BH14" i="9" s="1"/>
  <c r="BH15" i="9" s="1"/>
  <c r="BH16" i="9" s="1"/>
  <c r="BH17" i="9" s="1"/>
  <c r="BH18" i="9" s="1"/>
  <c r="BH19" i="9" s="1"/>
  <c r="BH20" i="9" s="1"/>
  <c r="BH21" i="9" s="1"/>
  <c r="BH22" i="9" s="1"/>
  <c r="BH23" i="9" s="1"/>
  <c r="BH24" i="9" s="1"/>
  <c r="BH25" i="9" s="1"/>
  <c r="BH26" i="9" s="1"/>
  <c r="BH27" i="9" s="1"/>
  <c r="BH28" i="9" s="1"/>
  <c r="BH29" i="9" s="1"/>
  <c r="BH30" i="9" s="1"/>
  <c r="BH31" i="9" s="1"/>
  <c r="BH32" i="9" s="1"/>
  <c r="BH33" i="9" s="1"/>
  <c r="BH34" i="9" s="1"/>
  <c r="BH35" i="9" s="1"/>
  <c r="BH36" i="9" s="1"/>
  <c r="BH37" i="9" s="1"/>
  <c r="BH38" i="9" s="1"/>
  <c r="BH39" i="9" s="1"/>
  <c r="BH40" i="9" s="1"/>
  <c r="BH41" i="9" s="1"/>
  <c r="BH42" i="9" s="1"/>
  <c r="BH43" i="9" s="1"/>
  <c r="BH44" i="9" s="1"/>
  <c r="BH45" i="9" s="1"/>
  <c r="BH46" i="9" s="1"/>
  <c r="BH47" i="9" s="1"/>
  <c r="BH48" i="9" s="1"/>
  <c r="BH49" i="9" s="1"/>
  <c r="BH50" i="9" s="1"/>
  <c r="CA6" i="9"/>
  <c r="CA7" i="9" s="1"/>
  <c r="CA8" i="9" s="1"/>
  <c r="CA9" i="9" s="1"/>
  <c r="CA10" i="9" s="1"/>
  <c r="CA11" i="9" s="1"/>
  <c r="CA12" i="9" s="1"/>
  <c r="CA13" i="9" s="1"/>
  <c r="CA14" i="9" s="1"/>
  <c r="CA15" i="9" s="1"/>
  <c r="CA16" i="9" s="1"/>
  <c r="CA17" i="9" s="1"/>
  <c r="CA18" i="9" s="1"/>
  <c r="CA19" i="9" s="1"/>
  <c r="CA20" i="9" s="1"/>
  <c r="CA21" i="9" s="1"/>
  <c r="CA22" i="9" s="1"/>
  <c r="CA23" i="9" s="1"/>
  <c r="CA24" i="9" s="1"/>
  <c r="CA25" i="9" s="1"/>
  <c r="CA26" i="9" s="1"/>
  <c r="CA27" i="9" s="1"/>
  <c r="CA28" i="9" s="1"/>
  <c r="CA29" i="9" s="1"/>
  <c r="CA30" i="9" s="1"/>
  <c r="CA31" i="9" s="1"/>
  <c r="CA32" i="9" s="1"/>
  <c r="CA33" i="9" s="1"/>
  <c r="CA34" i="9" s="1"/>
  <c r="CA35" i="9" s="1"/>
  <c r="CA36" i="9" s="1"/>
  <c r="CA37" i="9" s="1"/>
  <c r="CA38" i="9" s="1"/>
  <c r="CA39" i="9" s="1"/>
  <c r="CA40" i="9" s="1"/>
  <c r="CA41" i="9" s="1"/>
  <c r="CA42" i="9" s="1"/>
  <c r="CA43" i="9" s="1"/>
  <c r="CA44" i="9" s="1"/>
  <c r="CA45" i="9" s="1"/>
  <c r="CA46" i="9" s="1"/>
  <c r="CA47" i="9" s="1"/>
  <c r="CA48" i="9" s="1"/>
  <c r="CA49" i="9" s="1"/>
  <c r="CA50" i="9" s="1"/>
  <c r="CT6" i="9"/>
  <c r="CT7" i="9" s="1"/>
  <c r="CT8" i="9" s="1"/>
  <c r="CT9" i="9" s="1"/>
  <c r="CT10" i="9" s="1"/>
  <c r="CT11" i="9" s="1"/>
  <c r="CT12" i="9" s="1"/>
  <c r="CT13" i="9" s="1"/>
  <c r="CT14" i="9" s="1"/>
  <c r="CT15" i="9" s="1"/>
  <c r="CT16" i="9" s="1"/>
  <c r="CT17" i="9" s="1"/>
  <c r="CT18" i="9" s="1"/>
  <c r="CT19" i="9" s="1"/>
  <c r="CT20" i="9" s="1"/>
  <c r="CT21" i="9" s="1"/>
  <c r="CT22" i="9" s="1"/>
  <c r="CT23" i="9" s="1"/>
  <c r="CT24" i="9" s="1"/>
  <c r="CT25" i="9" s="1"/>
  <c r="CT26" i="9" s="1"/>
  <c r="CT27" i="9" s="1"/>
  <c r="CT28" i="9" s="1"/>
  <c r="CT29" i="9" s="1"/>
  <c r="CT30" i="9" s="1"/>
  <c r="CT31" i="9" s="1"/>
  <c r="CT32" i="9" s="1"/>
  <c r="CT33" i="9" s="1"/>
  <c r="CT34" i="9" s="1"/>
  <c r="CT35" i="9" s="1"/>
  <c r="CT36" i="9" s="1"/>
  <c r="CT37" i="9" s="1"/>
  <c r="CT38" i="9" s="1"/>
  <c r="CT39" i="9" s="1"/>
  <c r="CT40" i="9" s="1"/>
  <c r="CT41" i="9" s="1"/>
  <c r="CT42" i="9" s="1"/>
  <c r="CT43" i="9" s="1"/>
  <c r="CT44" i="9" s="1"/>
  <c r="CT45" i="9" s="1"/>
  <c r="CT46" i="9" s="1"/>
  <c r="CT47" i="9" s="1"/>
  <c r="CT48" i="9" s="1"/>
  <c r="CT49" i="9" s="1"/>
  <c r="CT50" i="9" s="1"/>
  <c r="E6" i="7"/>
  <c r="F6" i="7"/>
  <c r="F7" i="7" s="1"/>
  <c r="F8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G6" i="7"/>
  <c r="G7" i="7" s="1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H6" i="7"/>
  <c r="R6" i="7"/>
  <c r="R7" i="7" s="1"/>
  <c r="R8" i="7" s="1"/>
  <c r="R9" i="7" s="1"/>
  <c r="R10" i="7" s="1"/>
  <c r="R12" i="7" s="1"/>
  <c r="R13" i="7" s="1"/>
  <c r="R14" i="7" s="1"/>
  <c r="R15" i="7" s="1"/>
  <c r="R16" i="7" s="1"/>
  <c r="R17" i="7" s="1"/>
  <c r="R18" i="7" s="1"/>
  <c r="R19" i="7" s="1"/>
  <c r="R20" i="7" s="1"/>
  <c r="R21" i="7" s="1"/>
  <c r="R22" i="7" s="1"/>
  <c r="R23" i="7" s="1"/>
  <c r="R24" i="7" s="1"/>
  <c r="R25" i="7" s="1"/>
  <c r="R26" i="7" s="1"/>
  <c r="R27" i="7" s="1"/>
  <c r="R28" i="7" s="1"/>
  <c r="R29" i="7" s="1"/>
  <c r="R30" i="7" s="1"/>
  <c r="R31" i="7" s="1"/>
  <c r="R32" i="7" s="1"/>
  <c r="R33" i="7" s="1"/>
  <c r="R34" i="7" s="1"/>
  <c r="R35" i="7" s="1"/>
  <c r="R36" i="7" s="1"/>
  <c r="R37" i="7" s="1"/>
  <c r="R38" i="7" s="1"/>
  <c r="R39" i="7" s="1"/>
  <c r="R40" i="7" s="1"/>
  <c r="R41" i="7" s="1"/>
  <c r="R42" i="7" s="1"/>
  <c r="R43" i="7" s="1"/>
  <c r="R44" i="7" s="1"/>
  <c r="R45" i="7" s="1"/>
  <c r="R46" i="7" s="1"/>
  <c r="R47" i="7" s="1"/>
  <c r="R48" i="7" s="1"/>
  <c r="R49" i="7" s="1"/>
  <c r="R50" i="7" s="1"/>
  <c r="R51" i="7" s="1"/>
  <c r="AH6" i="7"/>
  <c r="AH7" i="7" s="1"/>
  <c r="AH8" i="7" s="1"/>
  <c r="AH9" i="7" s="1"/>
  <c r="AH10" i="7" s="1"/>
  <c r="AH11" i="7" s="1"/>
  <c r="AH12" i="7" s="1"/>
  <c r="AH13" i="7" s="1"/>
  <c r="AH14" i="7" s="1"/>
  <c r="AH15" i="7" s="1"/>
  <c r="AH16" i="7" s="1"/>
  <c r="AH17" i="7" s="1"/>
  <c r="AH18" i="7" s="1"/>
  <c r="AH19" i="7" s="1"/>
  <c r="AH20" i="7" s="1"/>
  <c r="AH21" i="7" s="1"/>
  <c r="AH22" i="7" s="1"/>
  <c r="AH23" i="7" s="1"/>
  <c r="AH24" i="7" s="1"/>
  <c r="AH25" i="7" s="1"/>
  <c r="AH26" i="7" s="1"/>
  <c r="AH27" i="7" s="1"/>
  <c r="AH28" i="7" s="1"/>
  <c r="AH29" i="7" s="1"/>
  <c r="AH30" i="7" s="1"/>
  <c r="AH31" i="7" s="1"/>
  <c r="AH32" i="7" s="1"/>
  <c r="AH33" i="7" s="1"/>
  <c r="AH34" i="7" s="1"/>
  <c r="AH35" i="7" s="1"/>
  <c r="AH36" i="7" s="1"/>
  <c r="AH37" i="7" s="1"/>
  <c r="AH38" i="7" s="1"/>
  <c r="AH39" i="7" s="1"/>
  <c r="AH40" i="7" s="1"/>
  <c r="AH41" i="7" s="1"/>
  <c r="AH42" i="7" s="1"/>
  <c r="AH43" i="7" s="1"/>
  <c r="AH44" i="7" s="1"/>
  <c r="AH45" i="7" s="1"/>
  <c r="AH46" i="7" s="1"/>
  <c r="AH47" i="7" s="1"/>
  <c r="AH48" i="7" s="1"/>
  <c r="AH49" i="7" s="1"/>
  <c r="AH50" i="7" s="1"/>
  <c r="AH51" i="7" s="1"/>
  <c r="CZ6" i="7"/>
  <c r="CZ7" i="7" s="1"/>
  <c r="CZ8" i="7" s="1"/>
  <c r="CZ9" i="7" s="1"/>
  <c r="CZ10" i="7" s="1"/>
  <c r="CZ11" i="7" s="1"/>
  <c r="CZ12" i="7" s="1"/>
  <c r="CZ13" i="7" s="1"/>
  <c r="CZ14" i="7" s="1"/>
  <c r="CZ15" i="7" s="1"/>
  <c r="CZ16" i="7" s="1"/>
  <c r="CZ17" i="7" s="1"/>
  <c r="CZ18" i="7" s="1"/>
  <c r="CZ19" i="7" s="1"/>
  <c r="CZ20" i="7" s="1"/>
  <c r="CZ21" i="7" s="1"/>
  <c r="CZ22" i="7" s="1"/>
  <c r="CZ23" i="7" s="1"/>
  <c r="CZ24" i="7" s="1"/>
  <c r="CZ25" i="7" s="1"/>
  <c r="CZ26" i="7" s="1"/>
  <c r="CZ27" i="7" s="1"/>
  <c r="CZ28" i="7" s="1"/>
  <c r="CZ29" i="7" s="1"/>
  <c r="CZ30" i="7" s="1"/>
  <c r="CZ31" i="7" s="1"/>
  <c r="CZ32" i="7" s="1"/>
  <c r="CZ33" i="7" s="1"/>
  <c r="CZ34" i="7" s="1"/>
  <c r="CZ35" i="7" s="1"/>
  <c r="CZ36" i="7" s="1"/>
  <c r="CZ37" i="7" s="1"/>
  <c r="CZ38" i="7" s="1"/>
  <c r="CZ39" i="7" s="1"/>
  <c r="CZ40" i="7" s="1"/>
  <c r="CZ41" i="7" s="1"/>
  <c r="CZ42" i="7" s="1"/>
  <c r="CZ43" i="7" s="1"/>
  <c r="CZ44" i="7" s="1"/>
  <c r="CZ45" i="7" s="1"/>
  <c r="CZ46" i="7" s="1"/>
  <c r="CZ47" i="7" s="1"/>
  <c r="CZ48" i="7" s="1"/>
  <c r="CZ49" i="7" s="1"/>
  <c r="CZ50" i="7" s="1"/>
  <c r="CZ51" i="7" s="1"/>
  <c r="CV6" i="7"/>
  <c r="CV7" i="7" s="1"/>
  <c r="CV8" i="7" s="1"/>
  <c r="CV9" i="7" s="1"/>
  <c r="CV10" i="7" s="1"/>
  <c r="CV11" i="7" s="1"/>
  <c r="CV12" i="7" s="1"/>
  <c r="CV13" i="7" s="1"/>
  <c r="CV14" i="7" s="1"/>
  <c r="CV15" i="7" s="1"/>
  <c r="CV16" i="7" s="1"/>
  <c r="CV17" i="7" s="1"/>
  <c r="CV18" i="7" s="1"/>
  <c r="CV19" i="7" s="1"/>
  <c r="CV20" i="7" s="1"/>
  <c r="CV21" i="7" s="1"/>
  <c r="CV22" i="7" s="1"/>
  <c r="CV23" i="7" s="1"/>
  <c r="CV24" i="7" s="1"/>
  <c r="CV25" i="7" s="1"/>
  <c r="CV26" i="7" s="1"/>
  <c r="CV27" i="7" s="1"/>
  <c r="CV28" i="7" s="1"/>
  <c r="CV29" i="7" s="1"/>
  <c r="CV30" i="7" s="1"/>
  <c r="CV31" i="7" s="1"/>
  <c r="CV32" i="7" s="1"/>
  <c r="CV33" i="7" s="1"/>
  <c r="CV34" i="7" s="1"/>
  <c r="CV35" i="7" s="1"/>
  <c r="CV36" i="7" s="1"/>
  <c r="CV37" i="7" s="1"/>
  <c r="CV38" i="7" s="1"/>
  <c r="CV39" i="7" s="1"/>
  <c r="CV40" i="7" s="1"/>
  <c r="CV41" i="7" s="1"/>
  <c r="CV42" i="7" s="1"/>
  <c r="CV43" i="7" s="1"/>
  <c r="CV44" i="7" s="1"/>
  <c r="CV45" i="7" s="1"/>
  <c r="CV46" i="7" s="1"/>
  <c r="CV47" i="7" s="1"/>
  <c r="CV48" i="7" s="1"/>
  <c r="CV49" i="7" s="1"/>
  <c r="CV50" i="7" s="1"/>
  <c r="CV51" i="7" s="1"/>
  <c r="DD6" i="7"/>
  <c r="DD7" i="7" s="1"/>
  <c r="DD8" i="7" s="1"/>
  <c r="DD9" i="7" s="1"/>
  <c r="DD10" i="7" s="1"/>
  <c r="DD11" i="7" s="1"/>
  <c r="DD12" i="7" s="1"/>
  <c r="DD13" i="7" s="1"/>
  <c r="DD14" i="7" s="1"/>
  <c r="DD15" i="7" s="1"/>
  <c r="DD16" i="7" s="1"/>
  <c r="DD17" i="7" s="1"/>
  <c r="DD18" i="7" s="1"/>
  <c r="DD19" i="7" s="1"/>
  <c r="DD20" i="7" s="1"/>
  <c r="DD21" i="7" s="1"/>
  <c r="DD22" i="7" s="1"/>
  <c r="DD23" i="7" s="1"/>
  <c r="DD24" i="7" s="1"/>
  <c r="DD25" i="7" s="1"/>
  <c r="DD26" i="7" s="1"/>
  <c r="DD27" i="7" s="1"/>
  <c r="DD28" i="7" s="1"/>
  <c r="DD29" i="7" s="1"/>
  <c r="DD30" i="7" s="1"/>
  <c r="DD31" i="7" s="1"/>
  <c r="DD32" i="7" s="1"/>
  <c r="DD33" i="7" s="1"/>
  <c r="DD34" i="7" s="1"/>
  <c r="DD35" i="7" s="1"/>
  <c r="DD36" i="7" s="1"/>
  <c r="DD37" i="7" s="1"/>
  <c r="DD38" i="7" s="1"/>
  <c r="DD39" i="7" s="1"/>
  <c r="DD40" i="7" s="1"/>
  <c r="DD41" i="7" s="1"/>
  <c r="DD42" i="7" s="1"/>
  <c r="DD43" i="7" s="1"/>
  <c r="DD44" i="7" s="1"/>
  <c r="DD45" i="7" s="1"/>
  <c r="DD46" i="7" s="1"/>
  <c r="DD47" i="7" s="1"/>
  <c r="DD48" i="7" s="1"/>
  <c r="DD49" i="7" s="1"/>
  <c r="DD50" i="7" s="1"/>
  <c r="DD51" i="7" s="1"/>
  <c r="DB6" i="7"/>
  <c r="DB7" i="7" s="1"/>
  <c r="DB8" i="7" s="1"/>
  <c r="DB9" i="7" s="1"/>
  <c r="DB10" i="7" s="1"/>
  <c r="DB11" i="7" s="1"/>
  <c r="DB12" i="7" s="1"/>
  <c r="DB13" i="7" s="1"/>
  <c r="DB14" i="7" s="1"/>
  <c r="DB15" i="7" s="1"/>
  <c r="DB16" i="7" s="1"/>
  <c r="DB17" i="7" s="1"/>
  <c r="DB18" i="7" s="1"/>
  <c r="DB19" i="7" s="1"/>
  <c r="DB20" i="7" s="1"/>
  <c r="DB21" i="7" s="1"/>
  <c r="DB22" i="7" s="1"/>
  <c r="DB23" i="7" s="1"/>
  <c r="DB24" i="7" s="1"/>
  <c r="DB25" i="7" s="1"/>
  <c r="DB26" i="7" s="1"/>
  <c r="DB27" i="7" s="1"/>
  <c r="DB28" i="7" s="1"/>
  <c r="DB29" i="7" s="1"/>
  <c r="DB30" i="7" s="1"/>
  <c r="DB31" i="7" s="1"/>
  <c r="DB32" i="7" s="1"/>
  <c r="DB33" i="7" s="1"/>
  <c r="DB34" i="7" s="1"/>
  <c r="DB35" i="7" s="1"/>
  <c r="DB36" i="7" s="1"/>
  <c r="DB37" i="7" s="1"/>
  <c r="DB38" i="7" s="1"/>
  <c r="DB39" i="7" s="1"/>
  <c r="DB40" i="7" s="1"/>
  <c r="DB41" i="7" s="1"/>
  <c r="DB42" i="7" s="1"/>
  <c r="DB43" i="7" s="1"/>
  <c r="DB44" i="7" s="1"/>
  <c r="DB45" i="7" s="1"/>
  <c r="DB46" i="7" s="1"/>
  <c r="DB47" i="7" s="1"/>
  <c r="DB48" i="7" s="1"/>
  <c r="DB49" i="7" s="1"/>
  <c r="DB50" i="7" s="1"/>
  <c r="DB51" i="7" s="1"/>
  <c r="CW6" i="7"/>
  <c r="CW7" i="7" s="1"/>
  <c r="CW8" i="7" s="1"/>
  <c r="CW9" i="7" s="1"/>
  <c r="CW10" i="7" s="1"/>
  <c r="CW11" i="7" s="1"/>
  <c r="CW12" i="7" s="1"/>
  <c r="CW13" i="7" s="1"/>
  <c r="CW14" i="7" s="1"/>
  <c r="CW15" i="7" s="1"/>
  <c r="CW16" i="7" s="1"/>
  <c r="CW17" i="7" s="1"/>
  <c r="CW18" i="7" s="1"/>
  <c r="CW19" i="7" s="1"/>
  <c r="CW20" i="7" s="1"/>
  <c r="CW21" i="7" s="1"/>
  <c r="CW22" i="7" s="1"/>
  <c r="CW23" i="7" s="1"/>
  <c r="CW24" i="7" s="1"/>
  <c r="CW25" i="7" s="1"/>
  <c r="CW26" i="7" s="1"/>
  <c r="CW27" i="7" s="1"/>
  <c r="CW28" i="7" s="1"/>
  <c r="CW29" i="7" s="1"/>
  <c r="CW30" i="7" s="1"/>
  <c r="CW31" i="7" s="1"/>
  <c r="CW32" i="7" s="1"/>
  <c r="CW33" i="7" s="1"/>
  <c r="CW34" i="7" s="1"/>
  <c r="CW35" i="7" s="1"/>
  <c r="CW36" i="7" s="1"/>
  <c r="CW37" i="7" s="1"/>
  <c r="CW38" i="7" s="1"/>
  <c r="CW39" i="7" s="1"/>
  <c r="CW40" i="7" s="1"/>
  <c r="CW41" i="7" s="1"/>
  <c r="CW42" i="7" s="1"/>
  <c r="CW43" i="7" s="1"/>
  <c r="CW44" i="7" s="1"/>
  <c r="CW45" i="7" s="1"/>
  <c r="CW46" i="7" s="1"/>
  <c r="CW47" i="7" s="1"/>
  <c r="CW48" i="7" s="1"/>
  <c r="CW49" i="7" s="1"/>
  <c r="CW50" i="7" s="1"/>
  <c r="CW51" i="7" s="1"/>
  <c r="CO6" i="7"/>
  <c r="CO7" i="7" s="1"/>
  <c r="CO8" i="7" s="1"/>
  <c r="CO9" i="7" s="1"/>
  <c r="CO10" i="7" s="1"/>
  <c r="CO11" i="7" s="1"/>
  <c r="CO12" i="7" s="1"/>
  <c r="CO13" i="7" s="1"/>
  <c r="CO14" i="7" s="1"/>
  <c r="CO15" i="7" s="1"/>
  <c r="CO16" i="7" s="1"/>
  <c r="CO17" i="7" s="1"/>
  <c r="CO18" i="7" s="1"/>
  <c r="CO19" i="7" s="1"/>
  <c r="CO20" i="7" s="1"/>
  <c r="CO21" i="7" s="1"/>
  <c r="CO22" i="7" s="1"/>
  <c r="CO23" i="7" s="1"/>
  <c r="CO24" i="7" s="1"/>
  <c r="CO25" i="7" s="1"/>
  <c r="CO26" i="7" s="1"/>
  <c r="CO27" i="7" s="1"/>
  <c r="CO28" i="7" s="1"/>
  <c r="CO29" i="7" s="1"/>
  <c r="CO30" i="7" s="1"/>
  <c r="CO31" i="7" s="1"/>
  <c r="CO32" i="7" s="1"/>
  <c r="CO33" i="7" s="1"/>
  <c r="CO34" i="7" s="1"/>
  <c r="CO35" i="7" s="1"/>
  <c r="CO36" i="7" s="1"/>
  <c r="CO37" i="7" s="1"/>
  <c r="CO38" i="7" s="1"/>
  <c r="CO39" i="7" s="1"/>
  <c r="CO40" i="7" s="1"/>
  <c r="CO41" i="7" s="1"/>
  <c r="CO42" i="7" s="1"/>
  <c r="CO43" i="7" s="1"/>
  <c r="CO44" i="7" s="1"/>
  <c r="CO45" i="7" s="1"/>
  <c r="CO46" i="7" s="1"/>
  <c r="CO47" i="7" s="1"/>
  <c r="CO48" i="7" s="1"/>
  <c r="CO49" i="7" s="1"/>
  <c r="CO50" i="7" s="1"/>
  <c r="CO51" i="7" s="1"/>
  <c r="CT6" i="7"/>
  <c r="CT7" i="7" s="1"/>
  <c r="CT8" i="7" s="1"/>
  <c r="CT9" i="7" s="1"/>
  <c r="CT10" i="7" s="1"/>
  <c r="CT11" i="7" s="1"/>
  <c r="CT12" i="7" s="1"/>
  <c r="CT13" i="7" s="1"/>
  <c r="CT14" i="7" s="1"/>
  <c r="CT15" i="7" s="1"/>
  <c r="CT16" i="7" s="1"/>
  <c r="CT17" i="7" s="1"/>
  <c r="CT18" i="7" s="1"/>
  <c r="CT19" i="7" s="1"/>
  <c r="CT20" i="7" s="1"/>
  <c r="CT21" i="7" s="1"/>
  <c r="CT22" i="7" s="1"/>
  <c r="CT23" i="7" s="1"/>
  <c r="CT24" i="7" s="1"/>
  <c r="CT25" i="7" s="1"/>
  <c r="CT26" i="7" s="1"/>
  <c r="CT27" i="7" s="1"/>
  <c r="CT28" i="7" s="1"/>
  <c r="CT29" i="7" s="1"/>
  <c r="CT30" i="7" s="1"/>
  <c r="CT31" i="7" s="1"/>
  <c r="CT32" i="7" s="1"/>
  <c r="CT33" i="7" s="1"/>
  <c r="CT34" i="7" s="1"/>
  <c r="CT35" i="7" s="1"/>
  <c r="CT36" i="7" s="1"/>
  <c r="CT37" i="7" s="1"/>
  <c r="CT38" i="7" s="1"/>
  <c r="CT39" i="7" s="1"/>
  <c r="CT40" i="7" s="1"/>
  <c r="CT41" i="7" s="1"/>
  <c r="CT42" i="7" s="1"/>
  <c r="CT43" i="7" s="1"/>
  <c r="CT44" i="7" s="1"/>
  <c r="CT45" i="7" s="1"/>
  <c r="CT46" i="7" s="1"/>
  <c r="CT47" i="7" s="1"/>
  <c r="CT48" i="7" s="1"/>
  <c r="CT49" i="7" s="1"/>
  <c r="CT50" i="7" s="1"/>
  <c r="CT51" i="7" s="1"/>
  <c r="CL6" i="7"/>
  <c r="CL7" i="7" s="1"/>
  <c r="CL8" i="7" s="1"/>
  <c r="CL9" i="7" s="1"/>
  <c r="CL10" i="7" s="1"/>
  <c r="CL11" i="7" s="1"/>
  <c r="CL12" i="7" s="1"/>
  <c r="CL13" i="7" s="1"/>
  <c r="CL14" i="7" s="1"/>
  <c r="CL15" i="7" s="1"/>
  <c r="CL16" i="7" s="1"/>
  <c r="CL17" i="7" s="1"/>
  <c r="CL18" i="7" s="1"/>
  <c r="CL19" i="7" s="1"/>
  <c r="CL20" i="7" s="1"/>
  <c r="CL21" i="7" s="1"/>
  <c r="CL22" i="7" s="1"/>
  <c r="CL23" i="7" s="1"/>
  <c r="CL24" i="7" s="1"/>
  <c r="CL25" i="7" s="1"/>
  <c r="CL26" i="7" s="1"/>
  <c r="CL27" i="7" s="1"/>
  <c r="CL28" i="7" s="1"/>
  <c r="CL29" i="7" s="1"/>
  <c r="CL30" i="7" s="1"/>
  <c r="CL31" i="7" s="1"/>
  <c r="CL32" i="7" s="1"/>
  <c r="CL33" i="7" s="1"/>
  <c r="CL34" i="7" s="1"/>
  <c r="CL35" i="7" s="1"/>
  <c r="CL36" i="7" s="1"/>
  <c r="CL37" i="7" s="1"/>
  <c r="CL38" i="7" s="1"/>
  <c r="CL39" i="7" s="1"/>
  <c r="CL40" i="7" s="1"/>
  <c r="CL41" i="7" s="1"/>
  <c r="CL42" i="7" s="1"/>
  <c r="CL43" i="7" s="1"/>
  <c r="CL44" i="7" s="1"/>
  <c r="CL45" i="7" s="1"/>
  <c r="CL46" i="7" s="1"/>
  <c r="CL47" i="7" s="1"/>
  <c r="CL48" i="7" s="1"/>
  <c r="CL49" i="7" s="1"/>
  <c r="CL50" i="7" s="1"/>
  <c r="CL51" i="7" s="1"/>
  <c r="DE6" i="7"/>
  <c r="DE7" i="7" s="1"/>
  <c r="DE8" i="7" s="1"/>
  <c r="DE9" i="7" s="1"/>
  <c r="DE10" i="7" s="1"/>
  <c r="DE11" i="7" s="1"/>
  <c r="DE12" i="7" s="1"/>
  <c r="DE13" i="7" s="1"/>
  <c r="DE14" i="7" s="1"/>
  <c r="DE15" i="7" s="1"/>
  <c r="DE16" i="7" s="1"/>
  <c r="DE17" i="7" s="1"/>
  <c r="DE18" i="7" s="1"/>
  <c r="DE19" i="7" s="1"/>
  <c r="DE20" i="7" s="1"/>
  <c r="DE21" i="7" s="1"/>
  <c r="DE22" i="7" s="1"/>
  <c r="DE23" i="7" s="1"/>
  <c r="DE24" i="7" s="1"/>
  <c r="DE25" i="7" s="1"/>
  <c r="DE26" i="7" s="1"/>
  <c r="DE27" i="7" s="1"/>
  <c r="DE28" i="7" s="1"/>
  <c r="DE29" i="7" s="1"/>
  <c r="DE30" i="7" s="1"/>
  <c r="DE31" i="7" s="1"/>
  <c r="DE32" i="7" s="1"/>
  <c r="DE33" i="7" s="1"/>
  <c r="DE34" i="7" s="1"/>
  <c r="DE35" i="7" s="1"/>
  <c r="DE36" i="7" s="1"/>
  <c r="DE37" i="7" s="1"/>
  <c r="DE38" i="7" s="1"/>
  <c r="DE39" i="7" s="1"/>
  <c r="DE40" i="7" s="1"/>
  <c r="DE41" i="7" s="1"/>
  <c r="DE42" i="7" s="1"/>
  <c r="DE43" i="7" s="1"/>
  <c r="DE44" i="7" s="1"/>
  <c r="DE45" i="7" s="1"/>
  <c r="DE46" i="7" s="1"/>
  <c r="DE47" i="7" s="1"/>
  <c r="DE48" i="7" s="1"/>
  <c r="DE49" i="7" s="1"/>
  <c r="DE50" i="7" s="1"/>
  <c r="DE51" i="7" s="1"/>
  <c r="DC6" i="7"/>
  <c r="DC7" i="7" s="1"/>
  <c r="DC8" i="7" s="1"/>
  <c r="DC9" i="7" s="1"/>
  <c r="DC10" i="7" s="1"/>
  <c r="DC11" i="7" s="1"/>
  <c r="DC12" i="7" s="1"/>
  <c r="DC13" i="7" s="1"/>
  <c r="DC14" i="7" s="1"/>
  <c r="DC15" i="7" s="1"/>
  <c r="DC16" i="7" s="1"/>
  <c r="DC17" i="7" s="1"/>
  <c r="DC18" i="7" s="1"/>
  <c r="DC19" i="7" s="1"/>
  <c r="DC20" i="7" s="1"/>
  <c r="DC21" i="7" s="1"/>
  <c r="DC22" i="7" s="1"/>
  <c r="DC23" i="7" s="1"/>
  <c r="DC24" i="7" s="1"/>
  <c r="DC25" i="7" s="1"/>
  <c r="DC26" i="7" s="1"/>
  <c r="DC27" i="7" s="1"/>
  <c r="DC28" i="7" s="1"/>
  <c r="DC29" i="7" s="1"/>
  <c r="DC30" i="7" s="1"/>
  <c r="DC31" i="7" s="1"/>
  <c r="DC32" i="7" s="1"/>
  <c r="DC33" i="7" s="1"/>
  <c r="DC34" i="7" s="1"/>
  <c r="DC35" i="7" s="1"/>
  <c r="DC36" i="7" s="1"/>
  <c r="DC37" i="7" s="1"/>
  <c r="DC38" i="7" s="1"/>
  <c r="DC39" i="7" s="1"/>
  <c r="DC40" i="7" s="1"/>
  <c r="DC41" i="7" s="1"/>
  <c r="DC42" i="7" s="1"/>
  <c r="DC43" i="7" s="1"/>
  <c r="DC44" i="7" s="1"/>
  <c r="DC45" i="7" s="1"/>
  <c r="DC46" i="7" s="1"/>
  <c r="DC47" i="7" s="1"/>
  <c r="DC48" i="7" s="1"/>
  <c r="DC49" i="7" s="1"/>
  <c r="DC50" i="7" s="1"/>
  <c r="DC51" i="7" s="1"/>
  <c r="DA6" i="7"/>
  <c r="DA7" i="7" s="1"/>
  <c r="DA8" i="7" s="1"/>
  <c r="DA9" i="7" s="1"/>
  <c r="DA10" i="7" s="1"/>
  <c r="DA11" i="7" s="1"/>
  <c r="DA12" i="7" s="1"/>
  <c r="DA13" i="7" s="1"/>
  <c r="DA14" i="7" s="1"/>
  <c r="DA15" i="7" s="1"/>
  <c r="DA16" i="7" s="1"/>
  <c r="DA17" i="7" s="1"/>
  <c r="DA18" i="7" s="1"/>
  <c r="DA19" i="7" s="1"/>
  <c r="DA20" i="7" s="1"/>
  <c r="DA21" i="7" s="1"/>
  <c r="DA22" i="7" s="1"/>
  <c r="DA23" i="7" s="1"/>
  <c r="DA24" i="7" s="1"/>
  <c r="DA25" i="7" s="1"/>
  <c r="DA26" i="7" s="1"/>
  <c r="DA27" i="7" s="1"/>
  <c r="DA28" i="7" s="1"/>
  <c r="DA29" i="7" s="1"/>
  <c r="DA30" i="7" s="1"/>
  <c r="DA31" i="7" s="1"/>
  <c r="DA32" i="7" s="1"/>
  <c r="DA33" i="7" s="1"/>
  <c r="DA34" i="7" s="1"/>
  <c r="DA35" i="7" s="1"/>
  <c r="DA36" i="7" s="1"/>
  <c r="DA37" i="7" s="1"/>
  <c r="DA38" i="7" s="1"/>
  <c r="DA39" i="7" s="1"/>
  <c r="DA40" i="7" s="1"/>
  <c r="DA41" i="7" s="1"/>
  <c r="DA42" i="7" s="1"/>
  <c r="DA43" i="7" s="1"/>
  <c r="DA44" i="7" s="1"/>
  <c r="DA45" i="7" s="1"/>
  <c r="DA46" i="7" s="1"/>
  <c r="DA47" i="7" s="1"/>
  <c r="DA48" i="7" s="1"/>
  <c r="DA49" i="7" s="1"/>
  <c r="DA50" i="7" s="1"/>
  <c r="DA51" i="7" s="1"/>
  <c r="CG6" i="7"/>
  <c r="CG7" i="7" s="1"/>
  <c r="CG8" i="7" s="1"/>
  <c r="CG9" i="7" s="1"/>
  <c r="CG10" i="7" s="1"/>
  <c r="CG11" i="7" s="1"/>
  <c r="CG12" i="7" s="1"/>
  <c r="CG13" i="7" s="1"/>
  <c r="CG14" i="7" s="1"/>
  <c r="CG15" i="7" s="1"/>
  <c r="CG16" i="7" s="1"/>
  <c r="CG17" i="7" s="1"/>
  <c r="CG18" i="7" s="1"/>
  <c r="CG19" i="7" s="1"/>
  <c r="CG20" i="7" s="1"/>
  <c r="CG21" i="7" s="1"/>
  <c r="CG22" i="7" s="1"/>
  <c r="CG23" i="7" s="1"/>
  <c r="CG24" i="7" s="1"/>
  <c r="CG25" i="7" s="1"/>
  <c r="CG26" i="7" s="1"/>
  <c r="CG27" i="7" s="1"/>
  <c r="CG28" i="7" s="1"/>
  <c r="CG29" i="7" s="1"/>
  <c r="CG30" i="7" s="1"/>
  <c r="CG31" i="7" s="1"/>
  <c r="CG32" i="7" s="1"/>
  <c r="CG33" i="7" s="1"/>
  <c r="CG34" i="7" s="1"/>
  <c r="CG35" i="7" s="1"/>
  <c r="CG36" i="7" s="1"/>
  <c r="CG37" i="7" s="1"/>
  <c r="CG38" i="7" s="1"/>
  <c r="CG39" i="7" s="1"/>
  <c r="CG40" i="7" s="1"/>
  <c r="CG41" i="7" s="1"/>
  <c r="CG42" i="7" s="1"/>
  <c r="CG43" i="7" s="1"/>
  <c r="CG44" i="7" s="1"/>
  <c r="CG45" i="7" s="1"/>
  <c r="CG46" i="7" s="1"/>
  <c r="CG47" i="7" s="1"/>
  <c r="CG48" i="7" s="1"/>
  <c r="CG49" i="7" s="1"/>
  <c r="CG50" i="7" s="1"/>
  <c r="CG51" i="7" s="1"/>
  <c r="BY6" i="7"/>
  <c r="BY7" i="7" s="1"/>
  <c r="BY8" i="7" s="1"/>
  <c r="BY9" i="7" s="1"/>
  <c r="BY10" i="7" s="1"/>
  <c r="BY11" i="7" s="1"/>
  <c r="BY12" i="7" s="1"/>
  <c r="BY13" i="7" s="1"/>
  <c r="BY14" i="7" s="1"/>
  <c r="BY15" i="7" s="1"/>
  <c r="BY16" i="7" s="1"/>
  <c r="BY17" i="7" s="1"/>
  <c r="BY18" i="7" s="1"/>
  <c r="BY19" i="7" s="1"/>
  <c r="BY20" i="7" s="1"/>
  <c r="BY21" i="7" s="1"/>
  <c r="BY22" i="7" s="1"/>
  <c r="BY23" i="7" s="1"/>
  <c r="BY24" i="7" s="1"/>
  <c r="BY25" i="7" s="1"/>
  <c r="BY26" i="7" s="1"/>
  <c r="BY27" i="7" s="1"/>
  <c r="BY28" i="7" s="1"/>
  <c r="BY29" i="7" s="1"/>
  <c r="BY30" i="7" s="1"/>
  <c r="BY31" i="7" s="1"/>
  <c r="BY32" i="7" s="1"/>
  <c r="BY33" i="7" s="1"/>
  <c r="BY34" i="7" s="1"/>
  <c r="BY35" i="7" s="1"/>
  <c r="BY36" i="7" s="1"/>
  <c r="BY37" i="7" s="1"/>
  <c r="BY38" i="7" s="1"/>
  <c r="BY39" i="7" s="1"/>
  <c r="BY40" i="7" s="1"/>
  <c r="BY41" i="7" s="1"/>
  <c r="BY42" i="7" s="1"/>
  <c r="BY43" i="7" s="1"/>
  <c r="BY44" i="7" s="1"/>
  <c r="BY45" i="7" s="1"/>
  <c r="BY46" i="7" s="1"/>
  <c r="BY47" i="7" s="1"/>
  <c r="BY48" i="7" s="1"/>
  <c r="BY49" i="7" s="1"/>
  <c r="BY50" i="7" s="1"/>
  <c r="BY51" i="7" s="1"/>
  <c r="CQ6" i="7"/>
  <c r="CQ7" i="7" s="1"/>
  <c r="CQ8" i="7" s="1"/>
  <c r="CQ9" i="7" s="1"/>
  <c r="CQ10" i="7" s="1"/>
  <c r="CQ11" i="7" s="1"/>
  <c r="CQ12" i="7" s="1"/>
  <c r="CQ13" i="7" s="1"/>
  <c r="CQ14" i="7" s="1"/>
  <c r="CQ15" i="7" s="1"/>
  <c r="CQ16" i="7" s="1"/>
  <c r="CQ17" i="7" s="1"/>
  <c r="CQ18" i="7" s="1"/>
  <c r="CQ19" i="7" s="1"/>
  <c r="CQ20" i="7" s="1"/>
  <c r="CQ21" i="7" s="1"/>
  <c r="CQ22" i="7" s="1"/>
  <c r="CQ23" i="7" s="1"/>
  <c r="CQ24" i="7" s="1"/>
  <c r="CQ25" i="7" s="1"/>
  <c r="CQ26" i="7" s="1"/>
  <c r="CQ27" i="7" s="1"/>
  <c r="CQ28" i="7" s="1"/>
  <c r="CQ29" i="7" s="1"/>
  <c r="CQ30" i="7" s="1"/>
  <c r="CQ31" i="7" s="1"/>
  <c r="CQ32" i="7" s="1"/>
  <c r="CQ33" i="7" s="1"/>
  <c r="CQ34" i="7" s="1"/>
  <c r="CQ35" i="7" s="1"/>
  <c r="CQ36" i="7" s="1"/>
  <c r="CQ37" i="7" s="1"/>
  <c r="CQ38" i="7" s="1"/>
  <c r="CQ39" i="7" s="1"/>
  <c r="CQ40" i="7" s="1"/>
  <c r="CQ41" i="7" s="1"/>
  <c r="CQ42" i="7" s="1"/>
  <c r="CQ43" i="7" s="1"/>
  <c r="CQ44" i="7" s="1"/>
  <c r="CQ45" i="7" s="1"/>
  <c r="CQ46" i="7" s="1"/>
  <c r="CQ47" i="7" s="1"/>
  <c r="CQ48" i="7" s="1"/>
  <c r="CQ49" i="7" s="1"/>
  <c r="CQ50" i="7" s="1"/>
  <c r="CQ51" i="7" s="1"/>
  <c r="CU6" i="7"/>
  <c r="CU7" i="7" s="1"/>
  <c r="CU8" i="7" s="1"/>
  <c r="CU9" i="7" s="1"/>
  <c r="CU10" i="7" s="1"/>
  <c r="CU11" i="7" s="1"/>
  <c r="CU12" i="7" s="1"/>
  <c r="CU13" i="7" s="1"/>
  <c r="CU14" i="7" s="1"/>
  <c r="CU15" i="7" s="1"/>
  <c r="CU16" i="7" s="1"/>
  <c r="CU17" i="7" s="1"/>
  <c r="CU18" i="7" s="1"/>
  <c r="CU19" i="7" s="1"/>
  <c r="CU20" i="7" s="1"/>
  <c r="CU21" i="7" s="1"/>
  <c r="CU22" i="7" s="1"/>
  <c r="CU23" i="7" s="1"/>
  <c r="CU24" i="7" s="1"/>
  <c r="CU25" i="7" s="1"/>
  <c r="CU26" i="7" s="1"/>
  <c r="CU27" i="7" s="1"/>
  <c r="CU28" i="7" s="1"/>
  <c r="CU29" i="7" s="1"/>
  <c r="CU30" i="7" s="1"/>
  <c r="CU31" i="7" s="1"/>
  <c r="CU32" i="7" s="1"/>
  <c r="CU33" i="7" s="1"/>
  <c r="CU34" i="7" s="1"/>
  <c r="CU35" i="7" s="1"/>
  <c r="CU36" i="7" s="1"/>
  <c r="CU37" i="7" s="1"/>
  <c r="CU38" i="7" s="1"/>
  <c r="CU39" i="7" s="1"/>
  <c r="CU40" i="7" s="1"/>
  <c r="CU41" i="7" s="1"/>
  <c r="CU42" i="7" s="1"/>
  <c r="CU43" i="7" s="1"/>
  <c r="CU44" i="7" s="1"/>
  <c r="CU45" i="7" s="1"/>
  <c r="CU46" i="7" s="1"/>
  <c r="CU47" i="7" s="1"/>
  <c r="CU48" i="7" s="1"/>
  <c r="CU49" i="7" s="1"/>
  <c r="CU50" i="7" s="1"/>
  <c r="CU51" i="7" s="1"/>
  <c r="CE6" i="7"/>
  <c r="CE7" i="7" s="1"/>
  <c r="CE8" i="7" s="1"/>
  <c r="CE9" i="7" s="1"/>
  <c r="CE10" i="7" s="1"/>
  <c r="CE11" i="7" s="1"/>
  <c r="CE12" i="7" s="1"/>
  <c r="CE13" i="7" s="1"/>
  <c r="CE14" i="7" s="1"/>
  <c r="CE15" i="7" s="1"/>
  <c r="CE16" i="7" s="1"/>
  <c r="CE17" i="7" s="1"/>
  <c r="CE18" i="7" s="1"/>
  <c r="CE19" i="7" s="1"/>
  <c r="CE20" i="7" s="1"/>
  <c r="CE21" i="7" s="1"/>
  <c r="CE22" i="7" s="1"/>
  <c r="CE23" i="7" s="1"/>
  <c r="CE24" i="7" s="1"/>
  <c r="CE25" i="7" s="1"/>
  <c r="CE26" i="7" s="1"/>
  <c r="CE27" i="7" s="1"/>
  <c r="CE28" i="7" s="1"/>
  <c r="CE29" i="7" s="1"/>
  <c r="CE30" i="7" s="1"/>
  <c r="CE31" i="7" s="1"/>
  <c r="CE32" i="7" s="1"/>
  <c r="CE33" i="7" s="1"/>
  <c r="CE34" i="7" s="1"/>
  <c r="CE35" i="7" s="1"/>
  <c r="CE36" i="7" s="1"/>
  <c r="CE37" i="7" s="1"/>
  <c r="CE38" i="7" s="1"/>
  <c r="CE39" i="7" s="1"/>
  <c r="CE40" i="7" s="1"/>
  <c r="CE41" i="7" s="1"/>
  <c r="CE42" i="7" s="1"/>
  <c r="CE43" i="7" s="1"/>
  <c r="CE44" i="7" s="1"/>
  <c r="CE45" i="7" s="1"/>
  <c r="CE46" i="7" s="1"/>
  <c r="CE47" i="7" s="1"/>
  <c r="CE48" i="7" s="1"/>
  <c r="CE49" i="7" s="1"/>
  <c r="CE50" i="7" s="1"/>
  <c r="CE51" i="7" s="1"/>
  <c r="BV6" i="7"/>
  <c r="BV7" i="7" s="1"/>
  <c r="BV8" i="7" s="1"/>
  <c r="BV9" i="7" s="1"/>
  <c r="BV10" i="7" s="1"/>
  <c r="BV11" i="7" s="1"/>
  <c r="BV12" i="7" s="1"/>
  <c r="BV13" i="7" s="1"/>
  <c r="BV14" i="7" s="1"/>
  <c r="BV15" i="7" s="1"/>
  <c r="BV16" i="7" s="1"/>
  <c r="BV17" i="7" s="1"/>
  <c r="BV18" i="7" s="1"/>
  <c r="BV19" i="7" s="1"/>
  <c r="BV20" i="7" s="1"/>
  <c r="BV21" i="7" s="1"/>
  <c r="BV22" i="7" s="1"/>
  <c r="BV23" i="7" s="1"/>
  <c r="BV24" i="7" s="1"/>
  <c r="BV25" i="7" s="1"/>
  <c r="BV26" i="7" s="1"/>
  <c r="BV27" i="7" s="1"/>
  <c r="BV28" i="7" s="1"/>
  <c r="BV29" i="7" s="1"/>
  <c r="BV30" i="7" s="1"/>
  <c r="BV31" i="7" s="1"/>
  <c r="BV32" i="7" s="1"/>
  <c r="BV33" i="7" s="1"/>
  <c r="BV34" i="7" s="1"/>
  <c r="BV35" i="7" s="1"/>
  <c r="BV36" i="7" s="1"/>
  <c r="BV37" i="7" s="1"/>
  <c r="BV38" i="7" s="1"/>
  <c r="BV39" i="7" s="1"/>
  <c r="BV40" i="7" s="1"/>
  <c r="BV41" i="7" s="1"/>
  <c r="BV42" i="7" s="1"/>
  <c r="BV43" i="7" s="1"/>
  <c r="BV44" i="7" s="1"/>
  <c r="BV45" i="7" s="1"/>
  <c r="BV46" i="7" s="1"/>
  <c r="BV47" i="7" s="1"/>
  <c r="BV48" i="7" s="1"/>
  <c r="BV49" i="7" s="1"/>
  <c r="BV50" i="7" s="1"/>
  <c r="BV51" i="7" s="1"/>
  <c r="BN6" i="7"/>
  <c r="BN7" i="7" s="1"/>
  <c r="BN8" i="7" s="1"/>
  <c r="BN9" i="7" s="1"/>
  <c r="BN10" i="7" s="1"/>
  <c r="BN11" i="7" s="1"/>
  <c r="BN12" i="7" s="1"/>
  <c r="BN13" i="7" s="1"/>
  <c r="BN14" i="7" s="1"/>
  <c r="BN15" i="7" s="1"/>
  <c r="BN16" i="7" s="1"/>
  <c r="BN17" i="7" s="1"/>
  <c r="BN18" i="7" s="1"/>
  <c r="BN19" i="7" s="1"/>
  <c r="BN20" i="7" s="1"/>
  <c r="BN21" i="7" s="1"/>
  <c r="BN22" i="7" s="1"/>
  <c r="BN23" i="7" s="1"/>
  <c r="BN24" i="7" s="1"/>
  <c r="BN25" i="7" s="1"/>
  <c r="BN26" i="7" s="1"/>
  <c r="BN27" i="7" s="1"/>
  <c r="BN28" i="7" s="1"/>
  <c r="BN29" i="7" s="1"/>
  <c r="BN30" i="7" s="1"/>
  <c r="BN31" i="7" s="1"/>
  <c r="BN32" i="7" s="1"/>
  <c r="BN33" i="7" s="1"/>
  <c r="BN34" i="7" s="1"/>
  <c r="BN35" i="7" s="1"/>
  <c r="BN36" i="7" s="1"/>
  <c r="BN37" i="7" s="1"/>
  <c r="BN38" i="7" s="1"/>
  <c r="BN39" i="7" s="1"/>
  <c r="BN40" i="7" s="1"/>
  <c r="BN41" i="7" s="1"/>
  <c r="BN42" i="7" s="1"/>
  <c r="BN43" i="7" s="1"/>
  <c r="BN44" i="7" s="1"/>
  <c r="BN45" i="7" s="1"/>
  <c r="BN46" i="7" s="1"/>
  <c r="BN47" i="7" s="1"/>
  <c r="BN48" i="7" s="1"/>
  <c r="BN49" i="7" s="1"/>
  <c r="BN50" i="7" s="1"/>
  <c r="BN51" i="7" s="1"/>
  <c r="BH6" i="7"/>
  <c r="BH7" i="7" s="1"/>
  <c r="BH8" i="7" s="1"/>
  <c r="BH9" i="7" s="1"/>
  <c r="BH10" i="7" s="1"/>
  <c r="BH11" i="7" s="1"/>
  <c r="BH12" i="7" s="1"/>
  <c r="BH13" i="7" s="1"/>
  <c r="BH14" i="7" s="1"/>
  <c r="BH15" i="7" s="1"/>
  <c r="BH16" i="7" s="1"/>
  <c r="BH17" i="7" s="1"/>
  <c r="BH18" i="7" s="1"/>
  <c r="BH19" i="7" s="1"/>
  <c r="BH20" i="7" s="1"/>
  <c r="BH21" i="7" s="1"/>
  <c r="BH22" i="7" s="1"/>
  <c r="BH23" i="7" s="1"/>
  <c r="BH24" i="7" s="1"/>
  <c r="BH25" i="7" s="1"/>
  <c r="BH26" i="7" s="1"/>
  <c r="BH27" i="7" s="1"/>
  <c r="BH28" i="7" s="1"/>
  <c r="BH29" i="7" s="1"/>
  <c r="BH30" i="7" s="1"/>
  <c r="BH31" i="7" s="1"/>
  <c r="BH32" i="7" s="1"/>
  <c r="BH33" i="7" s="1"/>
  <c r="BH34" i="7" s="1"/>
  <c r="BH35" i="7" s="1"/>
  <c r="BH36" i="7" s="1"/>
  <c r="BH37" i="7" s="1"/>
  <c r="BH38" i="7" s="1"/>
  <c r="BH39" i="7" s="1"/>
  <c r="BH40" i="7" s="1"/>
  <c r="BH41" i="7" s="1"/>
  <c r="BH42" i="7" s="1"/>
  <c r="BH43" i="7" s="1"/>
  <c r="BH44" i="7" s="1"/>
  <c r="BH45" i="7" s="1"/>
  <c r="BH46" i="7" s="1"/>
  <c r="BH47" i="7" s="1"/>
  <c r="BH48" i="7" s="1"/>
  <c r="BH49" i="7" s="1"/>
  <c r="BH50" i="7" s="1"/>
  <c r="BH51" i="7" s="1"/>
  <c r="AZ6" i="7"/>
  <c r="AZ7" i="7" s="1"/>
  <c r="AZ8" i="7" s="1"/>
  <c r="AZ9" i="7" s="1"/>
  <c r="AZ10" i="7" s="1"/>
  <c r="AZ11" i="7" s="1"/>
  <c r="AZ12" i="7" s="1"/>
  <c r="AZ13" i="7" s="1"/>
  <c r="AZ14" i="7" s="1"/>
  <c r="AZ15" i="7" s="1"/>
  <c r="AZ16" i="7" s="1"/>
  <c r="AZ17" i="7" s="1"/>
  <c r="AZ18" i="7" s="1"/>
  <c r="AZ19" i="7" s="1"/>
  <c r="AZ20" i="7" s="1"/>
  <c r="AZ21" i="7" s="1"/>
  <c r="AZ22" i="7" s="1"/>
  <c r="AZ23" i="7" s="1"/>
  <c r="AZ24" i="7" s="1"/>
  <c r="AZ25" i="7" s="1"/>
  <c r="AZ26" i="7" s="1"/>
  <c r="AZ27" i="7" s="1"/>
  <c r="AZ28" i="7" s="1"/>
  <c r="AZ29" i="7" s="1"/>
  <c r="AZ30" i="7" s="1"/>
  <c r="AZ31" i="7" s="1"/>
  <c r="AZ32" i="7" s="1"/>
  <c r="AZ33" i="7" s="1"/>
  <c r="AZ34" i="7" s="1"/>
  <c r="AZ35" i="7" s="1"/>
  <c r="AZ36" i="7" s="1"/>
  <c r="AZ37" i="7" s="1"/>
  <c r="AZ38" i="7" s="1"/>
  <c r="AZ39" i="7" s="1"/>
  <c r="AZ40" i="7" s="1"/>
  <c r="AZ41" i="7" s="1"/>
  <c r="AZ42" i="7" s="1"/>
  <c r="AZ43" i="7" s="1"/>
  <c r="AZ44" i="7" s="1"/>
  <c r="AZ45" i="7" s="1"/>
  <c r="AZ46" i="7" s="1"/>
  <c r="AZ47" i="7" s="1"/>
  <c r="AZ48" i="7" s="1"/>
  <c r="AZ49" i="7" s="1"/>
  <c r="AZ50" i="7" s="1"/>
  <c r="AZ51" i="7" s="1"/>
  <c r="AP6" i="7"/>
  <c r="AP7" i="7" s="1"/>
  <c r="AP8" i="7" s="1"/>
  <c r="AP9" i="7" s="1"/>
  <c r="AP10" i="7" s="1"/>
  <c r="AP11" i="7" s="1"/>
  <c r="AP12" i="7" s="1"/>
  <c r="AP13" i="7" s="1"/>
  <c r="AP14" i="7" s="1"/>
  <c r="AP15" i="7" s="1"/>
  <c r="AP16" i="7" s="1"/>
  <c r="AP17" i="7" s="1"/>
  <c r="AP18" i="7" s="1"/>
  <c r="AP19" i="7" s="1"/>
  <c r="AP20" i="7" s="1"/>
  <c r="AP21" i="7" s="1"/>
  <c r="AP22" i="7" s="1"/>
  <c r="AP23" i="7" s="1"/>
  <c r="AP24" i="7" s="1"/>
  <c r="AP25" i="7" s="1"/>
  <c r="AP26" i="7" s="1"/>
  <c r="AP27" i="7" s="1"/>
  <c r="AP28" i="7" s="1"/>
  <c r="AP29" i="7" s="1"/>
  <c r="AP30" i="7" s="1"/>
  <c r="AP31" i="7" s="1"/>
  <c r="AP32" i="7" s="1"/>
  <c r="AP33" i="7" s="1"/>
  <c r="AP34" i="7" s="1"/>
  <c r="AP35" i="7" s="1"/>
  <c r="AP36" i="7" s="1"/>
  <c r="AP37" i="7" s="1"/>
  <c r="AP38" i="7" s="1"/>
  <c r="AP39" i="7" s="1"/>
  <c r="AP40" i="7" s="1"/>
  <c r="AP41" i="7" s="1"/>
  <c r="AP42" i="7" s="1"/>
  <c r="AP43" i="7" s="1"/>
  <c r="AP44" i="7" s="1"/>
  <c r="AP45" i="7" s="1"/>
  <c r="AP46" i="7" s="1"/>
  <c r="AP47" i="7" s="1"/>
  <c r="AP48" i="7" s="1"/>
  <c r="AP49" i="7" s="1"/>
  <c r="AP50" i="7" s="1"/>
  <c r="AP51" i="7" s="1"/>
  <c r="CX6" i="7"/>
  <c r="CX7" i="7" s="1"/>
  <c r="CX8" i="7" s="1"/>
  <c r="CX9" i="7" s="1"/>
  <c r="CX10" i="7" s="1"/>
  <c r="CX11" i="7" s="1"/>
  <c r="CX12" i="7" s="1"/>
  <c r="CX13" i="7" s="1"/>
  <c r="CX14" i="7" s="1"/>
  <c r="CX15" i="7" s="1"/>
  <c r="CX16" i="7" s="1"/>
  <c r="CX17" i="7" s="1"/>
  <c r="CX18" i="7" s="1"/>
  <c r="CX19" i="7" s="1"/>
  <c r="CX20" i="7" s="1"/>
  <c r="CX21" i="7" s="1"/>
  <c r="CX22" i="7" s="1"/>
  <c r="CX23" i="7" s="1"/>
  <c r="CX24" i="7" s="1"/>
  <c r="CX25" i="7" s="1"/>
  <c r="CX26" i="7" s="1"/>
  <c r="CX27" i="7" s="1"/>
  <c r="CX28" i="7" s="1"/>
  <c r="CX29" i="7" s="1"/>
  <c r="CX30" i="7" s="1"/>
  <c r="CX31" i="7" s="1"/>
  <c r="CX32" i="7" s="1"/>
  <c r="CX33" i="7" s="1"/>
  <c r="CX34" i="7" s="1"/>
  <c r="CX35" i="7" s="1"/>
  <c r="CX36" i="7" s="1"/>
  <c r="CX37" i="7" s="1"/>
  <c r="CX38" i="7" s="1"/>
  <c r="CX39" i="7" s="1"/>
  <c r="CX40" i="7" s="1"/>
  <c r="CX41" i="7" s="1"/>
  <c r="CX42" i="7" s="1"/>
  <c r="CX43" i="7" s="1"/>
  <c r="CX44" i="7" s="1"/>
  <c r="CX45" i="7" s="1"/>
  <c r="CX46" i="7" s="1"/>
  <c r="CX47" i="7" s="1"/>
  <c r="CX48" i="7" s="1"/>
  <c r="CX49" i="7" s="1"/>
  <c r="CX50" i="7" s="1"/>
  <c r="CX51" i="7" s="1"/>
  <c r="CY6" i="7"/>
  <c r="CY7" i="7" s="1"/>
  <c r="CY8" i="7" s="1"/>
  <c r="CY9" i="7" s="1"/>
  <c r="CY10" i="7" s="1"/>
  <c r="CY11" i="7" s="1"/>
  <c r="CY12" i="7" s="1"/>
  <c r="CY13" i="7" s="1"/>
  <c r="CY14" i="7" s="1"/>
  <c r="CY15" i="7" s="1"/>
  <c r="CY16" i="7" s="1"/>
  <c r="CY17" i="7" s="1"/>
  <c r="CY18" i="7" s="1"/>
  <c r="CY19" i="7" s="1"/>
  <c r="CY20" i="7" s="1"/>
  <c r="CY21" i="7" s="1"/>
  <c r="CY22" i="7" s="1"/>
  <c r="CY23" i="7" s="1"/>
  <c r="CY24" i="7" s="1"/>
  <c r="CY25" i="7" s="1"/>
  <c r="CY26" i="7" s="1"/>
  <c r="CY27" i="7" s="1"/>
  <c r="CY28" i="7" s="1"/>
  <c r="CY29" i="7" s="1"/>
  <c r="CY30" i="7" s="1"/>
  <c r="CY31" i="7" s="1"/>
  <c r="CY32" i="7" s="1"/>
  <c r="CY33" i="7" s="1"/>
  <c r="CY34" i="7" s="1"/>
  <c r="CY35" i="7" s="1"/>
  <c r="CY36" i="7" s="1"/>
  <c r="CY37" i="7" s="1"/>
  <c r="CY38" i="7" s="1"/>
  <c r="CY39" i="7" s="1"/>
  <c r="CY40" i="7" s="1"/>
  <c r="CY41" i="7" s="1"/>
  <c r="CY42" i="7" s="1"/>
  <c r="CY43" i="7" s="1"/>
  <c r="CY44" i="7" s="1"/>
  <c r="CY45" i="7" s="1"/>
  <c r="CY46" i="7" s="1"/>
  <c r="CY47" i="7" s="1"/>
  <c r="CY48" i="7" s="1"/>
  <c r="CY49" i="7" s="1"/>
  <c r="CY50" i="7" s="1"/>
  <c r="CY51" i="7" s="1"/>
  <c r="CS6" i="7"/>
  <c r="CS7" i="7" s="1"/>
  <c r="CS8" i="7" s="1"/>
  <c r="CS9" i="7" s="1"/>
  <c r="CS10" i="7" s="1"/>
  <c r="CS11" i="7" s="1"/>
  <c r="CS12" i="7" s="1"/>
  <c r="CS13" i="7" s="1"/>
  <c r="CS14" i="7" s="1"/>
  <c r="CS15" i="7" s="1"/>
  <c r="CS16" i="7" s="1"/>
  <c r="CS17" i="7" s="1"/>
  <c r="CS18" i="7" s="1"/>
  <c r="CS19" i="7" s="1"/>
  <c r="CS20" i="7" s="1"/>
  <c r="CS21" i="7" s="1"/>
  <c r="CS22" i="7" s="1"/>
  <c r="CS23" i="7" s="1"/>
  <c r="CS24" i="7" s="1"/>
  <c r="CS25" i="7" s="1"/>
  <c r="CS26" i="7" s="1"/>
  <c r="CS27" i="7" s="1"/>
  <c r="CS28" i="7" s="1"/>
  <c r="CS29" i="7" s="1"/>
  <c r="CS30" i="7" s="1"/>
  <c r="CS31" i="7" s="1"/>
  <c r="CS32" i="7" s="1"/>
  <c r="CS33" i="7" s="1"/>
  <c r="CS34" i="7" s="1"/>
  <c r="CS35" i="7" s="1"/>
  <c r="CS36" i="7" s="1"/>
  <c r="CS37" i="7" s="1"/>
  <c r="CS38" i="7" s="1"/>
  <c r="CS39" i="7" s="1"/>
  <c r="CS40" i="7" s="1"/>
  <c r="CS41" i="7" s="1"/>
  <c r="CS42" i="7" s="1"/>
  <c r="CS43" i="7" s="1"/>
  <c r="CS44" i="7" s="1"/>
  <c r="CS45" i="7" s="1"/>
  <c r="CS46" i="7" s="1"/>
  <c r="CS47" i="7" s="1"/>
  <c r="CS48" i="7" s="1"/>
  <c r="CS49" i="7" s="1"/>
  <c r="CS50" i="7" s="1"/>
  <c r="CS51" i="7" s="1"/>
  <c r="CA6" i="7"/>
  <c r="CA7" i="7" s="1"/>
  <c r="CA8" i="7" s="1"/>
  <c r="CA9" i="7" s="1"/>
  <c r="CA10" i="7" s="1"/>
  <c r="CA11" i="7" s="1"/>
  <c r="CA12" i="7" s="1"/>
  <c r="CA13" i="7" s="1"/>
  <c r="CA14" i="7" s="1"/>
  <c r="CA15" i="7" s="1"/>
  <c r="CA16" i="7" s="1"/>
  <c r="CA17" i="7" s="1"/>
  <c r="CA18" i="7" s="1"/>
  <c r="CA19" i="7" s="1"/>
  <c r="CA20" i="7" s="1"/>
  <c r="CA21" i="7" s="1"/>
  <c r="CA22" i="7" s="1"/>
  <c r="CA23" i="7" s="1"/>
  <c r="CA24" i="7" s="1"/>
  <c r="CA25" i="7" s="1"/>
  <c r="CA26" i="7" s="1"/>
  <c r="CA27" i="7" s="1"/>
  <c r="CA28" i="7" s="1"/>
  <c r="CA29" i="7" s="1"/>
  <c r="CA30" i="7" s="1"/>
  <c r="CA31" i="7" s="1"/>
  <c r="CA32" i="7" s="1"/>
  <c r="CA33" i="7" s="1"/>
  <c r="CA34" i="7" s="1"/>
  <c r="CA35" i="7" s="1"/>
  <c r="CA36" i="7" s="1"/>
  <c r="CA37" i="7" s="1"/>
  <c r="CA38" i="7" s="1"/>
  <c r="CA39" i="7" s="1"/>
  <c r="CA40" i="7" s="1"/>
  <c r="CA41" i="7" s="1"/>
  <c r="CA42" i="7" s="1"/>
  <c r="CA43" i="7" s="1"/>
  <c r="CA44" i="7" s="1"/>
  <c r="CA45" i="7" s="1"/>
  <c r="CA46" i="7" s="1"/>
  <c r="CA47" i="7" s="1"/>
  <c r="CA48" i="7" s="1"/>
  <c r="CA49" i="7" s="1"/>
  <c r="CA50" i="7" s="1"/>
  <c r="CA51" i="7" s="1"/>
  <c r="BR6" i="7"/>
  <c r="BR7" i="7" s="1"/>
  <c r="BR8" i="7" s="1"/>
  <c r="BR9" i="7" s="1"/>
  <c r="BR10" i="7" s="1"/>
  <c r="BR11" i="7" s="1"/>
  <c r="BR12" i="7" s="1"/>
  <c r="BR13" i="7" s="1"/>
  <c r="BR14" i="7" s="1"/>
  <c r="BR15" i="7" s="1"/>
  <c r="BR16" i="7" s="1"/>
  <c r="BR17" i="7" s="1"/>
  <c r="BR18" i="7" s="1"/>
  <c r="BR19" i="7" s="1"/>
  <c r="BR20" i="7" s="1"/>
  <c r="BR21" i="7" s="1"/>
  <c r="BR22" i="7" s="1"/>
  <c r="BR23" i="7" s="1"/>
  <c r="BR24" i="7" s="1"/>
  <c r="BR25" i="7" s="1"/>
  <c r="BR26" i="7" s="1"/>
  <c r="BR27" i="7" s="1"/>
  <c r="BR28" i="7" s="1"/>
  <c r="BR29" i="7" s="1"/>
  <c r="BR30" i="7" s="1"/>
  <c r="BR31" i="7" s="1"/>
  <c r="BR32" i="7" s="1"/>
  <c r="BR33" i="7" s="1"/>
  <c r="BR34" i="7" s="1"/>
  <c r="BR35" i="7" s="1"/>
  <c r="BR36" i="7" s="1"/>
  <c r="BR37" i="7" s="1"/>
  <c r="BR38" i="7" s="1"/>
  <c r="BR39" i="7" s="1"/>
  <c r="BR40" i="7" s="1"/>
  <c r="BR41" i="7" s="1"/>
  <c r="BR42" i="7" s="1"/>
  <c r="BR43" i="7" s="1"/>
  <c r="BR44" i="7" s="1"/>
  <c r="BR45" i="7" s="1"/>
  <c r="BR46" i="7" s="1"/>
  <c r="BR47" i="7" s="1"/>
  <c r="BR48" i="7" s="1"/>
  <c r="BR49" i="7" s="1"/>
  <c r="BR50" i="7" s="1"/>
  <c r="BR51" i="7" s="1"/>
  <c r="CM6" i="7"/>
  <c r="CM7" i="7" s="1"/>
  <c r="CM8" i="7" s="1"/>
  <c r="CM9" i="7" s="1"/>
  <c r="CM10" i="7" s="1"/>
  <c r="CM11" i="7" s="1"/>
  <c r="CM12" i="7" s="1"/>
  <c r="CM13" i="7" s="1"/>
  <c r="CM14" i="7" s="1"/>
  <c r="CM15" i="7" s="1"/>
  <c r="CM16" i="7" s="1"/>
  <c r="CM17" i="7" s="1"/>
  <c r="CM18" i="7" s="1"/>
  <c r="CM19" i="7" s="1"/>
  <c r="CM20" i="7" s="1"/>
  <c r="CM21" i="7" s="1"/>
  <c r="CM22" i="7" s="1"/>
  <c r="CM23" i="7" s="1"/>
  <c r="CM24" i="7" s="1"/>
  <c r="CM25" i="7" s="1"/>
  <c r="CM26" i="7" s="1"/>
  <c r="CM27" i="7" s="1"/>
  <c r="CM28" i="7" s="1"/>
  <c r="CM29" i="7" s="1"/>
  <c r="CM30" i="7" s="1"/>
  <c r="CM31" i="7" s="1"/>
  <c r="CM32" i="7" s="1"/>
  <c r="CM33" i="7" s="1"/>
  <c r="CM34" i="7" s="1"/>
  <c r="CM35" i="7" s="1"/>
  <c r="CM36" i="7" s="1"/>
  <c r="CM37" i="7" s="1"/>
  <c r="CM38" i="7" s="1"/>
  <c r="CM39" i="7" s="1"/>
  <c r="CM40" i="7" s="1"/>
  <c r="CM41" i="7" s="1"/>
  <c r="CM42" i="7" s="1"/>
  <c r="CM43" i="7" s="1"/>
  <c r="CM44" i="7" s="1"/>
  <c r="CM45" i="7" s="1"/>
  <c r="CM46" i="7" s="1"/>
  <c r="CM47" i="7" s="1"/>
  <c r="CM48" i="7" s="1"/>
  <c r="CM49" i="7" s="1"/>
  <c r="CM50" i="7" s="1"/>
  <c r="CM51" i="7" s="1"/>
  <c r="CD6" i="7"/>
  <c r="CD7" i="7" s="1"/>
  <c r="CD8" i="7" s="1"/>
  <c r="CD9" i="7" s="1"/>
  <c r="CD10" i="7" s="1"/>
  <c r="CD11" i="7" s="1"/>
  <c r="CD12" i="7" s="1"/>
  <c r="CD13" i="7" s="1"/>
  <c r="CD14" i="7" s="1"/>
  <c r="CD15" i="7" s="1"/>
  <c r="CD16" i="7" s="1"/>
  <c r="CD17" i="7" s="1"/>
  <c r="CD18" i="7" s="1"/>
  <c r="CD19" i="7" s="1"/>
  <c r="CD20" i="7" s="1"/>
  <c r="CD21" i="7" s="1"/>
  <c r="CD22" i="7" s="1"/>
  <c r="CD23" i="7" s="1"/>
  <c r="CD24" i="7" s="1"/>
  <c r="CD25" i="7" s="1"/>
  <c r="CD26" i="7" s="1"/>
  <c r="CD27" i="7" s="1"/>
  <c r="CD28" i="7" s="1"/>
  <c r="CD29" i="7" s="1"/>
  <c r="CD30" i="7" s="1"/>
  <c r="CD31" i="7" s="1"/>
  <c r="CD32" i="7" s="1"/>
  <c r="CD33" i="7" s="1"/>
  <c r="CD34" i="7" s="1"/>
  <c r="CD35" i="7" s="1"/>
  <c r="CD36" i="7" s="1"/>
  <c r="CD37" i="7" s="1"/>
  <c r="CD38" i="7" s="1"/>
  <c r="CD39" i="7" s="1"/>
  <c r="CD40" i="7" s="1"/>
  <c r="CD41" i="7" s="1"/>
  <c r="CD42" i="7" s="1"/>
  <c r="CD43" i="7" s="1"/>
  <c r="CD44" i="7" s="1"/>
  <c r="CD45" i="7" s="1"/>
  <c r="CD46" i="7" s="1"/>
  <c r="CD47" i="7" s="1"/>
  <c r="CD48" i="7" s="1"/>
  <c r="CD49" i="7" s="1"/>
  <c r="CD50" i="7" s="1"/>
  <c r="CD51" i="7" s="1"/>
  <c r="BU6" i="7"/>
  <c r="BU7" i="7" s="1"/>
  <c r="BU8" i="7" s="1"/>
  <c r="BU9" i="7" s="1"/>
  <c r="BU10" i="7" s="1"/>
  <c r="BU11" i="7" s="1"/>
  <c r="BU12" i="7" s="1"/>
  <c r="BU13" i="7" s="1"/>
  <c r="BU14" i="7" s="1"/>
  <c r="BU15" i="7" s="1"/>
  <c r="BU16" i="7" s="1"/>
  <c r="BU17" i="7" s="1"/>
  <c r="BU18" i="7" s="1"/>
  <c r="BU19" i="7" s="1"/>
  <c r="BU20" i="7" s="1"/>
  <c r="BU21" i="7" s="1"/>
  <c r="BU22" i="7" s="1"/>
  <c r="BU23" i="7" s="1"/>
  <c r="BU24" i="7" s="1"/>
  <c r="BU25" i="7" s="1"/>
  <c r="BU26" i="7" s="1"/>
  <c r="BU27" i="7" s="1"/>
  <c r="BU28" i="7" s="1"/>
  <c r="BU29" i="7" s="1"/>
  <c r="BU30" i="7" s="1"/>
  <c r="BU31" i="7" s="1"/>
  <c r="BU32" i="7" s="1"/>
  <c r="BU33" i="7" s="1"/>
  <c r="BU34" i="7" s="1"/>
  <c r="BU35" i="7" s="1"/>
  <c r="BU36" i="7" s="1"/>
  <c r="BU37" i="7" s="1"/>
  <c r="BU38" i="7" s="1"/>
  <c r="BU39" i="7" s="1"/>
  <c r="BU40" i="7" s="1"/>
  <c r="BU41" i="7" s="1"/>
  <c r="BU42" i="7" s="1"/>
  <c r="BU43" i="7" s="1"/>
  <c r="BU44" i="7" s="1"/>
  <c r="BU45" i="7" s="1"/>
  <c r="BU46" i="7" s="1"/>
  <c r="BU47" i="7" s="1"/>
  <c r="BU48" i="7" s="1"/>
  <c r="BU49" i="7" s="1"/>
  <c r="BU50" i="7" s="1"/>
  <c r="BU51" i="7" s="1"/>
  <c r="BO6" i="7"/>
  <c r="BO7" i="7" s="1"/>
  <c r="BO8" i="7" s="1"/>
  <c r="BO9" i="7" s="1"/>
  <c r="BO10" i="7" s="1"/>
  <c r="BO11" i="7" s="1"/>
  <c r="BO12" i="7" s="1"/>
  <c r="BO13" i="7" s="1"/>
  <c r="BO14" i="7" s="1"/>
  <c r="BO15" i="7" s="1"/>
  <c r="BO16" i="7" s="1"/>
  <c r="BO17" i="7" s="1"/>
  <c r="BO18" i="7" s="1"/>
  <c r="BO19" i="7" s="1"/>
  <c r="BO20" i="7" s="1"/>
  <c r="BO21" i="7" s="1"/>
  <c r="BO22" i="7" s="1"/>
  <c r="BO23" i="7" s="1"/>
  <c r="BO24" i="7" s="1"/>
  <c r="BO25" i="7" s="1"/>
  <c r="BO26" i="7" s="1"/>
  <c r="BO27" i="7" s="1"/>
  <c r="BO28" i="7" s="1"/>
  <c r="BO29" i="7" s="1"/>
  <c r="BO30" i="7" s="1"/>
  <c r="BO31" i="7" s="1"/>
  <c r="BO32" i="7" s="1"/>
  <c r="BO33" i="7" s="1"/>
  <c r="BO34" i="7" s="1"/>
  <c r="BO35" i="7" s="1"/>
  <c r="BO36" i="7" s="1"/>
  <c r="BO37" i="7" s="1"/>
  <c r="BO38" i="7" s="1"/>
  <c r="BO39" i="7" s="1"/>
  <c r="BO40" i="7" s="1"/>
  <c r="BO41" i="7" s="1"/>
  <c r="BO42" i="7" s="1"/>
  <c r="BO43" i="7" s="1"/>
  <c r="BO44" i="7" s="1"/>
  <c r="BO45" i="7" s="1"/>
  <c r="BO46" i="7" s="1"/>
  <c r="BO47" i="7" s="1"/>
  <c r="BO48" i="7" s="1"/>
  <c r="BO49" i="7" s="1"/>
  <c r="BO50" i="7" s="1"/>
  <c r="BO51" i="7" s="1"/>
  <c r="AF6" i="7"/>
  <c r="AF7" i="7" s="1"/>
  <c r="AF8" i="7" s="1"/>
  <c r="AF9" i="7" s="1"/>
  <c r="AF10" i="7" s="1"/>
  <c r="AF11" i="7" s="1"/>
  <c r="AF12" i="7" s="1"/>
  <c r="AF13" i="7" s="1"/>
  <c r="AF14" i="7" s="1"/>
  <c r="AF15" i="7" s="1"/>
  <c r="AF16" i="7" s="1"/>
  <c r="AF17" i="7" s="1"/>
  <c r="AF18" i="7" s="1"/>
  <c r="AF19" i="7" s="1"/>
  <c r="AF20" i="7" s="1"/>
  <c r="AF21" i="7" s="1"/>
  <c r="AF22" i="7" s="1"/>
  <c r="AF23" i="7" s="1"/>
  <c r="AF24" i="7" s="1"/>
  <c r="AF25" i="7" s="1"/>
  <c r="AF26" i="7" s="1"/>
  <c r="AF27" i="7" s="1"/>
  <c r="AF28" i="7" s="1"/>
  <c r="AF29" i="7" s="1"/>
  <c r="AF30" i="7" s="1"/>
  <c r="AF31" i="7" s="1"/>
  <c r="AF32" i="7" s="1"/>
  <c r="AF33" i="7" s="1"/>
  <c r="AF34" i="7" s="1"/>
  <c r="AF35" i="7" s="1"/>
  <c r="AF36" i="7" s="1"/>
  <c r="AF37" i="7" s="1"/>
  <c r="AF38" i="7" s="1"/>
  <c r="AF39" i="7" s="1"/>
  <c r="AF40" i="7" s="1"/>
  <c r="AF41" i="7" s="1"/>
  <c r="AF42" i="7" s="1"/>
  <c r="AF43" i="7" s="1"/>
  <c r="AF44" i="7" s="1"/>
  <c r="AF45" i="7" s="1"/>
  <c r="AF46" i="7" s="1"/>
  <c r="AF47" i="7" s="1"/>
  <c r="AF48" i="7" s="1"/>
  <c r="AF49" i="7" s="1"/>
  <c r="AF50" i="7" s="1"/>
  <c r="AF51" i="7" s="1"/>
  <c r="CK6" i="7"/>
  <c r="CK7" i="7" s="1"/>
  <c r="CK8" i="7" s="1"/>
  <c r="CK9" i="7" s="1"/>
  <c r="CK10" i="7" s="1"/>
  <c r="CK11" i="7" s="1"/>
  <c r="CK12" i="7" s="1"/>
  <c r="CK13" i="7" s="1"/>
  <c r="CK14" i="7" s="1"/>
  <c r="CK15" i="7" s="1"/>
  <c r="CK16" i="7" s="1"/>
  <c r="CK17" i="7" s="1"/>
  <c r="CK18" i="7" s="1"/>
  <c r="CK19" i="7" s="1"/>
  <c r="CK20" i="7" s="1"/>
  <c r="CK21" i="7" s="1"/>
  <c r="CK22" i="7" s="1"/>
  <c r="CK23" i="7" s="1"/>
  <c r="CK24" i="7" s="1"/>
  <c r="CK25" i="7" s="1"/>
  <c r="CK26" i="7" s="1"/>
  <c r="CK27" i="7" s="1"/>
  <c r="CK28" i="7" s="1"/>
  <c r="CK29" i="7" s="1"/>
  <c r="CK30" i="7" s="1"/>
  <c r="CK31" i="7" s="1"/>
  <c r="CK32" i="7" s="1"/>
  <c r="CK33" i="7" s="1"/>
  <c r="CK34" i="7" s="1"/>
  <c r="CK35" i="7" s="1"/>
  <c r="CK36" i="7" s="1"/>
  <c r="CK37" i="7" s="1"/>
  <c r="CK38" i="7" s="1"/>
  <c r="CK39" i="7" s="1"/>
  <c r="CK40" i="7" s="1"/>
  <c r="CK41" i="7" s="1"/>
  <c r="CK42" i="7" s="1"/>
  <c r="CK43" i="7" s="1"/>
  <c r="CK44" i="7" s="1"/>
  <c r="CK45" i="7" s="1"/>
  <c r="CK46" i="7" s="1"/>
  <c r="CK47" i="7" s="1"/>
  <c r="CK48" i="7" s="1"/>
  <c r="CK49" i="7" s="1"/>
  <c r="CK50" i="7" s="1"/>
  <c r="CK51" i="7" s="1"/>
  <c r="BT6" i="7"/>
  <c r="BT7" i="7" s="1"/>
  <c r="BT8" i="7" s="1"/>
  <c r="BT9" i="7" s="1"/>
  <c r="BT10" i="7" s="1"/>
  <c r="BT11" i="7" s="1"/>
  <c r="BT12" i="7" s="1"/>
  <c r="BT13" i="7" s="1"/>
  <c r="BT14" i="7" s="1"/>
  <c r="BT15" i="7" s="1"/>
  <c r="BT16" i="7" s="1"/>
  <c r="BT17" i="7" s="1"/>
  <c r="BT18" i="7" s="1"/>
  <c r="BT19" i="7" s="1"/>
  <c r="BT20" i="7" s="1"/>
  <c r="BT21" i="7" s="1"/>
  <c r="BT22" i="7" s="1"/>
  <c r="BT23" i="7" s="1"/>
  <c r="BT24" i="7" s="1"/>
  <c r="BT25" i="7" s="1"/>
  <c r="BT26" i="7" s="1"/>
  <c r="BT27" i="7" s="1"/>
  <c r="BT28" i="7" s="1"/>
  <c r="BT29" i="7" s="1"/>
  <c r="BT30" i="7" s="1"/>
  <c r="BT31" i="7" s="1"/>
  <c r="BT32" i="7" s="1"/>
  <c r="BT33" i="7" s="1"/>
  <c r="BT34" i="7" s="1"/>
  <c r="BT35" i="7" s="1"/>
  <c r="BT36" i="7" s="1"/>
  <c r="BT37" i="7" s="1"/>
  <c r="BT38" i="7" s="1"/>
  <c r="BT39" i="7" s="1"/>
  <c r="BT40" i="7" s="1"/>
  <c r="BT41" i="7" s="1"/>
  <c r="BT42" i="7" s="1"/>
  <c r="BT43" i="7" s="1"/>
  <c r="BT44" i="7" s="1"/>
  <c r="BT45" i="7" s="1"/>
  <c r="BT46" i="7" s="1"/>
  <c r="BT47" i="7" s="1"/>
  <c r="BT48" i="7" s="1"/>
  <c r="BT49" i="7" s="1"/>
  <c r="BT50" i="7" s="1"/>
  <c r="BT51" i="7" s="1"/>
  <c r="BQ6" i="7"/>
  <c r="BQ7" i="7" s="1"/>
  <c r="BQ8" i="7" s="1"/>
  <c r="BQ9" i="7" s="1"/>
  <c r="BQ10" i="7" s="1"/>
  <c r="BQ11" i="7" s="1"/>
  <c r="BQ12" i="7" s="1"/>
  <c r="BQ13" i="7" s="1"/>
  <c r="BQ14" i="7" s="1"/>
  <c r="BQ15" i="7" s="1"/>
  <c r="BQ16" i="7" s="1"/>
  <c r="BQ17" i="7" s="1"/>
  <c r="BQ18" i="7" s="1"/>
  <c r="BQ19" i="7" s="1"/>
  <c r="BQ20" i="7" s="1"/>
  <c r="BQ21" i="7" s="1"/>
  <c r="BQ22" i="7" s="1"/>
  <c r="BQ23" i="7" s="1"/>
  <c r="BQ24" i="7" s="1"/>
  <c r="BQ25" i="7" s="1"/>
  <c r="BQ26" i="7" s="1"/>
  <c r="BQ27" i="7" s="1"/>
  <c r="BQ28" i="7" s="1"/>
  <c r="BQ29" i="7" s="1"/>
  <c r="BQ30" i="7" s="1"/>
  <c r="BQ31" i="7" s="1"/>
  <c r="BQ32" i="7" s="1"/>
  <c r="BQ33" i="7" s="1"/>
  <c r="BQ34" i="7" s="1"/>
  <c r="BQ35" i="7" s="1"/>
  <c r="BQ36" i="7" s="1"/>
  <c r="BQ37" i="7" s="1"/>
  <c r="BQ38" i="7" s="1"/>
  <c r="BQ39" i="7" s="1"/>
  <c r="BQ40" i="7" s="1"/>
  <c r="BQ41" i="7" s="1"/>
  <c r="BQ42" i="7" s="1"/>
  <c r="BQ43" i="7" s="1"/>
  <c r="BQ44" i="7" s="1"/>
  <c r="BQ45" i="7" s="1"/>
  <c r="BQ46" i="7" s="1"/>
  <c r="BQ47" i="7" s="1"/>
  <c r="BQ48" i="7" s="1"/>
  <c r="BQ49" i="7" s="1"/>
  <c r="BQ50" i="7" s="1"/>
  <c r="BQ51" i="7" s="1"/>
  <c r="AT6" i="7"/>
  <c r="AT7" i="7" s="1"/>
  <c r="AT8" i="7" s="1"/>
  <c r="AT9" i="7" s="1"/>
  <c r="AT10" i="7" s="1"/>
  <c r="AT11" i="7" s="1"/>
  <c r="AT12" i="7" s="1"/>
  <c r="AT13" i="7" s="1"/>
  <c r="AT14" i="7" s="1"/>
  <c r="AT15" i="7" s="1"/>
  <c r="AT16" i="7" s="1"/>
  <c r="AT17" i="7" s="1"/>
  <c r="AT18" i="7" s="1"/>
  <c r="AT19" i="7" s="1"/>
  <c r="AT20" i="7" s="1"/>
  <c r="AT21" i="7" s="1"/>
  <c r="AT22" i="7" s="1"/>
  <c r="AT23" i="7" s="1"/>
  <c r="AT24" i="7" s="1"/>
  <c r="AT25" i="7" s="1"/>
  <c r="AT26" i="7" s="1"/>
  <c r="AT27" i="7" s="1"/>
  <c r="AT28" i="7" s="1"/>
  <c r="AT29" i="7" s="1"/>
  <c r="AT30" i="7" s="1"/>
  <c r="AT31" i="7" s="1"/>
  <c r="AT32" i="7" s="1"/>
  <c r="AT33" i="7" s="1"/>
  <c r="AT34" i="7" s="1"/>
  <c r="AT35" i="7" s="1"/>
  <c r="AT36" i="7" s="1"/>
  <c r="AT37" i="7" s="1"/>
  <c r="AT38" i="7" s="1"/>
  <c r="AT39" i="7" s="1"/>
  <c r="AT40" i="7" s="1"/>
  <c r="AT41" i="7" s="1"/>
  <c r="AT42" i="7" s="1"/>
  <c r="AT43" i="7" s="1"/>
  <c r="AT44" i="7" s="1"/>
  <c r="AT45" i="7" s="1"/>
  <c r="AT46" i="7" s="1"/>
  <c r="AT47" i="7" s="1"/>
  <c r="AT48" i="7" s="1"/>
  <c r="AT49" i="7" s="1"/>
  <c r="AT50" i="7" s="1"/>
  <c r="AT51" i="7" s="1"/>
  <c r="AM6" i="7"/>
  <c r="AM7" i="7" s="1"/>
  <c r="AM8" i="7" s="1"/>
  <c r="AM9" i="7" s="1"/>
  <c r="AM10" i="7" s="1"/>
  <c r="AM11" i="7" s="1"/>
  <c r="AM12" i="7" s="1"/>
  <c r="AM13" i="7" s="1"/>
  <c r="AM14" i="7" s="1"/>
  <c r="AM15" i="7" s="1"/>
  <c r="AM16" i="7" s="1"/>
  <c r="AM17" i="7" s="1"/>
  <c r="AM18" i="7" s="1"/>
  <c r="AM19" i="7" s="1"/>
  <c r="AM20" i="7" s="1"/>
  <c r="AM21" i="7" s="1"/>
  <c r="AM22" i="7" s="1"/>
  <c r="AM23" i="7" s="1"/>
  <c r="AM24" i="7" s="1"/>
  <c r="AM25" i="7" s="1"/>
  <c r="AM26" i="7" s="1"/>
  <c r="AM27" i="7" s="1"/>
  <c r="AM28" i="7" s="1"/>
  <c r="AM29" i="7" s="1"/>
  <c r="AM30" i="7" s="1"/>
  <c r="AM31" i="7" s="1"/>
  <c r="AM32" i="7" s="1"/>
  <c r="AM33" i="7" s="1"/>
  <c r="AM34" i="7" s="1"/>
  <c r="AM35" i="7" s="1"/>
  <c r="AM36" i="7" s="1"/>
  <c r="AM37" i="7" s="1"/>
  <c r="AM38" i="7" s="1"/>
  <c r="AM39" i="7" s="1"/>
  <c r="AM40" i="7" s="1"/>
  <c r="AM41" i="7" s="1"/>
  <c r="AM42" i="7" s="1"/>
  <c r="AM43" i="7" s="1"/>
  <c r="AM44" i="7" s="1"/>
  <c r="AM45" i="7" s="1"/>
  <c r="AM46" i="7" s="1"/>
  <c r="AM47" i="7" s="1"/>
  <c r="AM48" i="7" s="1"/>
  <c r="AM49" i="7" s="1"/>
  <c r="AM50" i="7" s="1"/>
  <c r="AM51" i="7" s="1"/>
  <c r="AC6" i="7"/>
  <c r="AC7" i="7" s="1"/>
  <c r="AC8" i="7" s="1"/>
  <c r="AC9" i="7" s="1"/>
  <c r="AC10" i="7" s="1"/>
  <c r="AC11" i="7" s="1"/>
  <c r="AC12" i="7" s="1"/>
  <c r="AC13" i="7" s="1"/>
  <c r="AC14" i="7" s="1"/>
  <c r="AC15" i="7" s="1"/>
  <c r="AC16" i="7" s="1"/>
  <c r="AC17" i="7" s="1"/>
  <c r="AC18" i="7" s="1"/>
  <c r="AC19" i="7" s="1"/>
  <c r="AC20" i="7" s="1"/>
  <c r="AC21" i="7" s="1"/>
  <c r="AC22" i="7" s="1"/>
  <c r="AC23" i="7" s="1"/>
  <c r="AC24" i="7" s="1"/>
  <c r="AC25" i="7" s="1"/>
  <c r="AC26" i="7" s="1"/>
  <c r="AC27" i="7" s="1"/>
  <c r="AC28" i="7" s="1"/>
  <c r="AC29" i="7" s="1"/>
  <c r="AC30" i="7" s="1"/>
  <c r="AC31" i="7" s="1"/>
  <c r="AC32" i="7" s="1"/>
  <c r="AC33" i="7" s="1"/>
  <c r="AC34" i="7" s="1"/>
  <c r="AC35" i="7" s="1"/>
  <c r="AC36" i="7" s="1"/>
  <c r="AC37" i="7" s="1"/>
  <c r="AC38" i="7" s="1"/>
  <c r="AC39" i="7" s="1"/>
  <c r="AC40" i="7" s="1"/>
  <c r="AC41" i="7" s="1"/>
  <c r="AC42" i="7" s="1"/>
  <c r="AC43" i="7" s="1"/>
  <c r="AC44" i="7" s="1"/>
  <c r="AC45" i="7" s="1"/>
  <c r="AC46" i="7" s="1"/>
  <c r="AC47" i="7" s="1"/>
  <c r="AC48" i="7" s="1"/>
  <c r="AC49" i="7" s="1"/>
  <c r="AC50" i="7" s="1"/>
  <c r="AC51" i="7" s="1"/>
  <c r="J6" i="7"/>
  <c r="J7" i="7" s="1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AA6" i="7"/>
  <c r="AA7" i="7" s="1"/>
  <c r="AA8" i="7" s="1"/>
  <c r="AA9" i="7" s="1"/>
  <c r="AA10" i="7" s="1"/>
  <c r="AA11" i="7" s="1"/>
  <c r="AA12" i="7" s="1"/>
  <c r="AA13" i="7" s="1"/>
  <c r="AA14" i="7" s="1"/>
  <c r="AA15" i="7" s="1"/>
  <c r="AA16" i="7" s="1"/>
  <c r="AA17" i="7" s="1"/>
  <c r="AA18" i="7" s="1"/>
  <c r="AA19" i="7" s="1"/>
  <c r="AA20" i="7" s="1"/>
  <c r="AA21" i="7" s="1"/>
  <c r="AA22" i="7" s="1"/>
  <c r="AA23" i="7" s="1"/>
  <c r="AA24" i="7" s="1"/>
  <c r="AA25" i="7" s="1"/>
  <c r="AA26" i="7" s="1"/>
  <c r="AA27" i="7" s="1"/>
  <c r="AA28" i="7" s="1"/>
  <c r="AA29" i="7" s="1"/>
  <c r="AA30" i="7" s="1"/>
  <c r="AA31" i="7" s="1"/>
  <c r="AA32" i="7" s="1"/>
  <c r="AA33" i="7" s="1"/>
  <c r="AA34" i="7" s="1"/>
  <c r="AA35" i="7" s="1"/>
  <c r="AA36" i="7" s="1"/>
  <c r="AA37" i="7" s="1"/>
  <c r="AA38" i="7" s="1"/>
  <c r="AA39" i="7" s="1"/>
  <c r="AA40" i="7" s="1"/>
  <c r="AA41" i="7" s="1"/>
  <c r="AA42" i="7" s="1"/>
  <c r="AA43" i="7" s="1"/>
  <c r="AA44" i="7" s="1"/>
  <c r="AA45" i="7" s="1"/>
  <c r="AA46" i="7" s="1"/>
  <c r="AA47" i="7" s="1"/>
  <c r="AA48" i="7" s="1"/>
  <c r="AA49" i="7" s="1"/>
  <c r="AA50" i="7" s="1"/>
  <c r="AA51" i="7" s="1"/>
  <c r="BX6" i="7"/>
  <c r="BX7" i="7" s="1"/>
  <c r="BX8" i="7" s="1"/>
  <c r="BX9" i="7" s="1"/>
  <c r="BX10" i="7" s="1"/>
  <c r="BX11" i="7" s="1"/>
  <c r="BX12" i="7" s="1"/>
  <c r="BX13" i="7" s="1"/>
  <c r="BX14" i="7" s="1"/>
  <c r="BX15" i="7" s="1"/>
  <c r="BX16" i="7" s="1"/>
  <c r="BX17" i="7" s="1"/>
  <c r="BX18" i="7" s="1"/>
  <c r="BX19" i="7" s="1"/>
  <c r="BX20" i="7" s="1"/>
  <c r="BX21" i="7" s="1"/>
  <c r="BX22" i="7" s="1"/>
  <c r="BX23" i="7" s="1"/>
  <c r="BX24" i="7" s="1"/>
  <c r="BX25" i="7" s="1"/>
  <c r="BX26" i="7" s="1"/>
  <c r="BX27" i="7" s="1"/>
  <c r="BX28" i="7" s="1"/>
  <c r="BX29" i="7" s="1"/>
  <c r="BX30" i="7" s="1"/>
  <c r="BX31" i="7" s="1"/>
  <c r="BX32" i="7" s="1"/>
  <c r="BX33" i="7" s="1"/>
  <c r="BX34" i="7" s="1"/>
  <c r="BX35" i="7" s="1"/>
  <c r="BX36" i="7" s="1"/>
  <c r="BX37" i="7" s="1"/>
  <c r="BX38" i="7" s="1"/>
  <c r="BX39" i="7" s="1"/>
  <c r="BX40" i="7" s="1"/>
  <c r="BX41" i="7" s="1"/>
  <c r="BX42" i="7" s="1"/>
  <c r="BX43" i="7" s="1"/>
  <c r="BX44" i="7" s="1"/>
  <c r="BX45" i="7" s="1"/>
  <c r="BX46" i="7" s="1"/>
  <c r="BX47" i="7" s="1"/>
  <c r="BX48" i="7" s="1"/>
  <c r="BX49" i="7" s="1"/>
  <c r="BX50" i="7" s="1"/>
  <c r="BX51" i="7" s="1"/>
  <c r="AL6" i="7"/>
  <c r="AL7" i="7" s="1"/>
  <c r="AL8" i="7" s="1"/>
  <c r="AL9" i="7" s="1"/>
  <c r="AL10" i="7" s="1"/>
  <c r="AL11" i="7" s="1"/>
  <c r="AL12" i="7" s="1"/>
  <c r="AL13" i="7" s="1"/>
  <c r="AL14" i="7" s="1"/>
  <c r="AL15" i="7" s="1"/>
  <c r="AL16" i="7" s="1"/>
  <c r="AL17" i="7" s="1"/>
  <c r="AL18" i="7" s="1"/>
  <c r="AL19" i="7" s="1"/>
  <c r="AL20" i="7" s="1"/>
  <c r="AL21" i="7" s="1"/>
  <c r="AL22" i="7" s="1"/>
  <c r="AL23" i="7" s="1"/>
  <c r="AL24" i="7" s="1"/>
  <c r="AL25" i="7" s="1"/>
  <c r="AL26" i="7" s="1"/>
  <c r="AL27" i="7" s="1"/>
  <c r="AL28" i="7" s="1"/>
  <c r="AL29" i="7" s="1"/>
  <c r="AL30" i="7" s="1"/>
  <c r="AL31" i="7" s="1"/>
  <c r="AL32" i="7" s="1"/>
  <c r="AL33" i="7" s="1"/>
  <c r="AL34" i="7" s="1"/>
  <c r="AL35" i="7" s="1"/>
  <c r="AL36" i="7" s="1"/>
  <c r="AL37" i="7" s="1"/>
  <c r="AL38" i="7" s="1"/>
  <c r="AL39" i="7" s="1"/>
  <c r="AL40" i="7" s="1"/>
  <c r="AL41" i="7" s="1"/>
  <c r="AL42" i="7" s="1"/>
  <c r="AL43" i="7" s="1"/>
  <c r="AL44" i="7" s="1"/>
  <c r="AL45" i="7" s="1"/>
  <c r="AL46" i="7" s="1"/>
  <c r="AL47" i="7" s="1"/>
  <c r="AL48" i="7" s="1"/>
  <c r="AL49" i="7" s="1"/>
  <c r="AL50" i="7" s="1"/>
  <c r="AL51" i="7" s="1"/>
  <c r="AG6" i="7"/>
  <c r="AG7" i="7" s="1"/>
  <c r="AG8" i="7" s="1"/>
  <c r="AG9" i="7" s="1"/>
  <c r="AG10" i="7" s="1"/>
  <c r="AG11" i="7" s="1"/>
  <c r="AG12" i="7" s="1"/>
  <c r="AG13" i="7" s="1"/>
  <c r="AG14" i="7" s="1"/>
  <c r="AG15" i="7" s="1"/>
  <c r="AG16" i="7" s="1"/>
  <c r="AG17" i="7" s="1"/>
  <c r="AG18" i="7" s="1"/>
  <c r="AG19" i="7" s="1"/>
  <c r="AG20" i="7" s="1"/>
  <c r="AG21" i="7" s="1"/>
  <c r="AG22" i="7" s="1"/>
  <c r="AG23" i="7" s="1"/>
  <c r="AG24" i="7" s="1"/>
  <c r="AG25" i="7" s="1"/>
  <c r="AG26" i="7" s="1"/>
  <c r="AG27" i="7" s="1"/>
  <c r="AG28" i="7" s="1"/>
  <c r="AG29" i="7" s="1"/>
  <c r="AG30" i="7" s="1"/>
  <c r="AG31" i="7" s="1"/>
  <c r="AG32" i="7" s="1"/>
  <c r="AG33" i="7" s="1"/>
  <c r="AG34" i="7" s="1"/>
  <c r="AG35" i="7" s="1"/>
  <c r="AG36" i="7" s="1"/>
  <c r="AG37" i="7" s="1"/>
  <c r="AG38" i="7" s="1"/>
  <c r="AG39" i="7" s="1"/>
  <c r="AG40" i="7" s="1"/>
  <c r="AG41" i="7" s="1"/>
  <c r="AG42" i="7" s="1"/>
  <c r="AG43" i="7" s="1"/>
  <c r="AG44" i="7" s="1"/>
  <c r="AG45" i="7" s="1"/>
  <c r="AG46" i="7" s="1"/>
  <c r="AG47" i="7" s="1"/>
  <c r="AG48" i="7" s="1"/>
  <c r="AG49" i="7" s="1"/>
  <c r="AG50" i="7" s="1"/>
  <c r="AG51" i="7" s="1"/>
  <c r="BZ6" i="7"/>
  <c r="BZ7" i="7" s="1"/>
  <c r="BZ8" i="7" s="1"/>
  <c r="BZ9" i="7" s="1"/>
  <c r="BZ10" i="7" s="1"/>
  <c r="BZ11" i="7" s="1"/>
  <c r="BZ12" i="7" s="1"/>
  <c r="BZ13" i="7" s="1"/>
  <c r="BZ14" i="7" s="1"/>
  <c r="BZ15" i="7" s="1"/>
  <c r="BZ16" i="7" s="1"/>
  <c r="BZ17" i="7" s="1"/>
  <c r="BZ18" i="7" s="1"/>
  <c r="BZ19" i="7" s="1"/>
  <c r="BZ20" i="7" s="1"/>
  <c r="BZ21" i="7" s="1"/>
  <c r="BZ22" i="7" s="1"/>
  <c r="BZ23" i="7" s="1"/>
  <c r="BZ24" i="7" s="1"/>
  <c r="BZ25" i="7" s="1"/>
  <c r="BZ26" i="7" s="1"/>
  <c r="BZ27" i="7" s="1"/>
  <c r="BZ28" i="7" s="1"/>
  <c r="BZ29" i="7" s="1"/>
  <c r="BZ30" i="7" s="1"/>
  <c r="BZ31" i="7" s="1"/>
  <c r="BZ32" i="7" s="1"/>
  <c r="BZ33" i="7" s="1"/>
  <c r="BZ34" i="7" s="1"/>
  <c r="BZ35" i="7" s="1"/>
  <c r="BZ36" i="7" s="1"/>
  <c r="BZ37" i="7" s="1"/>
  <c r="BZ38" i="7" s="1"/>
  <c r="BZ39" i="7" s="1"/>
  <c r="BZ40" i="7" s="1"/>
  <c r="BZ41" i="7" s="1"/>
  <c r="BZ42" i="7" s="1"/>
  <c r="BZ43" i="7" s="1"/>
  <c r="BZ44" i="7" s="1"/>
  <c r="BZ45" i="7" s="1"/>
  <c r="BZ46" i="7" s="1"/>
  <c r="BZ47" i="7" s="1"/>
  <c r="BZ48" i="7" s="1"/>
  <c r="BZ49" i="7" s="1"/>
  <c r="BZ50" i="7" s="1"/>
  <c r="BZ51" i="7" s="1"/>
  <c r="BL6" i="7"/>
  <c r="BL7" i="7" s="1"/>
  <c r="BL8" i="7" s="1"/>
  <c r="BL9" i="7" s="1"/>
  <c r="BL10" i="7" s="1"/>
  <c r="BL11" i="7" s="1"/>
  <c r="BL12" i="7" s="1"/>
  <c r="BL13" i="7" s="1"/>
  <c r="BL14" i="7" s="1"/>
  <c r="BL15" i="7" s="1"/>
  <c r="BL16" i="7" s="1"/>
  <c r="BL17" i="7" s="1"/>
  <c r="BL18" i="7" s="1"/>
  <c r="BL19" i="7" s="1"/>
  <c r="BL20" i="7" s="1"/>
  <c r="BL21" i="7" s="1"/>
  <c r="BL22" i="7" s="1"/>
  <c r="BL23" i="7" s="1"/>
  <c r="BL24" i="7" s="1"/>
  <c r="BL25" i="7" s="1"/>
  <c r="BL26" i="7" s="1"/>
  <c r="BL27" i="7" s="1"/>
  <c r="BL28" i="7" s="1"/>
  <c r="BL29" i="7" s="1"/>
  <c r="BL30" i="7" s="1"/>
  <c r="BL31" i="7" s="1"/>
  <c r="BL32" i="7" s="1"/>
  <c r="BL33" i="7" s="1"/>
  <c r="BL34" i="7" s="1"/>
  <c r="BL35" i="7" s="1"/>
  <c r="BL36" i="7" s="1"/>
  <c r="BL37" i="7" s="1"/>
  <c r="BL38" i="7" s="1"/>
  <c r="BL39" i="7" s="1"/>
  <c r="BL40" i="7" s="1"/>
  <c r="BL41" i="7" s="1"/>
  <c r="BL42" i="7" s="1"/>
  <c r="BL43" i="7" s="1"/>
  <c r="BL44" i="7" s="1"/>
  <c r="BL45" i="7" s="1"/>
  <c r="BL46" i="7" s="1"/>
  <c r="BL47" i="7" s="1"/>
  <c r="BL48" i="7" s="1"/>
  <c r="BL49" i="7" s="1"/>
  <c r="BL50" i="7" s="1"/>
  <c r="BL51" i="7" s="1"/>
  <c r="AQ6" i="7"/>
  <c r="AQ7" i="7" s="1"/>
  <c r="AQ8" i="7" s="1"/>
  <c r="AQ9" i="7" s="1"/>
  <c r="AQ10" i="7" s="1"/>
  <c r="AQ11" i="7" s="1"/>
  <c r="AQ12" i="7" s="1"/>
  <c r="AQ13" i="7" s="1"/>
  <c r="AQ14" i="7" s="1"/>
  <c r="AQ15" i="7" s="1"/>
  <c r="AQ16" i="7" s="1"/>
  <c r="AQ17" i="7" s="1"/>
  <c r="AQ18" i="7" s="1"/>
  <c r="AQ19" i="7" s="1"/>
  <c r="AQ20" i="7" s="1"/>
  <c r="AQ21" i="7" s="1"/>
  <c r="AQ22" i="7" s="1"/>
  <c r="AQ23" i="7" s="1"/>
  <c r="AQ24" i="7" s="1"/>
  <c r="AQ25" i="7" s="1"/>
  <c r="AQ26" i="7" s="1"/>
  <c r="AQ27" i="7" s="1"/>
  <c r="AQ28" i="7" s="1"/>
  <c r="AQ29" i="7" s="1"/>
  <c r="AQ30" i="7" s="1"/>
  <c r="AQ31" i="7" s="1"/>
  <c r="AQ32" i="7" s="1"/>
  <c r="AQ33" i="7" s="1"/>
  <c r="AQ34" i="7" s="1"/>
  <c r="AQ35" i="7" s="1"/>
  <c r="AQ36" i="7" s="1"/>
  <c r="AQ37" i="7" s="1"/>
  <c r="AQ38" i="7" s="1"/>
  <c r="AQ39" i="7" s="1"/>
  <c r="AQ40" i="7" s="1"/>
  <c r="AQ41" i="7" s="1"/>
  <c r="AQ42" i="7" s="1"/>
  <c r="AQ43" i="7" s="1"/>
  <c r="AQ44" i="7" s="1"/>
  <c r="AQ45" i="7" s="1"/>
  <c r="AQ46" i="7" s="1"/>
  <c r="AQ47" i="7" s="1"/>
  <c r="AQ48" i="7" s="1"/>
  <c r="AQ49" i="7" s="1"/>
  <c r="AQ50" i="7" s="1"/>
  <c r="AQ51" i="7" s="1"/>
  <c r="BK6" i="7"/>
  <c r="BK7" i="7" s="1"/>
  <c r="BK8" i="7" s="1"/>
  <c r="BK9" i="7" s="1"/>
  <c r="BK10" i="7" s="1"/>
  <c r="BK11" i="7" s="1"/>
  <c r="BK12" i="7" s="1"/>
  <c r="BK13" i="7" s="1"/>
  <c r="BK14" i="7" s="1"/>
  <c r="BK15" i="7" s="1"/>
  <c r="BK16" i="7" s="1"/>
  <c r="BK17" i="7" s="1"/>
  <c r="BK18" i="7" s="1"/>
  <c r="BK19" i="7" s="1"/>
  <c r="BK20" i="7" s="1"/>
  <c r="BK21" i="7" s="1"/>
  <c r="BK22" i="7" s="1"/>
  <c r="BK23" i="7" s="1"/>
  <c r="BK24" i="7" s="1"/>
  <c r="BK25" i="7" s="1"/>
  <c r="BK26" i="7" s="1"/>
  <c r="BK27" i="7" s="1"/>
  <c r="BK28" i="7" s="1"/>
  <c r="BK29" i="7" s="1"/>
  <c r="BK30" i="7" s="1"/>
  <c r="BK31" i="7" s="1"/>
  <c r="BK32" i="7" s="1"/>
  <c r="BK33" i="7" s="1"/>
  <c r="BK34" i="7" s="1"/>
  <c r="BK35" i="7" s="1"/>
  <c r="BK36" i="7" s="1"/>
  <c r="BK37" i="7" s="1"/>
  <c r="BK38" i="7" s="1"/>
  <c r="BK39" i="7" s="1"/>
  <c r="BK40" i="7" s="1"/>
  <c r="BK41" i="7" s="1"/>
  <c r="BK42" i="7" s="1"/>
  <c r="BK43" i="7" s="1"/>
  <c r="BK44" i="7" s="1"/>
  <c r="BK45" i="7" s="1"/>
  <c r="BK46" i="7" s="1"/>
  <c r="BK47" i="7" s="1"/>
  <c r="BK48" i="7" s="1"/>
  <c r="BK49" i="7" s="1"/>
  <c r="BK50" i="7" s="1"/>
  <c r="BK51" i="7" s="1"/>
  <c r="BI6" i="7"/>
  <c r="BI7" i="7" s="1"/>
  <c r="BI8" i="7" s="1"/>
  <c r="BI9" i="7" s="1"/>
  <c r="BI10" i="7" s="1"/>
  <c r="BI11" i="7" s="1"/>
  <c r="BI12" i="7" s="1"/>
  <c r="BI13" i="7" s="1"/>
  <c r="BI14" i="7" s="1"/>
  <c r="BI15" i="7" s="1"/>
  <c r="BI16" i="7" s="1"/>
  <c r="BI17" i="7" s="1"/>
  <c r="BI18" i="7" s="1"/>
  <c r="BI19" i="7" s="1"/>
  <c r="BI20" i="7" s="1"/>
  <c r="BI21" i="7" s="1"/>
  <c r="BI22" i="7" s="1"/>
  <c r="BI23" i="7" s="1"/>
  <c r="BI24" i="7" s="1"/>
  <c r="BI25" i="7" s="1"/>
  <c r="BI26" i="7" s="1"/>
  <c r="BI27" i="7" s="1"/>
  <c r="BI28" i="7" s="1"/>
  <c r="BI29" i="7" s="1"/>
  <c r="BI30" i="7" s="1"/>
  <c r="BI31" i="7" s="1"/>
  <c r="BI32" i="7" s="1"/>
  <c r="BI33" i="7" s="1"/>
  <c r="BI34" i="7" s="1"/>
  <c r="BI35" i="7" s="1"/>
  <c r="BI36" i="7" s="1"/>
  <c r="BI37" i="7" s="1"/>
  <c r="BI38" i="7" s="1"/>
  <c r="BI39" i="7" s="1"/>
  <c r="BI40" i="7" s="1"/>
  <c r="BI41" i="7" s="1"/>
  <c r="BI42" i="7" s="1"/>
  <c r="BI43" i="7" s="1"/>
  <c r="BI44" i="7" s="1"/>
  <c r="BI45" i="7" s="1"/>
  <c r="BI46" i="7" s="1"/>
  <c r="BI47" i="7" s="1"/>
  <c r="BI48" i="7" s="1"/>
  <c r="BI49" i="7" s="1"/>
  <c r="BI50" i="7" s="1"/>
  <c r="BI51" i="7" s="1"/>
  <c r="CJ6" i="7"/>
  <c r="CJ7" i="7" s="1"/>
  <c r="CJ8" i="7" s="1"/>
  <c r="CJ9" i="7" s="1"/>
  <c r="CJ10" i="7" s="1"/>
  <c r="CJ11" i="7" s="1"/>
  <c r="CJ12" i="7" s="1"/>
  <c r="CJ13" i="7" s="1"/>
  <c r="CJ14" i="7" s="1"/>
  <c r="CJ15" i="7" s="1"/>
  <c r="CJ16" i="7" s="1"/>
  <c r="CJ17" i="7" s="1"/>
  <c r="CJ18" i="7" s="1"/>
  <c r="CJ19" i="7" s="1"/>
  <c r="CJ20" i="7" s="1"/>
  <c r="CJ21" i="7" s="1"/>
  <c r="CJ22" i="7" s="1"/>
  <c r="CJ23" i="7" s="1"/>
  <c r="CJ24" i="7" s="1"/>
  <c r="CJ25" i="7" s="1"/>
  <c r="CJ26" i="7" s="1"/>
  <c r="CJ27" i="7" s="1"/>
  <c r="CJ28" i="7" s="1"/>
  <c r="CJ29" i="7" s="1"/>
  <c r="CJ30" i="7" s="1"/>
  <c r="CJ31" i="7" s="1"/>
  <c r="CJ32" i="7" s="1"/>
  <c r="CJ33" i="7" s="1"/>
  <c r="CJ34" i="7" s="1"/>
  <c r="CJ35" i="7" s="1"/>
  <c r="CJ36" i="7" s="1"/>
  <c r="CJ37" i="7" s="1"/>
  <c r="CJ38" i="7" s="1"/>
  <c r="CJ39" i="7" s="1"/>
  <c r="CJ40" i="7" s="1"/>
  <c r="CJ41" i="7" s="1"/>
  <c r="CJ42" i="7" s="1"/>
  <c r="CJ43" i="7" s="1"/>
  <c r="CJ44" i="7" s="1"/>
  <c r="CJ45" i="7" s="1"/>
  <c r="CJ46" i="7" s="1"/>
  <c r="CJ47" i="7" s="1"/>
  <c r="CJ48" i="7" s="1"/>
  <c r="CJ49" i="7" s="1"/>
  <c r="CJ50" i="7" s="1"/>
  <c r="CJ51" i="7" s="1"/>
  <c r="BM6" i="7"/>
  <c r="BM7" i="7" s="1"/>
  <c r="BM8" i="7" s="1"/>
  <c r="BM9" i="7" s="1"/>
  <c r="BM10" i="7" s="1"/>
  <c r="BM11" i="7" s="1"/>
  <c r="BM12" i="7" s="1"/>
  <c r="BM13" i="7" s="1"/>
  <c r="BM14" i="7" s="1"/>
  <c r="BM15" i="7" s="1"/>
  <c r="BM16" i="7" s="1"/>
  <c r="BM17" i="7" s="1"/>
  <c r="BM18" i="7" s="1"/>
  <c r="BM19" i="7" s="1"/>
  <c r="BM20" i="7" s="1"/>
  <c r="BM21" i="7" s="1"/>
  <c r="BM22" i="7" s="1"/>
  <c r="BM23" i="7" s="1"/>
  <c r="BM24" i="7" s="1"/>
  <c r="BM25" i="7" s="1"/>
  <c r="BM26" i="7" s="1"/>
  <c r="BM27" i="7" s="1"/>
  <c r="BM28" i="7" s="1"/>
  <c r="BM29" i="7" s="1"/>
  <c r="BM30" i="7" s="1"/>
  <c r="BM31" i="7" s="1"/>
  <c r="BM32" i="7" s="1"/>
  <c r="BM33" i="7" s="1"/>
  <c r="BM34" i="7" s="1"/>
  <c r="BM35" i="7" s="1"/>
  <c r="BM36" i="7" s="1"/>
  <c r="BM37" i="7" s="1"/>
  <c r="BM38" i="7" s="1"/>
  <c r="BM39" i="7" s="1"/>
  <c r="BM40" i="7" s="1"/>
  <c r="BM41" i="7" s="1"/>
  <c r="BM42" i="7" s="1"/>
  <c r="BM43" i="7" s="1"/>
  <c r="BM44" i="7" s="1"/>
  <c r="BM45" i="7" s="1"/>
  <c r="BM46" i="7" s="1"/>
  <c r="BM47" i="7" s="1"/>
  <c r="BM48" i="7" s="1"/>
  <c r="BM49" i="7" s="1"/>
  <c r="BM50" i="7" s="1"/>
  <c r="BM51" i="7" s="1"/>
  <c r="BG6" i="7"/>
  <c r="BG7" i="7" s="1"/>
  <c r="BG8" i="7" s="1"/>
  <c r="BG9" i="7" s="1"/>
  <c r="BG10" i="7" s="1"/>
  <c r="BG11" i="7" s="1"/>
  <c r="BG12" i="7" s="1"/>
  <c r="BG13" i="7" s="1"/>
  <c r="BG14" i="7" s="1"/>
  <c r="BG15" i="7" s="1"/>
  <c r="BG16" i="7" s="1"/>
  <c r="BG17" i="7" s="1"/>
  <c r="BG18" i="7" s="1"/>
  <c r="BG19" i="7" s="1"/>
  <c r="BG20" i="7" s="1"/>
  <c r="BG21" i="7" s="1"/>
  <c r="BG22" i="7" s="1"/>
  <c r="BG23" i="7" s="1"/>
  <c r="BG24" i="7" s="1"/>
  <c r="BG25" i="7" s="1"/>
  <c r="BG26" i="7" s="1"/>
  <c r="BG27" i="7" s="1"/>
  <c r="BG28" i="7" s="1"/>
  <c r="BG29" i="7" s="1"/>
  <c r="BG30" i="7" s="1"/>
  <c r="BG31" i="7" s="1"/>
  <c r="BG32" i="7" s="1"/>
  <c r="BG33" i="7" s="1"/>
  <c r="BG34" i="7" s="1"/>
  <c r="BG35" i="7" s="1"/>
  <c r="BG36" i="7" s="1"/>
  <c r="BG37" i="7" s="1"/>
  <c r="BG38" i="7" s="1"/>
  <c r="BG39" i="7" s="1"/>
  <c r="BG40" i="7" s="1"/>
  <c r="BG41" i="7" s="1"/>
  <c r="BG42" i="7" s="1"/>
  <c r="BG43" i="7" s="1"/>
  <c r="BG44" i="7" s="1"/>
  <c r="BG45" i="7" s="1"/>
  <c r="BG46" i="7" s="1"/>
  <c r="BG47" i="7" s="1"/>
  <c r="BG48" i="7" s="1"/>
  <c r="BG49" i="7" s="1"/>
  <c r="BG50" i="7" s="1"/>
  <c r="BG51" i="7" s="1"/>
  <c r="CP6" i="7"/>
  <c r="CP7" i="7" s="1"/>
  <c r="CP8" i="7" s="1"/>
  <c r="CP9" i="7" s="1"/>
  <c r="CP10" i="7" s="1"/>
  <c r="CP11" i="7" s="1"/>
  <c r="CP12" i="7" s="1"/>
  <c r="CP13" i="7" s="1"/>
  <c r="CP14" i="7" s="1"/>
  <c r="CP15" i="7" s="1"/>
  <c r="CP16" i="7" s="1"/>
  <c r="CP17" i="7" s="1"/>
  <c r="CP18" i="7" s="1"/>
  <c r="CP19" i="7" s="1"/>
  <c r="CP20" i="7" s="1"/>
  <c r="CP21" i="7" s="1"/>
  <c r="CP22" i="7" s="1"/>
  <c r="CP23" i="7" s="1"/>
  <c r="CP24" i="7" s="1"/>
  <c r="CP25" i="7" s="1"/>
  <c r="CP26" i="7" s="1"/>
  <c r="CP27" i="7" s="1"/>
  <c r="CP28" i="7" s="1"/>
  <c r="CP29" i="7" s="1"/>
  <c r="CP30" i="7" s="1"/>
  <c r="CP31" i="7" s="1"/>
  <c r="CP32" i="7" s="1"/>
  <c r="CP33" i="7" s="1"/>
  <c r="CP34" i="7" s="1"/>
  <c r="CP35" i="7" s="1"/>
  <c r="CP36" i="7" s="1"/>
  <c r="CP37" i="7" s="1"/>
  <c r="CP38" i="7" s="1"/>
  <c r="CP39" i="7" s="1"/>
  <c r="CP40" i="7" s="1"/>
  <c r="CP41" i="7" s="1"/>
  <c r="CP42" i="7" s="1"/>
  <c r="CP43" i="7" s="1"/>
  <c r="CP44" i="7" s="1"/>
  <c r="CP45" i="7" s="1"/>
  <c r="CP46" i="7" s="1"/>
  <c r="CP47" i="7" s="1"/>
  <c r="CP48" i="7" s="1"/>
  <c r="CP49" i="7" s="1"/>
  <c r="CP50" i="7" s="1"/>
  <c r="CP51" i="7" s="1"/>
  <c r="CB6" i="7"/>
  <c r="CB7" i="7" s="1"/>
  <c r="CB8" i="7" s="1"/>
  <c r="CB9" i="7" s="1"/>
  <c r="CB10" i="7" s="1"/>
  <c r="CB11" i="7" s="1"/>
  <c r="CB12" i="7" s="1"/>
  <c r="CB13" i="7" s="1"/>
  <c r="CB14" i="7" s="1"/>
  <c r="CB15" i="7" s="1"/>
  <c r="CB16" i="7" s="1"/>
  <c r="CB17" i="7" s="1"/>
  <c r="CB18" i="7" s="1"/>
  <c r="CB19" i="7" s="1"/>
  <c r="CB20" i="7" s="1"/>
  <c r="CB21" i="7" s="1"/>
  <c r="CB22" i="7" s="1"/>
  <c r="CB23" i="7" s="1"/>
  <c r="CB24" i="7" s="1"/>
  <c r="CB25" i="7" s="1"/>
  <c r="CB26" i="7" s="1"/>
  <c r="CB27" i="7" s="1"/>
  <c r="CB28" i="7" s="1"/>
  <c r="CB29" i="7" s="1"/>
  <c r="CB30" i="7" s="1"/>
  <c r="CB31" i="7" s="1"/>
  <c r="CB32" i="7" s="1"/>
  <c r="CB33" i="7" s="1"/>
  <c r="CB34" i="7" s="1"/>
  <c r="CB35" i="7" s="1"/>
  <c r="CB36" i="7" s="1"/>
  <c r="CB37" i="7" s="1"/>
  <c r="CB38" i="7" s="1"/>
  <c r="CB39" i="7" s="1"/>
  <c r="CB40" i="7" s="1"/>
  <c r="CB41" i="7" s="1"/>
  <c r="CB42" i="7" s="1"/>
  <c r="CB43" i="7" s="1"/>
  <c r="CB44" i="7" s="1"/>
  <c r="CB45" i="7" s="1"/>
  <c r="CB46" i="7" s="1"/>
  <c r="CB47" i="7" s="1"/>
  <c r="CB48" i="7" s="1"/>
  <c r="CB49" i="7" s="1"/>
  <c r="CB50" i="7" s="1"/>
  <c r="CB51" i="7" s="1"/>
  <c r="CI6" i="7"/>
  <c r="CI7" i="7" s="1"/>
  <c r="CI8" i="7" s="1"/>
  <c r="CI9" i="7" s="1"/>
  <c r="CI10" i="7" s="1"/>
  <c r="CI11" i="7" s="1"/>
  <c r="CI12" i="7" s="1"/>
  <c r="CI13" i="7" s="1"/>
  <c r="CI14" i="7" s="1"/>
  <c r="CI15" i="7" s="1"/>
  <c r="CI16" i="7" s="1"/>
  <c r="CI17" i="7" s="1"/>
  <c r="CI18" i="7" s="1"/>
  <c r="CI19" i="7" s="1"/>
  <c r="CI20" i="7" s="1"/>
  <c r="CI21" i="7" s="1"/>
  <c r="CI22" i="7" s="1"/>
  <c r="CI23" i="7" s="1"/>
  <c r="CI24" i="7" s="1"/>
  <c r="CI25" i="7" s="1"/>
  <c r="CI26" i="7" s="1"/>
  <c r="CI27" i="7" s="1"/>
  <c r="CI28" i="7" s="1"/>
  <c r="CI29" i="7" s="1"/>
  <c r="CI30" i="7" s="1"/>
  <c r="CI31" i="7" s="1"/>
  <c r="CI32" i="7" s="1"/>
  <c r="CI33" i="7" s="1"/>
  <c r="CI34" i="7" s="1"/>
  <c r="CI35" i="7" s="1"/>
  <c r="CI36" i="7" s="1"/>
  <c r="CI37" i="7" s="1"/>
  <c r="CI38" i="7" s="1"/>
  <c r="CI39" i="7" s="1"/>
  <c r="CI40" i="7" s="1"/>
  <c r="CI41" i="7" s="1"/>
  <c r="CI42" i="7" s="1"/>
  <c r="CI43" i="7" s="1"/>
  <c r="CI44" i="7" s="1"/>
  <c r="CI45" i="7" s="1"/>
  <c r="CI46" i="7" s="1"/>
  <c r="CI47" i="7" s="1"/>
  <c r="CI48" i="7" s="1"/>
  <c r="CI49" i="7" s="1"/>
  <c r="CI50" i="7" s="1"/>
  <c r="CI51" i="7" s="1"/>
  <c r="CF6" i="7"/>
  <c r="CF7" i="7" s="1"/>
  <c r="CF8" i="7" s="1"/>
  <c r="CF9" i="7" s="1"/>
  <c r="CF10" i="7" s="1"/>
  <c r="CF11" i="7" s="1"/>
  <c r="CF12" i="7" s="1"/>
  <c r="CF13" i="7" s="1"/>
  <c r="CF14" i="7" s="1"/>
  <c r="CF15" i="7" s="1"/>
  <c r="CF16" i="7" s="1"/>
  <c r="CF17" i="7" s="1"/>
  <c r="CF18" i="7" s="1"/>
  <c r="CF19" i="7" s="1"/>
  <c r="CF20" i="7" s="1"/>
  <c r="CF21" i="7" s="1"/>
  <c r="CF22" i="7" s="1"/>
  <c r="CF23" i="7" s="1"/>
  <c r="CF24" i="7" s="1"/>
  <c r="CF25" i="7" s="1"/>
  <c r="CF26" i="7" s="1"/>
  <c r="CF27" i="7" s="1"/>
  <c r="CF28" i="7" s="1"/>
  <c r="CF29" i="7" s="1"/>
  <c r="CF30" i="7" s="1"/>
  <c r="CF31" i="7" s="1"/>
  <c r="CF32" i="7" s="1"/>
  <c r="CF33" i="7" s="1"/>
  <c r="CF34" i="7" s="1"/>
  <c r="CF35" i="7" s="1"/>
  <c r="CF36" i="7" s="1"/>
  <c r="CF37" i="7" s="1"/>
  <c r="CF38" i="7" s="1"/>
  <c r="CF39" i="7" s="1"/>
  <c r="CF40" i="7" s="1"/>
  <c r="CF41" i="7" s="1"/>
  <c r="CF42" i="7" s="1"/>
  <c r="CF43" i="7" s="1"/>
  <c r="CF44" i="7" s="1"/>
  <c r="CF45" i="7" s="1"/>
  <c r="CF46" i="7" s="1"/>
  <c r="CF47" i="7" s="1"/>
  <c r="CF48" i="7" s="1"/>
  <c r="CF49" i="7" s="1"/>
  <c r="CF50" i="7" s="1"/>
  <c r="CF51" i="7" s="1"/>
  <c r="BS6" i="7"/>
  <c r="BS7" i="7" s="1"/>
  <c r="BS8" i="7" s="1"/>
  <c r="BS9" i="7" s="1"/>
  <c r="BS10" i="7" s="1"/>
  <c r="BS11" i="7" s="1"/>
  <c r="BS12" i="7" s="1"/>
  <c r="BS13" i="7" s="1"/>
  <c r="BS14" i="7" s="1"/>
  <c r="BS15" i="7" s="1"/>
  <c r="BS16" i="7" s="1"/>
  <c r="BS17" i="7" s="1"/>
  <c r="BS18" i="7" s="1"/>
  <c r="BS19" i="7" s="1"/>
  <c r="BS20" i="7" s="1"/>
  <c r="BS21" i="7" s="1"/>
  <c r="BS22" i="7" s="1"/>
  <c r="BS23" i="7" s="1"/>
  <c r="BS24" i="7" s="1"/>
  <c r="BS25" i="7" s="1"/>
  <c r="BS26" i="7" s="1"/>
  <c r="BS27" i="7" s="1"/>
  <c r="BS28" i="7" s="1"/>
  <c r="BS29" i="7" s="1"/>
  <c r="BS30" i="7" s="1"/>
  <c r="BS31" i="7" s="1"/>
  <c r="BS32" i="7" s="1"/>
  <c r="BS33" i="7" s="1"/>
  <c r="BS34" i="7" s="1"/>
  <c r="BS35" i="7" s="1"/>
  <c r="BS36" i="7" s="1"/>
  <c r="BS37" i="7" s="1"/>
  <c r="BS38" i="7" s="1"/>
  <c r="BS39" i="7" s="1"/>
  <c r="BS40" i="7" s="1"/>
  <c r="BS41" i="7" s="1"/>
  <c r="BS42" i="7" s="1"/>
  <c r="BS43" i="7" s="1"/>
  <c r="BS44" i="7" s="1"/>
  <c r="BS45" i="7" s="1"/>
  <c r="BS46" i="7" s="1"/>
  <c r="BS47" i="7" s="1"/>
  <c r="BS48" i="7" s="1"/>
  <c r="BS49" i="7" s="1"/>
  <c r="BS50" i="7" s="1"/>
  <c r="BS51" i="7" s="1"/>
  <c r="BW6" i="7"/>
  <c r="BW7" i="7" s="1"/>
  <c r="BW8" i="7" s="1"/>
  <c r="BW9" i="7" s="1"/>
  <c r="BW10" i="7" s="1"/>
  <c r="BW11" i="7" s="1"/>
  <c r="BW12" i="7" s="1"/>
  <c r="BW13" i="7" s="1"/>
  <c r="BW14" i="7" s="1"/>
  <c r="BW15" i="7" s="1"/>
  <c r="BW16" i="7" s="1"/>
  <c r="BW17" i="7" s="1"/>
  <c r="BW18" i="7" s="1"/>
  <c r="BW19" i="7" s="1"/>
  <c r="BW20" i="7" s="1"/>
  <c r="BW21" i="7" s="1"/>
  <c r="BW22" i="7" s="1"/>
  <c r="BW23" i="7" s="1"/>
  <c r="BW24" i="7" s="1"/>
  <c r="BW25" i="7" s="1"/>
  <c r="BW26" i="7" s="1"/>
  <c r="BW27" i="7" s="1"/>
  <c r="BW28" i="7" s="1"/>
  <c r="BW29" i="7" s="1"/>
  <c r="BW30" i="7" s="1"/>
  <c r="BW31" i="7" s="1"/>
  <c r="BW32" i="7" s="1"/>
  <c r="BW33" i="7" s="1"/>
  <c r="BW34" i="7" s="1"/>
  <c r="BW35" i="7" s="1"/>
  <c r="BW36" i="7" s="1"/>
  <c r="BW37" i="7" s="1"/>
  <c r="BW38" i="7" s="1"/>
  <c r="BW39" i="7" s="1"/>
  <c r="BW40" i="7" s="1"/>
  <c r="BW41" i="7" s="1"/>
  <c r="BW42" i="7" s="1"/>
  <c r="BW43" i="7" s="1"/>
  <c r="BW44" i="7" s="1"/>
  <c r="BW45" i="7" s="1"/>
  <c r="BW46" i="7" s="1"/>
  <c r="BW47" i="7" s="1"/>
  <c r="BW48" i="7" s="1"/>
  <c r="BW49" i="7" s="1"/>
  <c r="BW50" i="7" s="1"/>
  <c r="BW51" i="7" s="1"/>
  <c r="BP6" i="7"/>
  <c r="BP7" i="7" s="1"/>
  <c r="BP8" i="7" s="1"/>
  <c r="BP9" i="7" s="1"/>
  <c r="BP10" i="7" s="1"/>
  <c r="BP11" i="7" s="1"/>
  <c r="BP12" i="7" s="1"/>
  <c r="BP13" i="7" s="1"/>
  <c r="BP14" i="7" s="1"/>
  <c r="BP15" i="7" s="1"/>
  <c r="BP16" i="7" s="1"/>
  <c r="BP17" i="7" s="1"/>
  <c r="BP18" i="7" s="1"/>
  <c r="BP19" i="7" s="1"/>
  <c r="BP20" i="7" s="1"/>
  <c r="BP21" i="7" s="1"/>
  <c r="BP22" i="7" s="1"/>
  <c r="BP23" i="7" s="1"/>
  <c r="BP24" i="7" s="1"/>
  <c r="BP25" i="7" s="1"/>
  <c r="BP26" i="7" s="1"/>
  <c r="BP27" i="7" s="1"/>
  <c r="BP28" i="7" s="1"/>
  <c r="BP29" i="7" s="1"/>
  <c r="BP30" i="7" s="1"/>
  <c r="BP31" i="7" s="1"/>
  <c r="BP32" i="7" s="1"/>
  <c r="BP33" i="7" s="1"/>
  <c r="BP34" i="7" s="1"/>
  <c r="BP35" i="7" s="1"/>
  <c r="BP36" i="7" s="1"/>
  <c r="BP37" i="7" s="1"/>
  <c r="BP38" i="7" s="1"/>
  <c r="BP39" i="7" s="1"/>
  <c r="BP40" i="7" s="1"/>
  <c r="BP41" i="7" s="1"/>
  <c r="BP42" i="7" s="1"/>
  <c r="BP43" i="7" s="1"/>
  <c r="BP44" i="7" s="1"/>
  <c r="BP45" i="7" s="1"/>
  <c r="BP46" i="7" s="1"/>
  <c r="BP47" i="7" s="1"/>
  <c r="BP48" i="7" s="1"/>
  <c r="BP49" i="7" s="1"/>
  <c r="BP50" i="7" s="1"/>
  <c r="BP51" i="7" s="1"/>
  <c r="CR6" i="7"/>
  <c r="CR7" i="7" s="1"/>
  <c r="CR8" i="7" s="1"/>
  <c r="CR9" i="7" s="1"/>
  <c r="CR10" i="7" s="1"/>
  <c r="CR11" i="7" s="1"/>
  <c r="CR12" i="7" s="1"/>
  <c r="CR13" i="7" s="1"/>
  <c r="CR14" i="7" s="1"/>
  <c r="CR15" i="7" s="1"/>
  <c r="CR16" i="7" s="1"/>
  <c r="CR17" i="7" s="1"/>
  <c r="CR18" i="7" s="1"/>
  <c r="CR19" i="7" s="1"/>
  <c r="CR20" i="7" s="1"/>
  <c r="CR21" i="7" s="1"/>
  <c r="CR22" i="7" s="1"/>
  <c r="CR23" i="7" s="1"/>
  <c r="CR24" i="7" s="1"/>
  <c r="CR25" i="7" s="1"/>
  <c r="CR26" i="7" s="1"/>
  <c r="CR27" i="7" s="1"/>
  <c r="CR28" i="7" s="1"/>
  <c r="CR29" i="7" s="1"/>
  <c r="CR30" i="7" s="1"/>
  <c r="CR31" i="7" s="1"/>
  <c r="CR32" i="7" s="1"/>
  <c r="CR33" i="7" s="1"/>
  <c r="CR34" i="7" s="1"/>
  <c r="CR35" i="7" s="1"/>
  <c r="CR36" i="7" s="1"/>
  <c r="CR37" i="7" s="1"/>
  <c r="CR38" i="7" s="1"/>
  <c r="CR39" i="7" s="1"/>
  <c r="CR40" i="7" s="1"/>
  <c r="CR41" i="7" s="1"/>
  <c r="CR42" i="7" s="1"/>
  <c r="CR43" i="7" s="1"/>
  <c r="CR44" i="7" s="1"/>
  <c r="CR45" i="7" s="1"/>
  <c r="CR46" i="7" s="1"/>
  <c r="CR47" i="7" s="1"/>
  <c r="CR48" i="7" s="1"/>
  <c r="CR49" i="7" s="1"/>
  <c r="CR50" i="7" s="1"/>
  <c r="CR51" i="7" s="1"/>
  <c r="CH6" i="7"/>
  <c r="CH7" i="7" s="1"/>
  <c r="CH8" i="7" s="1"/>
  <c r="CH9" i="7" s="1"/>
  <c r="CH10" i="7" s="1"/>
  <c r="CH11" i="7" s="1"/>
  <c r="CH12" i="7" s="1"/>
  <c r="CH13" i="7" s="1"/>
  <c r="CH14" i="7" s="1"/>
  <c r="CH15" i="7" s="1"/>
  <c r="CH16" i="7" s="1"/>
  <c r="CH17" i="7" s="1"/>
  <c r="CH18" i="7" s="1"/>
  <c r="CH19" i="7" s="1"/>
  <c r="CH20" i="7" s="1"/>
  <c r="CH21" i="7" s="1"/>
  <c r="CH22" i="7" s="1"/>
  <c r="CH23" i="7" s="1"/>
  <c r="CH24" i="7" s="1"/>
  <c r="CH25" i="7" s="1"/>
  <c r="CH26" i="7" s="1"/>
  <c r="CH27" i="7" s="1"/>
  <c r="CH28" i="7" s="1"/>
  <c r="CH29" i="7" s="1"/>
  <c r="CH30" i="7" s="1"/>
  <c r="CH31" i="7" s="1"/>
  <c r="CH32" i="7" s="1"/>
  <c r="CH33" i="7" s="1"/>
  <c r="CH34" i="7" s="1"/>
  <c r="CH35" i="7" s="1"/>
  <c r="CH36" i="7" s="1"/>
  <c r="CH37" i="7" s="1"/>
  <c r="CH38" i="7" s="1"/>
  <c r="CH39" i="7" s="1"/>
  <c r="CH40" i="7" s="1"/>
  <c r="CH41" i="7" s="1"/>
  <c r="CH42" i="7" s="1"/>
  <c r="CH43" i="7" s="1"/>
  <c r="CH44" i="7" s="1"/>
  <c r="CH45" i="7" s="1"/>
  <c r="CH46" i="7" s="1"/>
  <c r="CH47" i="7" s="1"/>
  <c r="CH48" i="7" s="1"/>
  <c r="CH49" i="7" s="1"/>
  <c r="CH50" i="7" s="1"/>
  <c r="CH51" i="7" s="1"/>
  <c r="I6" i="7"/>
  <c r="I7" i="7" s="1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I47" i="7" s="1"/>
  <c r="I48" i="7" s="1"/>
  <c r="I49" i="7" s="1"/>
  <c r="I50" i="7" s="1"/>
  <c r="I51" i="7" s="1"/>
  <c r="AE6" i="7"/>
  <c r="AE7" i="7" s="1"/>
  <c r="AE8" i="7" s="1"/>
  <c r="AE9" i="7" s="1"/>
  <c r="AE10" i="7" s="1"/>
  <c r="AE11" i="7" s="1"/>
  <c r="AE12" i="7" s="1"/>
  <c r="AE13" i="7" s="1"/>
  <c r="AE14" i="7" s="1"/>
  <c r="AE15" i="7" s="1"/>
  <c r="AE16" i="7" s="1"/>
  <c r="AE17" i="7" s="1"/>
  <c r="AE18" i="7" s="1"/>
  <c r="AE19" i="7" s="1"/>
  <c r="AE20" i="7" s="1"/>
  <c r="AE21" i="7" s="1"/>
  <c r="AE22" i="7" s="1"/>
  <c r="AE23" i="7" s="1"/>
  <c r="AE24" i="7" s="1"/>
  <c r="AE25" i="7" s="1"/>
  <c r="AE26" i="7" s="1"/>
  <c r="AE27" i="7" s="1"/>
  <c r="AE28" i="7" s="1"/>
  <c r="AE29" i="7" s="1"/>
  <c r="AE30" i="7" s="1"/>
  <c r="AE31" i="7" s="1"/>
  <c r="AE32" i="7" s="1"/>
  <c r="AE33" i="7" s="1"/>
  <c r="AE34" i="7" s="1"/>
  <c r="AE35" i="7" s="1"/>
  <c r="AE36" i="7" s="1"/>
  <c r="AE37" i="7" s="1"/>
  <c r="AE38" i="7" s="1"/>
  <c r="AE39" i="7" s="1"/>
  <c r="AE40" i="7" s="1"/>
  <c r="AE41" i="7" s="1"/>
  <c r="AE42" i="7" s="1"/>
  <c r="AE43" i="7" s="1"/>
  <c r="AE44" i="7" s="1"/>
  <c r="AE45" i="7" s="1"/>
  <c r="AE46" i="7" s="1"/>
  <c r="AE47" i="7" s="1"/>
  <c r="AE48" i="7" s="1"/>
  <c r="AE49" i="7" s="1"/>
  <c r="AE50" i="7" s="1"/>
  <c r="AE51" i="7" s="1"/>
  <c r="AK6" i="7"/>
  <c r="AK7" i="7" s="1"/>
  <c r="AK8" i="7" s="1"/>
  <c r="AK9" i="7" s="1"/>
  <c r="AK10" i="7" s="1"/>
  <c r="AK11" i="7" s="1"/>
  <c r="AK12" i="7" s="1"/>
  <c r="AK13" i="7" s="1"/>
  <c r="AK14" i="7" s="1"/>
  <c r="AK15" i="7" s="1"/>
  <c r="AK16" i="7" s="1"/>
  <c r="AK17" i="7" s="1"/>
  <c r="AK18" i="7" s="1"/>
  <c r="AK19" i="7" s="1"/>
  <c r="AK20" i="7" s="1"/>
  <c r="AK21" i="7" s="1"/>
  <c r="AK22" i="7" s="1"/>
  <c r="AK23" i="7" s="1"/>
  <c r="AK24" i="7" s="1"/>
  <c r="AK25" i="7" s="1"/>
  <c r="AK26" i="7" s="1"/>
  <c r="AK27" i="7" s="1"/>
  <c r="AK28" i="7" s="1"/>
  <c r="AK29" i="7" s="1"/>
  <c r="AK30" i="7" s="1"/>
  <c r="AK31" i="7" s="1"/>
  <c r="AK32" i="7" s="1"/>
  <c r="AK33" i="7" s="1"/>
  <c r="AK34" i="7" s="1"/>
  <c r="AK35" i="7" s="1"/>
  <c r="AK36" i="7" s="1"/>
  <c r="AK37" i="7" s="1"/>
  <c r="AK38" i="7" s="1"/>
  <c r="AK39" i="7" s="1"/>
  <c r="AK40" i="7" s="1"/>
  <c r="AK41" i="7" s="1"/>
  <c r="AK42" i="7" s="1"/>
  <c r="AK43" i="7" s="1"/>
  <c r="AK44" i="7" s="1"/>
  <c r="AK45" i="7" s="1"/>
  <c r="AK46" i="7" s="1"/>
  <c r="AK47" i="7" s="1"/>
  <c r="AK48" i="7" s="1"/>
  <c r="AK49" i="7" s="1"/>
  <c r="AK50" i="7" s="1"/>
  <c r="AK51" i="7" s="1"/>
  <c r="BJ6" i="7"/>
  <c r="BJ7" i="7" s="1"/>
  <c r="BJ8" i="7" s="1"/>
  <c r="BJ9" i="7" s="1"/>
  <c r="BJ10" i="7" s="1"/>
  <c r="BJ11" i="7" s="1"/>
  <c r="BJ12" i="7" s="1"/>
  <c r="BJ13" i="7" s="1"/>
  <c r="BJ14" i="7" s="1"/>
  <c r="BJ15" i="7" s="1"/>
  <c r="BJ16" i="7" s="1"/>
  <c r="BJ17" i="7" s="1"/>
  <c r="BJ18" i="7" s="1"/>
  <c r="BJ19" i="7" s="1"/>
  <c r="BJ20" i="7" s="1"/>
  <c r="BJ21" i="7" s="1"/>
  <c r="BJ22" i="7" s="1"/>
  <c r="BJ23" i="7" s="1"/>
  <c r="BJ24" i="7" s="1"/>
  <c r="BJ25" i="7" s="1"/>
  <c r="BJ26" i="7" s="1"/>
  <c r="BJ27" i="7" s="1"/>
  <c r="BJ28" i="7" s="1"/>
  <c r="BJ29" i="7" s="1"/>
  <c r="BJ30" i="7" s="1"/>
  <c r="BJ31" i="7" s="1"/>
  <c r="BJ32" i="7" s="1"/>
  <c r="BJ33" i="7" s="1"/>
  <c r="BJ34" i="7" s="1"/>
  <c r="BJ35" i="7" s="1"/>
  <c r="BJ36" i="7" s="1"/>
  <c r="BJ37" i="7" s="1"/>
  <c r="BJ38" i="7" s="1"/>
  <c r="BJ39" i="7" s="1"/>
  <c r="BJ40" i="7" s="1"/>
  <c r="BJ41" i="7" s="1"/>
  <c r="BJ42" i="7" s="1"/>
  <c r="BJ43" i="7" s="1"/>
  <c r="BJ44" i="7" s="1"/>
  <c r="BJ45" i="7" s="1"/>
  <c r="BJ46" i="7" s="1"/>
  <c r="BJ47" i="7" s="1"/>
  <c r="BJ48" i="7" s="1"/>
  <c r="BJ49" i="7" s="1"/>
  <c r="BJ50" i="7" s="1"/>
  <c r="BJ51" i="7" s="1"/>
  <c r="N6" i="7"/>
  <c r="N7" i="7" s="1"/>
  <c r="Q6" i="7"/>
  <c r="Q7" i="7" s="1"/>
  <c r="Q8" i="7" s="1"/>
  <c r="Q9" i="7" s="1"/>
  <c r="Q10" i="7" s="1"/>
  <c r="Q11" i="7" s="1"/>
  <c r="Q12" i="7" s="1"/>
  <c r="Q13" i="7" s="1"/>
  <c r="Q14" i="7" s="1"/>
  <c r="Q15" i="7" s="1"/>
  <c r="Q16" i="7" s="1"/>
  <c r="Q17" i="7" s="1"/>
  <c r="Q18" i="7" s="1"/>
  <c r="Q19" i="7" s="1"/>
  <c r="Q20" i="7" s="1"/>
  <c r="Q21" i="7" s="1"/>
  <c r="Q22" i="7" s="1"/>
  <c r="Q23" i="7" s="1"/>
  <c r="Q24" i="7" s="1"/>
  <c r="Q25" i="7" s="1"/>
  <c r="Q26" i="7" s="1"/>
  <c r="Q27" i="7" s="1"/>
  <c r="Q28" i="7" s="1"/>
  <c r="Q29" i="7" s="1"/>
  <c r="Q30" i="7" s="1"/>
  <c r="Q31" i="7" s="1"/>
  <c r="Q32" i="7" s="1"/>
  <c r="Q33" i="7" s="1"/>
  <c r="Q34" i="7" s="1"/>
  <c r="Q35" i="7" s="1"/>
  <c r="Q36" i="7" s="1"/>
  <c r="Q37" i="7" s="1"/>
  <c r="Q38" i="7" s="1"/>
  <c r="Q39" i="7" s="1"/>
  <c r="Q40" i="7" s="1"/>
  <c r="Q41" i="7" s="1"/>
  <c r="Q42" i="7" s="1"/>
  <c r="Q43" i="7" s="1"/>
  <c r="Q44" i="7" s="1"/>
  <c r="Q45" i="7" s="1"/>
  <c r="Q46" i="7" s="1"/>
  <c r="Q47" i="7" s="1"/>
  <c r="Q48" i="7" s="1"/>
  <c r="Q49" i="7" s="1"/>
  <c r="Q50" i="7" s="1"/>
  <c r="Q51" i="7" s="1"/>
  <c r="BE6" i="7"/>
  <c r="BE7" i="7" s="1"/>
  <c r="BE8" i="7" s="1"/>
  <c r="BE9" i="7" s="1"/>
  <c r="BE10" i="7" s="1"/>
  <c r="BE11" i="7" s="1"/>
  <c r="BE12" i="7" s="1"/>
  <c r="BE13" i="7" s="1"/>
  <c r="BE14" i="7" s="1"/>
  <c r="BE15" i="7" s="1"/>
  <c r="BE16" i="7" s="1"/>
  <c r="BE17" i="7" s="1"/>
  <c r="BE18" i="7" s="1"/>
  <c r="BE19" i="7" s="1"/>
  <c r="BE20" i="7" s="1"/>
  <c r="BE21" i="7" s="1"/>
  <c r="BE22" i="7" s="1"/>
  <c r="BE23" i="7" s="1"/>
  <c r="BE24" i="7" s="1"/>
  <c r="BE25" i="7" s="1"/>
  <c r="BE26" i="7" s="1"/>
  <c r="BE27" i="7" s="1"/>
  <c r="BE28" i="7" s="1"/>
  <c r="BE29" i="7" s="1"/>
  <c r="BE30" i="7" s="1"/>
  <c r="BE31" i="7" s="1"/>
  <c r="BE32" i="7" s="1"/>
  <c r="BE33" i="7" s="1"/>
  <c r="BE34" i="7" s="1"/>
  <c r="BE35" i="7" s="1"/>
  <c r="BE36" i="7" s="1"/>
  <c r="BE37" i="7" s="1"/>
  <c r="BE38" i="7" s="1"/>
  <c r="BE39" i="7" s="1"/>
  <c r="BE40" i="7" s="1"/>
  <c r="BE41" i="7" s="1"/>
  <c r="BE42" i="7" s="1"/>
  <c r="BE43" i="7" s="1"/>
  <c r="BE44" i="7" s="1"/>
  <c r="BE45" i="7" s="1"/>
  <c r="BE46" i="7" s="1"/>
  <c r="BE47" i="7" s="1"/>
  <c r="BE48" i="7" s="1"/>
  <c r="BE49" i="7" s="1"/>
  <c r="BE50" i="7" s="1"/>
  <c r="BE51" i="7" s="1"/>
  <c r="L6" i="7"/>
  <c r="L7" i="7" s="1"/>
  <c r="L8" i="7" s="1"/>
  <c r="L9" i="7" s="1"/>
  <c r="L10" i="7" s="1"/>
  <c r="L11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AI6" i="7"/>
  <c r="AI7" i="7" s="1"/>
  <c r="AI8" i="7" s="1"/>
  <c r="AI9" i="7" s="1"/>
  <c r="AI10" i="7" s="1"/>
  <c r="AI11" i="7" s="1"/>
  <c r="AI12" i="7" s="1"/>
  <c r="AI13" i="7" s="1"/>
  <c r="AI14" i="7" s="1"/>
  <c r="AI15" i="7" s="1"/>
  <c r="AI16" i="7" s="1"/>
  <c r="AI17" i="7" s="1"/>
  <c r="AI18" i="7" s="1"/>
  <c r="AI19" i="7" s="1"/>
  <c r="AI20" i="7" s="1"/>
  <c r="AI21" i="7" s="1"/>
  <c r="AI22" i="7" s="1"/>
  <c r="AI23" i="7" s="1"/>
  <c r="AI24" i="7" s="1"/>
  <c r="AI25" i="7" s="1"/>
  <c r="AI26" i="7" s="1"/>
  <c r="AI27" i="7" s="1"/>
  <c r="AI28" i="7" s="1"/>
  <c r="AI29" i="7" s="1"/>
  <c r="AI30" i="7" s="1"/>
  <c r="AI31" i="7" s="1"/>
  <c r="AI32" i="7" s="1"/>
  <c r="AI33" i="7" s="1"/>
  <c r="AI34" i="7" s="1"/>
  <c r="AI35" i="7" s="1"/>
  <c r="AI36" i="7" s="1"/>
  <c r="AI37" i="7" s="1"/>
  <c r="AI38" i="7" s="1"/>
  <c r="AI39" i="7" s="1"/>
  <c r="AI40" i="7" s="1"/>
  <c r="AI41" i="7" s="1"/>
  <c r="AI42" i="7" s="1"/>
  <c r="AI43" i="7" s="1"/>
  <c r="AI44" i="7" s="1"/>
  <c r="AI45" i="7" s="1"/>
  <c r="AI46" i="7" s="1"/>
  <c r="AI47" i="7" s="1"/>
  <c r="AI48" i="7" s="1"/>
  <c r="AI49" i="7" s="1"/>
  <c r="AI50" i="7" s="1"/>
  <c r="AI51" i="7" s="1"/>
  <c r="AN6" i="7"/>
  <c r="AN7" i="7" s="1"/>
  <c r="AN8" i="7" s="1"/>
  <c r="AN9" i="7" s="1"/>
  <c r="AN10" i="7" s="1"/>
  <c r="AN11" i="7" s="1"/>
  <c r="AN12" i="7" s="1"/>
  <c r="AN13" i="7" s="1"/>
  <c r="AN14" i="7" s="1"/>
  <c r="AN15" i="7" s="1"/>
  <c r="AN16" i="7" s="1"/>
  <c r="AN17" i="7" s="1"/>
  <c r="AN18" i="7" s="1"/>
  <c r="AN19" i="7" s="1"/>
  <c r="AN20" i="7" s="1"/>
  <c r="AN21" i="7" s="1"/>
  <c r="AN22" i="7" s="1"/>
  <c r="AN23" i="7" s="1"/>
  <c r="AN24" i="7" s="1"/>
  <c r="AN25" i="7" s="1"/>
  <c r="AN26" i="7" s="1"/>
  <c r="AN27" i="7" s="1"/>
  <c r="AN28" i="7" s="1"/>
  <c r="AN29" i="7" s="1"/>
  <c r="AN30" i="7" s="1"/>
  <c r="AN31" i="7" s="1"/>
  <c r="AN32" i="7" s="1"/>
  <c r="AN33" i="7" s="1"/>
  <c r="AN34" i="7" s="1"/>
  <c r="AN35" i="7" s="1"/>
  <c r="AN36" i="7" s="1"/>
  <c r="AN37" i="7" s="1"/>
  <c r="AN38" i="7" s="1"/>
  <c r="AN39" i="7" s="1"/>
  <c r="AN40" i="7" s="1"/>
  <c r="AN41" i="7" s="1"/>
  <c r="AN42" i="7" s="1"/>
  <c r="AN43" i="7" s="1"/>
  <c r="AN44" i="7" s="1"/>
  <c r="AN45" i="7" s="1"/>
  <c r="AN46" i="7" s="1"/>
  <c r="AN47" i="7" s="1"/>
  <c r="AN48" i="7" s="1"/>
  <c r="AN49" i="7" s="1"/>
  <c r="AN50" i="7" s="1"/>
  <c r="AN51" i="7" s="1"/>
  <c r="AS6" i="7"/>
  <c r="AS7" i="7" s="1"/>
  <c r="AS8" i="7" s="1"/>
  <c r="AS9" i="7" s="1"/>
  <c r="AS10" i="7" s="1"/>
  <c r="AS11" i="7" s="1"/>
  <c r="AS12" i="7" s="1"/>
  <c r="AS13" i="7" s="1"/>
  <c r="AS14" i="7" s="1"/>
  <c r="AS15" i="7" s="1"/>
  <c r="AS16" i="7" s="1"/>
  <c r="AS17" i="7" s="1"/>
  <c r="AS18" i="7" s="1"/>
  <c r="AS19" i="7" s="1"/>
  <c r="AS20" i="7" s="1"/>
  <c r="AS21" i="7" s="1"/>
  <c r="AS22" i="7" s="1"/>
  <c r="AS23" i="7" s="1"/>
  <c r="AS24" i="7" s="1"/>
  <c r="AS25" i="7" s="1"/>
  <c r="AS26" i="7" s="1"/>
  <c r="AS27" i="7" s="1"/>
  <c r="AS28" i="7" s="1"/>
  <c r="AS29" i="7" s="1"/>
  <c r="AS30" i="7" s="1"/>
  <c r="AS31" i="7" s="1"/>
  <c r="AS32" i="7" s="1"/>
  <c r="AS33" i="7" s="1"/>
  <c r="AS34" i="7" s="1"/>
  <c r="AS35" i="7" s="1"/>
  <c r="AS36" i="7" s="1"/>
  <c r="AS37" i="7" s="1"/>
  <c r="AS38" i="7" s="1"/>
  <c r="AS39" i="7" s="1"/>
  <c r="AS40" i="7" s="1"/>
  <c r="AS41" i="7" s="1"/>
  <c r="AS42" i="7" s="1"/>
  <c r="AS43" i="7" s="1"/>
  <c r="AS44" i="7" s="1"/>
  <c r="AS45" i="7" s="1"/>
  <c r="AS46" i="7" s="1"/>
  <c r="AS47" i="7" s="1"/>
  <c r="AS48" i="7" s="1"/>
  <c r="AS49" i="7" s="1"/>
  <c r="AS50" i="7" s="1"/>
  <c r="AS51" i="7" s="1"/>
  <c r="AY6" i="7"/>
  <c r="AY7" i="7" s="1"/>
  <c r="AY8" i="7" s="1"/>
  <c r="AY9" i="7" s="1"/>
  <c r="AY10" i="7" s="1"/>
  <c r="AY11" i="7" s="1"/>
  <c r="AY12" i="7" s="1"/>
  <c r="AY13" i="7" s="1"/>
  <c r="AY14" i="7" s="1"/>
  <c r="AY15" i="7" s="1"/>
  <c r="AY16" i="7" s="1"/>
  <c r="AY17" i="7" s="1"/>
  <c r="AY18" i="7" s="1"/>
  <c r="AY19" i="7" s="1"/>
  <c r="AY20" i="7" s="1"/>
  <c r="AY21" i="7" s="1"/>
  <c r="AY22" i="7" s="1"/>
  <c r="AY23" i="7" s="1"/>
  <c r="AY24" i="7" s="1"/>
  <c r="AY25" i="7" s="1"/>
  <c r="AY26" i="7" s="1"/>
  <c r="AY27" i="7" s="1"/>
  <c r="AY28" i="7" s="1"/>
  <c r="AY29" i="7" s="1"/>
  <c r="AY30" i="7" s="1"/>
  <c r="AY31" i="7" s="1"/>
  <c r="AY32" i="7" s="1"/>
  <c r="AY33" i="7" s="1"/>
  <c r="AY34" i="7" s="1"/>
  <c r="AY35" i="7" s="1"/>
  <c r="AY36" i="7" s="1"/>
  <c r="AY37" i="7" s="1"/>
  <c r="AY38" i="7" s="1"/>
  <c r="AY39" i="7" s="1"/>
  <c r="AY40" i="7" s="1"/>
  <c r="AY41" i="7" s="1"/>
  <c r="AY42" i="7" s="1"/>
  <c r="AY43" i="7" s="1"/>
  <c r="AY44" i="7" s="1"/>
  <c r="AY45" i="7" s="1"/>
  <c r="AY46" i="7" s="1"/>
  <c r="AY47" i="7" s="1"/>
  <c r="AY48" i="7" s="1"/>
  <c r="AY49" i="7" s="1"/>
  <c r="AY50" i="7" s="1"/>
  <c r="AY51" i="7" s="1"/>
  <c r="Y6" i="7"/>
  <c r="Y7" i="7" s="1"/>
  <c r="Y8" i="7" s="1"/>
  <c r="Y9" i="7" s="1"/>
  <c r="Y10" i="7" s="1"/>
  <c r="Y11" i="7" s="1"/>
  <c r="Y12" i="7" s="1"/>
  <c r="Y13" i="7" s="1"/>
  <c r="Y14" i="7" s="1"/>
  <c r="Y15" i="7" s="1"/>
  <c r="Y16" i="7" s="1"/>
  <c r="Y17" i="7" s="1"/>
  <c r="Y18" i="7" s="1"/>
  <c r="Y19" i="7" s="1"/>
  <c r="Y20" i="7" s="1"/>
  <c r="Y21" i="7" s="1"/>
  <c r="Y22" i="7" s="1"/>
  <c r="Y23" i="7" s="1"/>
  <c r="Y24" i="7" s="1"/>
  <c r="Y25" i="7" s="1"/>
  <c r="Y26" i="7" s="1"/>
  <c r="Y27" i="7" s="1"/>
  <c r="Y28" i="7" s="1"/>
  <c r="Y29" i="7" s="1"/>
  <c r="Y30" i="7" s="1"/>
  <c r="Y31" i="7" s="1"/>
  <c r="Y32" i="7" s="1"/>
  <c r="Y33" i="7" s="1"/>
  <c r="Y34" i="7" s="1"/>
  <c r="Y35" i="7" s="1"/>
  <c r="Y36" i="7" s="1"/>
  <c r="Y37" i="7" s="1"/>
  <c r="Y38" i="7" s="1"/>
  <c r="Y39" i="7" s="1"/>
  <c r="Y40" i="7" s="1"/>
  <c r="Y41" i="7" s="1"/>
  <c r="Y42" i="7" s="1"/>
  <c r="Y43" i="7" s="1"/>
  <c r="Y44" i="7" s="1"/>
  <c r="Y45" i="7" s="1"/>
  <c r="Y46" i="7" s="1"/>
  <c r="Y47" i="7" s="1"/>
  <c r="Y48" i="7" s="1"/>
  <c r="Y49" i="7" s="1"/>
  <c r="Y50" i="7" s="1"/>
  <c r="Y51" i="7" s="1"/>
  <c r="AV6" i="7"/>
  <c r="AV7" i="7" s="1"/>
  <c r="AV8" i="7" s="1"/>
  <c r="AV9" i="7" s="1"/>
  <c r="AV10" i="7" s="1"/>
  <c r="AV11" i="7" s="1"/>
  <c r="AV12" i="7" s="1"/>
  <c r="AV13" i="7" s="1"/>
  <c r="AV14" i="7" s="1"/>
  <c r="AV15" i="7" s="1"/>
  <c r="AV16" i="7" s="1"/>
  <c r="AV17" i="7" s="1"/>
  <c r="AV18" i="7" s="1"/>
  <c r="AV19" i="7" s="1"/>
  <c r="AV20" i="7" s="1"/>
  <c r="AV21" i="7" s="1"/>
  <c r="AV22" i="7" s="1"/>
  <c r="AV23" i="7" s="1"/>
  <c r="AV24" i="7" s="1"/>
  <c r="AV25" i="7" s="1"/>
  <c r="AV26" i="7" s="1"/>
  <c r="AV27" i="7" s="1"/>
  <c r="AV28" i="7" s="1"/>
  <c r="AV29" i="7" s="1"/>
  <c r="AV30" i="7" s="1"/>
  <c r="AV31" i="7" s="1"/>
  <c r="AV32" i="7" s="1"/>
  <c r="AV33" i="7" s="1"/>
  <c r="AV34" i="7" s="1"/>
  <c r="AV35" i="7" s="1"/>
  <c r="AV36" i="7" s="1"/>
  <c r="AV37" i="7" s="1"/>
  <c r="AV38" i="7" s="1"/>
  <c r="AV39" i="7" s="1"/>
  <c r="AV40" i="7" s="1"/>
  <c r="AV41" i="7" s="1"/>
  <c r="AV42" i="7" s="1"/>
  <c r="AV43" i="7" s="1"/>
  <c r="AV44" i="7" s="1"/>
  <c r="AV45" i="7" s="1"/>
  <c r="AV46" i="7" s="1"/>
  <c r="AV47" i="7" s="1"/>
  <c r="AV48" i="7" s="1"/>
  <c r="AV49" i="7" s="1"/>
  <c r="AV50" i="7" s="1"/>
  <c r="AV51" i="7" s="1"/>
  <c r="AW6" i="7"/>
  <c r="AW7" i="7" s="1"/>
  <c r="AW8" i="7" s="1"/>
  <c r="AW9" i="7" s="1"/>
  <c r="AW10" i="7" s="1"/>
  <c r="AW11" i="7" s="1"/>
  <c r="AW12" i="7" s="1"/>
  <c r="AW13" i="7" s="1"/>
  <c r="AW14" i="7" s="1"/>
  <c r="AW15" i="7" s="1"/>
  <c r="AW16" i="7" s="1"/>
  <c r="AW17" i="7" s="1"/>
  <c r="AW18" i="7" s="1"/>
  <c r="AW19" i="7" s="1"/>
  <c r="AW20" i="7" s="1"/>
  <c r="AW21" i="7" s="1"/>
  <c r="AW22" i="7" s="1"/>
  <c r="AW23" i="7" s="1"/>
  <c r="AW24" i="7" s="1"/>
  <c r="AW25" i="7" s="1"/>
  <c r="AW26" i="7" s="1"/>
  <c r="AW27" i="7" s="1"/>
  <c r="AW28" i="7" s="1"/>
  <c r="AW29" i="7" s="1"/>
  <c r="AW30" i="7" s="1"/>
  <c r="AW31" i="7" s="1"/>
  <c r="AW32" i="7" s="1"/>
  <c r="AW33" i="7" s="1"/>
  <c r="AW34" i="7" s="1"/>
  <c r="AW35" i="7" s="1"/>
  <c r="AW36" i="7" s="1"/>
  <c r="AW37" i="7" s="1"/>
  <c r="AW38" i="7" s="1"/>
  <c r="AW39" i="7" s="1"/>
  <c r="AW40" i="7" s="1"/>
  <c r="AW41" i="7" s="1"/>
  <c r="AW42" i="7" s="1"/>
  <c r="AW43" i="7" s="1"/>
  <c r="AW44" i="7" s="1"/>
  <c r="AW45" i="7" s="1"/>
  <c r="AW46" i="7" s="1"/>
  <c r="AW47" i="7" s="1"/>
  <c r="AW48" i="7" s="1"/>
  <c r="AW49" i="7" s="1"/>
  <c r="AW50" i="7" s="1"/>
  <c r="AW51" i="7" s="1"/>
  <c r="BC6" i="7"/>
  <c r="BC7" i="7" s="1"/>
  <c r="BC8" i="7" s="1"/>
  <c r="BC9" i="7" s="1"/>
  <c r="BC10" i="7" s="1"/>
  <c r="BC11" i="7" s="1"/>
  <c r="BC12" i="7" s="1"/>
  <c r="BC13" i="7" s="1"/>
  <c r="BC14" i="7" s="1"/>
  <c r="BC15" i="7" s="1"/>
  <c r="BC16" i="7" s="1"/>
  <c r="BC17" i="7" s="1"/>
  <c r="BC18" i="7" s="1"/>
  <c r="BC19" i="7" s="1"/>
  <c r="BC20" i="7" s="1"/>
  <c r="BC21" i="7" s="1"/>
  <c r="BC22" i="7" s="1"/>
  <c r="BC23" i="7" s="1"/>
  <c r="BC24" i="7" s="1"/>
  <c r="BC25" i="7" s="1"/>
  <c r="BC26" i="7" s="1"/>
  <c r="BC27" i="7" s="1"/>
  <c r="BC28" i="7" s="1"/>
  <c r="BC29" i="7" s="1"/>
  <c r="BC30" i="7" s="1"/>
  <c r="BC31" i="7" s="1"/>
  <c r="BC32" i="7" s="1"/>
  <c r="BC33" i="7" s="1"/>
  <c r="BC34" i="7" s="1"/>
  <c r="BC35" i="7" s="1"/>
  <c r="BC36" i="7" s="1"/>
  <c r="BC37" i="7" s="1"/>
  <c r="BC38" i="7" s="1"/>
  <c r="BC39" i="7" s="1"/>
  <c r="BC40" i="7" s="1"/>
  <c r="BC41" i="7" s="1"/>
  <c r="BC42" i="7" s="1"/>
  <c r="BC43" i="7" s="1"/>
  <c r="BC44" i="7" s="1"/>
  <c r="BC45" i="7" s="1"/>
  <c r="BC46" i="7" s="1"/>
  <c r="BC47" i="7" s="1"/>
  <c r="BC48" i="7" s="1"/>
  <c r="BC49" i="7" s="1"/>
  <c r="BC50" i="7" s="1"/>
  <c r="BC51" i="7" s="1"/>
  <c r="BF6" i="7"/>
  <c r="BF7" i="7" s="1"/>
  <c r="BF8" i="7" s="1"/>
  <c r="BF9" i="7" s="1"/>
  <c r="BF10" i="7" s="1"/>
  <c r="BF11" i="7" s="1"/>
  <c r="BF12" i="7" s="1"/>
  <c r="BF13" i="7" s="1"/>
  <c r="BF14" i="7" s="1"/>
  <c r="BF15" i="7" s="1"/>
  <c r="BF16" i="7" s="1"/>
  <c r="BF17" i="7" s="1"/>
  <c r="BF18" i="7" s="1"/>
  <c r="BF19" i="7" s="1"/>
  <c r="BF20" i="7" s="1"/>
  <c r="BF21" i="7" s="1"/>
  <c r="BF22" i="7" s="1"/>
  <c r="BF23" i="7" s="1"/>
  <c r="BF24" i="7" s="1"/>
  <c r="BF25" i="7" s="1"/>
  <c r="BF26" i="7" s="1"/>
  <c r="BF27" i="7" s="1"/>
  <c r="BF28" i="7" s="1"/>
  <c r="BF29" i="7" s="1"/>
  <c r="BF30" i="7" s="1"/>
  <c r="BF31" i="7" s="1"/>
  <c r="BF32" i="7" s="1"/>
  <c r="BF33" i="7" s="1"/>
  <c r="BF34" i="7" s="1"/>
  <c r="BF35" i="7" s="1"/>
  <c r="BF36" i="7" s="1"/>
  <c r="BF37" i="7" s="1"/>
  <c r="BF38" i="7" s="1"/>
  <c r="BF39" i="7" s="1"/>
  <c r="BF40" i="7" s="1"/>
  <c r="BF41" i="7" s="1"/>
  <c r="BF42" i="7" s="1"/>
  <c r="BF43" i="7" s="1"/>
  <c r="BF44" i="7" s="1"/>
  <c r="BF45" i="7" s="1"/>
  <c r="BF46" i="7" s="1"/>
  <c r="BF47" i="7" s="1"/>
  <c r="BF48" i="7" s="1"/>
  <c r="BF49" i="7" s="1"/>
  <c r="BF50" i="7" s="1"/>
  <c r="BF51" i="7" s="1"/>
  <c r="Z6" i="7"/>
  <c r="Z7" i="7" s="1"/>
  <c r="Z8" i="7" s="1"/>
  <c r="Z9" i="7" s="1"/>
  <c r="Z10" i="7" s="1"/>
  <c r="Z11" i="7" s="1"/>
  <c r="Z12" i="7" s="1"/>
  <c r="Z13" i="7" s="1"/>
  <c r="Z14" i="7" s="1"/>
  <c r="Z15" i="7" s="1"/>
  <c r="Z16" i="7" s="1"/>
  <c r="Z17" i="7" s="1"/>
  <c r="Z18" i="7" s="1"/>
  <c r="Z19" i="7" s="1"/>
  <c r="Z20" i="7" s="1"/>
  <c r="Z21" i="7" s="1"/>
  <c r="Z22" i="7" s="1"/>
  <c r="Z23" i="7" s="1"/>
  <c r="Z24" i="7" s="1"/>
  <c r="Z25" i="7" s="1"/>
  <c r="Z26" i="7" s="1"/>
  <c r="Z27" i="7" s="1"/>
  <c r="Z28" i="7" s="1"/>
  <c r="Z29" i="7" s="1"/>
  <c r="Z30" i="7" s="1"/>
  <c r="Z31" i="7" s="1"/>
  <c r="Z32" i="7" s="1"/>
  <c r="Z33" i="7" s="1"/>
  <c r="Z34" i="7" s="1"/>
  <c r="Z35" i="7" s="1"/>
  <c r="Z36" i="7" s="1"/>
  <c r="Z37" i="7" s="1"/>
  <c r="Z38" i="7" s="1"/>
  <c r="Z39" i="7" s="1"/>
  <c r="Z40" i="7" s="1"/>
  <c r="Z41" i="7" s="1"/>
  <c r="Z42" i="7" s="1"/>
  <c r="Z43" i="7" s="1"/>
  <c r="Z44" i="7" s="1"/>
  <c r="Z45" i="7" s="1"/>
  <c r="Z46" i="7" s="1"/>
  <c r="Z47" i="7" s="1"/>
  <c r="Z48" i="7" s="1"/>
  <c r="Z49" i="7" s="1"/>
  <c r="Z50" i="7" s="1"/>
  <c r="Z51" i="7" s="1"/>
  <c r="P6" i="7"/>
  <c r="P7" i="7" s="1"/>
  <c r="P8" i="7" s="1"/>
  <c r="P9" i="7" s="1"/>
  <c r="P10" i="7" s="1"/>
  <c r="P11" i="7" s="1"/>
  <c r="P12" i="7" s="1"/>
  <c r="P13" i="7" s="1"/>
  <c r="P14" i="7" s="1"/>
  <c r="P15" i="7" s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W6" i="7"/>
  <c r="W7" i="7" s="1"/>
  <c r="W8" i="7" s="1"/>
  <c r="W9" i="7" s="1"/>
  <c r="W10" i="7" s="1"/>
  <c r="W11" i="7" s="1"/>
  <c r="W12" i="7" s="1"/>
  <c r="W13" i="7" s="1"/>
  <c r="W14" i="7" s="1"/>
  <c r="W15" i="7" s="1"/>
  <c r="W16" i="7" s="1"/>
  <c r="W17" i="7" s="1"/>
  <c r="W18" i="7" s="1"/>
  <c r="W19" i="7" s="1"/>
  <c r="W20" i="7" s="1"/>
  <c r="W21" i="7" s="1"/>
  <c r="W22" i="7" s="1"/>
  <c r="W23" i="7" s="1"/>
  <c r="W24" i="7" s="1"/>
  <c r="W25" i="7" s="1"/>
  <c r="W26" i="7" s="1"/>
  <c r="W27" i="7" s="1"/>
  <c r="W28" i="7" s="1"/>
  <c r="W29" i="7" s="1"/>
  <c r="W30" i="7" s="1"/>
  <c r="W31" i="7" s="1"/>
  <c r="W32" i="7" s="1"/>
  <c r="W33" i="7" s="1"/>
  <c r="W34" i="7" s="1"/>
  <c r="W35" i="7" s="1"/>
  <c r="W36" i="7" s="1"/>
  <c r="W37" i="7" s="1"/>
  <c r="W38" i="7" s="1"/>
  <c r="W39" i="7" s="1"/>
  <c r="W40" i="7" s="1"/>
  <c r="W41" i="7" s="1"/>
  <c r="W42" i="7" s="1"/>
  <c r="W43" i="7" s="1"/>
  <c r="W44" i="7" s="1"/>
  <c r="W45" i="7" s="1"/>
  <c r="W46" i="7" s="1"/>
  <c r="W47" i="7" s="1"/>
  <c r="W48" i="7" s="1"/>
  <c r="W49" i="7" s="1"/>
  <c r="W50" i="7" s="1"/>
  <c r="W51" i="7" s="1"/>
  <c r="X6" i="7"/>
  <c r="X7" i="7" s="1"/>
  <c r="X8" i="7" s="1"/>
  <c r="X9" i="7" s="1"/>
  <c r="X10" i="7" s="1"/>
  <c r="X11" i="7" s="1"/>
  <c r="X12" i="7" s="1"/>
  <c r="X13" i="7" s="1"/>
  <c r="X14" i="7" s="1"/>
  <c r="X15" i="7" s="1"/>
  <c r="X16" i="7" s="1"/>
  <c r="X17" i="7" s="1"/>
  <c r="X18" i="7" s="1"/>
  <c r="X19" i="7" s="1"/>
  <c r="X20" i="7" s="1"/>
  <c r="X21" i="7" s="1"/>
  <c r="X22" i="7" s="1"/>
  <c r="X23" i="7" s="1"/>
  <c r="X24" i="7" s="1"/>
  <c r="X25" i="7" s="1"/>
  <c r="X26" i="7" s="1"/>
  <c r="X27" i="7" s="1"/>
  <c r="X28" i="7" s="1"/>
  <c r="X29" i="7" s="1"/>
  <c r="X30" i="7" s="1"/>
  <c r="X31" i="7" s="1"/>
  <c r="X32" i="7" s="1"/>
  <c r="X33" i="7" s="1"/>
  <c r="X34" i="7" s="1"/>
  <c r="X35" i="7" s="1"/>
  <c r="X36" i="7" s="1"/>
  <c r="X37" i="7" s="1"/>
  <c r="X38" i="7" s="1"/>
  <c r="X39" i="7" s="1"/>
  <c r="X40" i="7" s="1"/>
  <c r="X41" i="7" s="1"/>
  <c r="X42" i="7" s="1"/>
  <c r="X43" i="7" s="1"/>
  <c r="X44" i="7" s="1"/>
  <c r="X45" i="7" s="1"/>
  <c r="X46" i="7" s="1"/>
  <c r="X47" i="7" s="1"/>
  <c r="X48" i="7" s="1"/>
  <c r="X49" i="7" s="1"/>
  <c r="X50" i="7" s="1"/>
  <c r="X51" i="7" s="1"/>
  <c r="AR6" i="7"/>
  <c r="AR7" i="7" s="1"/>
  <c r="AR8" i="7" s="1"/>
  <c r="AR9" i="7" s="1"/>
  <c r="AR10" i="7" s="1"/>
  <c r="AR11" i="7" s="1"/>
  <c r="AR12" i="7" s="1"/>
  <c r="AR13" i="7" s="1"/>
  <c r="AR14" i="7" s="1"/>
  <c r="AR15" i="7" s="1"/>
  <c r="AR16" i="7" s="1"/>
  <c r="AR17" i="7" s="1"/>
  <c r="AR18" i="7" s="1"/>
  <c r="AR19" i="7" s="1"/>
  <c r="AR20" i="7" s="1"/>
  <c r="AR21" i="7" s="1"/>
  <c r="AR22" i="7" s="1"/>
  <c r="AR23" i="7" s="1"/>
  <c r="AR24" i="7" s="1"/>
  <c r="AR25" i="7" s="1"/>
  <c r="AR26" i="7" s="1"/>
  <c r="AR27" i="7" s="1"/>
  <c r="AR28" i="7" s="1"/>
  <c r="AR29" i="7" s="1"/>
  <c r="AR30" i="7" s="1"/>
  <c r="AR31" i="7" s="1"/>
  <c r="AR32" i="7" s="1"/>
  <c r="AR33" i="7" s="1"/>
  <c r="AR34" i="7" s="1"/>
  <c r="AR35" i="7" s="1"/>
  <c r="AR36" i="7" s="1"/>
  <c r="AR37" i="7" s="1"/>
  <c r="AR38" i="7" s="1"/>
  <c r="AR39" i="7" s="1"/>
  <c r="AR40" i="7" s="1"/>
  <c r="AR41" i="7" s="1"/>
  <c r="AR42" i="7" s="1"/>
  <c r="AR43" i="7" s="1"/>
  <c r="AR44" i="7" s="1"/>
  <c r="AR45" i="7" s="1"/>
  <c r="AR46" i="7" s="1"/>
  <c r="AR47" i="7" s="1"/>
  <c r="AR48" i="7" s="1"/>
  <c r="AR49" i="7" s="1"/>
  <c r="AR50" i="7" s="1"/>
  <c r="AR51" i="7" s="1"/>
  <c r="BA6" i="7"/>
  <c r="BA7" i="7" s="1"/>
  <c r="BA8" i="7" s="1"/>
  <c r="BA9" i="7" s="1"/>
  <c r="BA10" i="7" s="1"/>
  <c r="BA11" i="7" s="1"/>
  <c r="BA12" i="7" s="1"/>
  <c r="BA13" i="7" s="1"/>
  <c r="BA14" i="7" s="1"/>
  <c r="BA15" i="7" s="1"/>
  <c r="BA16" i="7" s="1"/>
  <c r="BA17" i="7" s="1"/>
  <c r="BA18" i="7" s="1"/>
  <c r="BA19" i="7" s="1"/>
  <c r="BA20" i="7" s="1"/>
  <c r="BA21" i="7" s="1"/>
  <c r="BA22" i="7" s="1"/>
  <c r="BA23" i="7" s="1"/>
  <c r="BA24" i="7" s="1"/>
  <c r="BA25" i="7" s="1"/>
  <c r="BA26" i="7" s="1"/>
  <c r="BA27" i="7" s="1"/>
  <c r="BA28" i="7" s="1"/>
  <c r="BA29" i="7" s="1"/>
  <c r="BA30" i="7" s="1"/>
  <c r="BA31" i="7" s="1"/>
  <c r="BA32" i="7" s="1"/>
  <c r="BA33" i="7" s="1"/>
  <c r="BA34" i="7" s="1"/>
  <c r="BA35" i="7" s="1"/>
  <c r="BA36" i="7" s="1"/>
  <c r="BA37" i="7" s="1"/>
  <c r="BA38" i="7" s="1"/>
  <c r="BA39" i="7" s="1"/>
  <c r="BA40" i="7" s="1"/>
  <c r="BA41" i="7" s="1"/>
  <c r="BA42" i="7" s="1"/>
  <c r="BA43" i="7" s="1"/>
  <c r="BA44" i="7" s="1"/>
  <c r="BA45" i="7" s="1"/>
  <c r="BA46" i="7" s="1"/>
  <c r="BA47" i="7" s="1"/>
  <c r="BA48" i="7" s="1"/>
  <c r="BA49" i="7" s="1"/>
  <c r="BA50" i="7" s="1"/>
  <c r="BA51" i="7" s="1"/>
  <c r="CN6" i="7"/>
  <c r="CN7" i="7" s="1"/>
  <c r="CN8" i="7" s="1"/>
  <c r="CN9" i="7" s="1"/>
  <c r="CN10" i="7" s="1"/>
  <c r="CN11" i="7" s="1"/>
  <c r="CN12" i="7" s="1"/>
  <c r="CN13" i="7" s="1"/>
  <c r="CN14" i="7" s="1"/>
  <c r="CN15" i="7" s="1"/>
  <c r="CN16" i="7" s="1"/>
  <c r="CN17" i="7" s="1"/>
  <c r="CN18" i="7" s="1"/>
  <c r="CN19" i="7" s="1"/>
  <c r="CN20" i="7" s="1"/>
  <c r="CN21" i="7" s="1"/>
  <c r="CN22" i="7" s="1"/>
  <c r="CN23" i="7" s="1"/>
  <c r="CN24" i="7" s="1"/>
  <c r="CN25" i="7" s="1"/>
  <c r="CN26" i="7" s="1"/>
  <c r="CN27" i="7" s="1"/>
  <c r="CN28" i="7" s="1"/>
  <c r="CN29" i="7" s="1"/>
  <c r="CN30" i="7" s="1"/>
  <c r="CN31" i="7" s="1"/>
  <c r="CN32" i="7" s="1"/>
  <c r="CN33" i="7" s="1"/>
  <c r="CN34" i="7" s="1"/>
  <c r="CN35" i="7" s="1"/>
  <c r="CN36" i="7" s="1"/>
  <c r="CN37" i="7" s="1"/>
  <c r="CN38" i="7" s="1"/>
  <c r="CN39" i="7" s="1"/>
  <c r="CN40" i="7" s="1"/>
  <c r="CN41" i="7" s="1"/>
  <c r="CN42" i="7" s="1"/>
  <c r="CN43" i="7" s="1"/>
  <c r="CN44" i="7" s="1"/>
  <c r="CN45" i="7" s="1"/>
  <c r="CN46" i="7" s="1"/>
  <c r="CN47" i="7" s="1"/>
  <c r="CN48" i="7" s="1"/>
  <c r="CN49" i="7" s="1"/>
  <c r="CN50" i="7" s="1"/>
  <c r="CN51" i="7" s="1"/>
  <c r="U6" i="7"/>
  <c r="U7" i="7" s="1"/>
  <c r="U8" i="7" s="1"/>
  <c r="U9" i="7" s="1"/>
  <c r="U10" i="7" s="1"/>
  <c r="U11" i="7" s="1"/>
  <c r="U12" i="7" s="1"/>
  <c r="U13" i="7" s="1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U42" i="7" s="1"/>
  <c r="U43" i="7" s="1"/>
  <c r="U44" i="7" s="1"/>
  <c r="U45" i="7" s="1"/>
  <c r="U46" i="7" s="1"/>
  <c r="U47" i="7" s="1"/>
  <c r="U48" i="7" s="1"/>
  <c r="U49" i="7" s="1"/>
  <c r="U50" i="7" s="1"/>
  <c r="U51" i="7" s="1"/>
  <c r="V6" i="7"/>
  <c r="V7" i="7" s="1"/>
  <c r="V8" i="7" s="1"/>
  <c r="V9" i="7" s="1"/>
  <c r="V10" i="7" s="1"/>
  <c r="V11" i="7" s="1"/>
  <c r="V12" i="7" s="1"/>
  <c r="V13" i="7" s="1"/>
  <c r="V14" i="7" s="1"/>
  <c r="V15" i="7" s="1"/>
  <c r="V16" i="7" s="1"/>
  <c r="V17" i="7" s="1"/>
  <c r="V18" i="7" s="1"/>
  <c r="V19" i="7" s="1"/>
  <c r="V20" i="7" s="1"/>
  <c r="V21" i="7" s="1"/>
  <c r="V22" i="7" s="1"/>
  <c r="V23" i="7" s="1"/>
  <c r="V24" i="7" s="1"/>
  <c r="V25" i="7" s="1"/>
  <c r="V26" i="7" s="1"/>
  <c r="V27" i="7" s="1"/>
  <c r="V28" i="7" s="1"/>
  <c r="V29" i="7" s="1"/>
  <c r="V30" i="7" s="1"/>
  <c r="V31" i="7" s="1"/>
  <c r="V32" i="7" s="1"/>
  <c r="V33" i="7" s="1"/>
  <c r="V34" i="7" s="1"/>
  <c r="V35" i="7" s="1"/>
  <c r="V36" i="7" s="1"/>
  <c r="V37" i="7" s="1"/>
  <c r="V38" i="7" s="1"/>
  <c r="V39" i="7" s="1"/>
  <c r="V40" i="7" s="1"/>
  <c r="V41" i="7" s="1"/>
  <c r="V42" i="7" s="1"/>
  <c r="V43" i="7" s="1"/>
  <c r="V44" i="7" s="1"/>
  <c r="V45" i="7" s="1"/>
  <c r="V46" i="7" s="1"/>
  <c r="V47" i="7" s="1"/>
  <c r="V48" i="7" s="1"/>
  <c r="V49" i="7" s="1"/>
  <c r="V50" i="7" s="1"/>
  <c r="V51" i="7" s="1"/>
  <c r="BD6" i="7"/>
  <c r="BD7" i="7" s="1"/>
  <c r="BD8" i="7" s="1"/>
  <c r="BD9" i="7" s="1"/>
  <c r="BD10" i="7" s="1"/>
  <c r="BD11" i="7" s="1"/>
  <c r="BD12" i="7" s="1"/>
  <c r="BD13" i="7" s="1"/>
  <c r="BD14" i="7" s="1"/>
  <c r="BD15" i="7" s="1"/>
  <c r="BD16" i="7" s="1"/>
  <c r="BD17" i="7" s="1"/>
  <c r="BD18" i="7" s="1"/>
  <c r="BD19" i="7" s="1"/>
  <c r="BD20" i="7" s="1"/>
  <c r="BD21" i="7" s="1"/>
  <c r="BD22" i="7" s="1"/>
  <c r="BD23" i="7" s="1"/>
  <c r="BD24" i="7" s="1"/>
  <c r="BD25" i="7" s="1"/>
  <c r="BD26" i="7" s="1"/>
  <c r="BD27" i="7" s="1"/>
  <c r="BD28" i="7" s="1"/>
  <c r="BD29" i="7" s="1"/>
  <c r="BD30" i="7" s="1"/>
  <c r="BD31" i="7" s="1"/>
  <c r="BD32" i="7" s="1"/>
  <c r="BD33" i="7" s="1"/>
  <c r="BD34" i="7" s="1"/>
  <c r="BD35" i="7" s="1"/>
  <c r="BD36" i="7" s="1"/>
  <c r="BD37" i="7" s="1"/>
  <c r="BD38" i="7" s="1"/>
  <c r="BD39" i="7" s="1"/>
  <c r="BD40" i="7" s="1"/>
  <c r="BD41" i="7" s="1"/>
  <c r="BD42" i="7" s="1"/>
  <c r="BD43" i="7" s="1"/>
  <c r="BD44" i="7" s="1"/>
  <c r="BD45" i="7" s="1"/>
  <c r="BD46" i="7" s="1"/>
  <c r="BD47" i="7" s="1"/>
  <c r="BD48" i="7" s="1"/>
  <c r="BD49" i="7" s="1"/>
  <c r="BD50" i="7" s="1"/>
  <c r="BD51" i="7" s="1"/>
  <c r="T6" i="7"/>
  <c r="T7" i="7" s="1"/>
  <c r="T8" i="7" s="1"/>
  <c r="T9" i="7" s="1"/>
  <c r="T10" i="7" s="1"/>
  <c r="T11" i="7" s="1"/>
  <c r="T12" i="7" s="1"/>
  <c r="T13" i="7" s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AB6" i="7"/>
  <c r="AB7" i="7" s="1"/>
  <c r="AB8" i="7" s="1"/>
  <c r="AB9" i="7" s="1"/>
  <c r="AB10" i="7" s="1"/>
  <c r="AB11" i="7" s="1"/>
  <c r="AB12" i="7" s="1"/>
  <c r="AB13" i="7" s="1"/>
  <c r="AB14" i="7" s="1"/>
  <c r="AB15" i="7" s="1"/>
  <c r="AB16" i="7" s="1"/>
  <c r="AB17" i="7" s="1"/>
  <c r="AB18" i="7" s="1"/>
  <c r="AB19" i="7" s="1"/>
  <c r="AB20" i="7" s="1"/>
  <c r="AB21" i="7" s="1"/>
  <c r="AB22" i="7" s="1"/>
  <c r="AB23" i="7" s="1"/>
  <c r="AB24" i="7" s="1"/>
  <c r="AB25" i="7" s="1"/>
  <c r="AB26" i="7" s="1"/>
  <c r="AB27" i="7" s="1"/>
  <c r="AB28" i="7" s="1"/>
  <c r="AB29" i="7" s="1"/>
  <c r="AB30" i="7" s="1"/>
  <c r="AB31" i="7" s="1"/>
  <c r="AB32" i="7" s="1"/>
  <c r="AB33" i="7" s="1"/>
  <c r="AB34" i="7" s="1"/>
  <c r="AB35" i="7" s="1"/>
  <c r="AB36" i="7" s="1"/>
  <c r="AB37" i="7" s="1"/>
  <c r="AB38" i="7" s="1"/>
  <c r="AB39" i="7" s="1"/>
  <c r="AB40" i="7" s="1"/>
  <c r="AB41" i="7" s="1"/>
  <c r="AB42" i="7" s="1"/>
  <c r="AB43" i="7" s="1"/>
  <c r="AB44" i="7" s="1"/>
  <c r="AB45" i="7" s="1"/>
  <c r="AB46" i="7" s="1"/>
  <c r="AB47" i="7" s="1"/>
  <c r="AB48" i="7" s="1"/>
  <c r="AB49" i="7" s="1"/>
  <c r="AB50" i="7" s="1"/>
  <c r="AB51" i="7" s="1"/>
  <c r="AJ6" i="7"/>
  <c r="AJ7" i="7" s="1"/>
  <c r="AJ8" i="7" s="1"/>
  <c r="AJ9" i="7" s="1"/>
  <c r="AJ10" i="7" s="1"/>
  <c r="AJ11" i="7" s="1"/>
  <c r="AJ12" i="7" s="1"/>
  <c r="AJ13" i="7" s="1"/>
  <c r="AJ14" i="7" s="1"/>
  <c r="AJ15" i="7" s="1"/>
  <c r="AJ16" i="7" s="1"/>
  <c r="AJ17" i="7" s="1"/>
  <c r="AJ18" i="7" s="1"/>
  <c r="AJ19" i="7" s="1"/>
  <c r="AJ20" i="7" s="1"/>
  <c r="AJ21" i="7" s="1"/>
  <c r="AJ22" i="7" s="1"/>
  <c r="AJ23" i="7" s="1"/>
  <c r="AJ24" i="7" s="1"/>
  <c r="AJ25" i="7" s="1"/>
  <c r="AJ26" i="7" s="1"/>
  <c r="AJ27" i="7" s="1"/>
  <c r="AJ28" i="7" s="1"/>
  <c r="AJ29" i="7" s="1"/>
  <c r="AJ30" i="7" s="1"/>
  <c r="AJ31" i="7" s="1"/>
  <c r="AJ32" i="7" s="1"/>
  <c r="AJ33" i="7" s="1"/>
  <c r="AJ34" i="7" s="1"/>
  <c r="AJ35" i="7" s="1"/>
  <c r="AJ36" i="7" s="1"/>
  <c r="AJ37" i="7" s="1"/>
  <c r="AJ38" i="7" s="1"/>
  <c r="AJ39" i="7" s="1"/>
  <c r="AJ40" i="7" s="1"/>
  <c r="AJ41" i="7" s="1"/>
  <c r="AJ42" i="7" s="1"/>
  <c r="AJ43" i="7" s="1"/>
  <c r="AJ44" i="7" s="1"/>
  <c r="AJ45" i="7" s="1"/>
  <c r="AJ46" i="7" s="1"/>
  <c r="AJ47" i="7" s="1"/>
  <c r="AJ48" i="7" s="1"/>
  <c r="AJ49" i="7" s="1"/>
  <c r="AJ50" i="7" s="1"/>
  <c r="AJ51" i="7" s="1"/>
  <c r="CC6" i="7"/>
  <c r="CC7" i="7" s="1"/>
  <c r="CC8" i="7" s="1"/>
  <c r="CC9" i="7" s="1"/>
  <c r="CC10" i="7" s="1"/>
  <c r="CC11" i="7" s="1"/>
  <c r="CC12" i="7" s="1"/>
  <c r="CC13" i="7" s="1"/>
  <c r="CC14" i="7" s="1"/>
  <c r="CC15" i="7" s="1"/>
  <c r="CC16" i="7" s="1"/>
  <c r="CC17" i="7" s="1"/>
  <c r="CC18" i="7" s="1"/>
  <c r="CC19" i="7" s="1"/>
  <c r="CC20" i="7" s="1"/>
  <c r="CC21" i="7" s="1"/>
  <c r="CC22" i="7" s="1"/>
  <c r="CC23" i="7" s="1"/>
  <c r="CC24" i="7" s="1"/>
  <c r="CC25" i="7" s="1"/>
  <c r="CC26" i="7" s="1"/>
  <c r="CC27" i="7" s="1"/>
  <c r="CC28" i="7" s="1"/>
  <c r="CC29" i="7" s="1"/>
  <c r="CC30" i="7" s="1"/>
  <c r="CC31" i="7" s="1"/>
  <c r="CC32" i="7" s="1"/>
  <c r="CC33" i="7" s="1"/>
  <c r="CC34" i="7" s="1"/>
  <c r="CC35" i="7" s="1"/>
  <c r="CC36" i="7" s="1"/>
  <c r="CC37" i="7" s="1"/>
  <c r="CC38" i="7" s="1"/>
  <c r="CC39" i="7" s="1"/>
  <c r="CC40" i="7" s="1"/>
  <c r="CC41" i="7" s="1"/>
  <c r="CC42" i="7" s="1"/>
  <c r="CC43" i="7" s="1"/>
  <c r="CC44" i="7" s="1"/>
  <c r="CC45" i="7" s="1"/>
  <c r="CC46" i="7" s="1"/>
  <c r="CC47" i="7" s="1"/>
  <c r="CC48" i="7" s="1"/>
  <c r="CC49" i="7" s="1"/>
  <c r="CC50" i="7" s="1"/>
  <c r="CC51" i="7" s="1"/>
  <c r="M6" i="7"/>
  <c r="M7" i="7" s="1"/>
  <c r="M8" i="7" s="1"/>
  <c r="M9" i="7" s="1"/>
  <c r="M10" i="7" s="1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M44" i="7" s="1"/>
  <c r="M45" i="7" s="1"/>
  <c r="M46" i="7" s="1"/>
  <c r="M47" i="7" s="1"/>
  <c r="M48" i="7" s="1"/>
  <c r="M49" i="7" s="1"/>
  <c r="M50" i="7" s="1"/>
  <c r="M51" i="7" s="1"/>
  <c r="AU6" i="7"/>
  <c r="AU7" i="7" s="1"/>
  <c r="AU8" i="7" s="1"/>
  <c r="AU9" i="7" s="1"/>
  <c r="AU10" i="7" s="1"/>
  <c r="AU11" i="7" s="1"/>
  <c r="AU12" i="7" s="1"/>
  <c r="AU13" i="7" s="1"/>
  <c r="AU14" i="7" s="1"/>
  <c r="AU15" i="7" s="1"/>
  <c r="AU16" i="7" s="1"/>
  <c r="AU17" i="7" s="1"/>
  <c r="AU18" i="7" s="1"/>
  <c r="AU19" i="7" s="1"/>
  <c r="AU20" i="7" s="1"/>
  <c r="AU21" i="7" s="1"/>
  <c r="AU22" i="7" s="1"/>
  <c r="AU23" i="7" s="1"/>
  <c r="AU24" i="7" s="1"/>
  <c r="AU25" i="7" s="1"/>
  <c r="AU26" i="7" s="1"/>
  <c r="AU27" i="7" s="1"/>
  <c r="AU28" i="7" s="1"/>
  <c r="AU29" i="7" s="1"/>
  <c r="AU30" i="7" s="1"/>
  <c r="AU31" i="7" s="1"/>
  <c r="AU32" i="7" s="1"/>
  <c r="AU33" i="7" s="1"/>
  <c r="AU34" i="7" s="1"/>
  <c r="AU35" i="7" s="1"/>
  <c r="AU36" i="7" s="1"/>
  <c r="AU37" i="7" s="1"/>
  <c r="AU38" i="7" s="1"/>
  <c r="AU39" i="7" s="1"/>
  <c r="AU40" i="7" s="1"/>
  <c r="AU41" i="7" s="1"/>
  <c r="AU42" i="7" s="1"/>
  <c r="AU43" i="7" s="1"/>
  <c r="AU44" i="7" s="1"/>
  <c r="AU45" i="7" s="1"/>
  <c r="AU46" i="7" s="1"/>
  <c r="AU47" i="7" s="1"/>
  <c r="AU48" i="7" s="1"/>
  <c r="AU49" i="7" s="1"/>
  <c r="AU50" i="7" s="1"/>
  <c r="AU51" i="7" s="1"/>
  <c r="H7" i="7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H47" i="7" s="1"/>
  <c r="H48" i="7" s="1"/>
  <c r="H49" i="7" s="1"/>
  <c r="H50" i="7" s="1"/>
  <c r="H51" i="7" s="1"/>
  <c r="K6" i="7"/>
  <c r="K7" i="7" s="1"/>
  <c r="K8" i="7" s="1"/>
  <c r="K9" i="7" s="1"/>
  <c r="K10" i="7" s="1"/>
  <c r="K11" i="7" s="1"/>
  <c r="K12" i="7" s="1"/>
  <c r="K13" i="7" s="1"/>
  <c r="K14" i="7" s="1"/>
  <c r="K15" i="7" s="1"/>
  <c r="K16" i="7" s="1"/>
  <c r="K17" i="7" s="1"/>
  <c r="K18" i="7" s="1"/>
  <c r="K19" i="7" s="1"/>
  <c r="K20" i="7" s="1"/>
  <c r="K21" i="7" s="1"/>
  <c r="K22" i="7" s="1"/>
  <c r="K23" i="7" s="1"/>
  <c r="K24" i="7" s="1"/>
  <c r="K25" i="7" s="1"/>
  <c r="K26" i="7" s="1"/>
  <c r="K27" i="7" s="1"/>
  <c r="K28" i="7" s="1"/>
  <c r="K29" i="7" s="1"/>
  <c r="K30" i="7" s="1"/>
  <c r="K31" i="7" s="1"/>
  <c r="K32" i="7" s="1"/>
  <c r="K33" i="7" s="1"/>
  <c r="K34" i="7" s="1"/>
  <c r="K35" i="7" s="1"/>
  <c r="K36" i="7" s="1"/>
  <c r="K37" i="7" s="1"/>
  <c r="K38" i="7" s="1"/>
  <c r="K39" i="7" s="1"/>
  <c r="K40" i="7" s="1"/>
  <c r="K41" i="7" s="1"/>
  <c r="K42" i="7" s="1"/>
  <c r="K43" i="7" s="1"/>
  <c r="K44" i="7" s="1"/>
  <c r="K45" i="7" s="1"/>
  <c r="K46" i="7" s="1"/>
  <c r="K47" i="7" s="1"/>
  <c r="K48" i="7" s="1"/>
  <c r="K49" i="7" s="1"/>
  <c r="K50" i="7" s="1"/>
  <c r="K51" i="7" s="1"/>
  <c r="S6" i="7"/>
  <c r="S7" i="7" s="1"/>
  <c r="S8" i="7" s="1"/>
  <c r="S9" i="7" s="1"/>
  <c r="S10" i="7" s="1"/>
  <c r="S11" i="7" s="1"/>
  <c r="S12" i="7" s="1"/>
  <c r="S13" i="7" s="1"/>
  <c r="S14" i="7" s="1"/>
  <c r="S15" i="7" s="1"/>
  <c r="S16" i="7" s="1"/>
  <c r="S17" i="7" s="1"/>
  <c r="S18" i="7" s="1"/>
  <c r="S19" i="7" s="1"/>
  <c r="S20" i="7" s="1"/>
  <c r="S21" i="7" s="1"/>
  <c r="S22" i="7" s="1"/>
  <c r="S23" i="7" s="1"/>
  <c r="S24" i="7" s="1"/>
  <c r="S25" i="7" s="1"/>
  <c r="S26" i="7" s="1"/>
  <c r="S27" i="7" s="1"/>
  <c r="S28" i="7" s="1"/>
  <c r="S29" i="7" s="1"/>
  <c r="S30" i="7" s="1"/>
  <c r="S31" i="7" s="1"/>
  <c r="S32" i="7" s="1"/>
  <c r="S33" i="7" s="1"/>
  <c r="S34" i="7" s="1"/>
  <c r="S35" i="7" s="1"/>
  <c r="S36" i="7" s="1"/>
  <c r="S37" i="7" s="1"/>
  <c r="S38" i="7" s="1"/>
  <c r="S39" i="7" s="1"/>
  <c r="S40" i="7" s="1"/>
  <c r="S41" i="7" s="1"/>
  <c r="S42" i="7" s="1"/>
  <c r="S43" i="7" s="1"/>
  <c r="S44" i="7" s="1"/>
  <c r="S45" i="7" s="1"/>
  <c r="S46" i="7" s="1"/>
  <c r="S47" i="7" s="1"/>
  <c r="S48" i="7" s="1"/>
  <c r="S49" i="7" s="1"/>
  <c r="S50" i="7" s="1"/>
  <c r="S51" i="7" s="1"/>
  <c r="BB6" i="7"/>
  <c r="BB7" i="7" s="1"/>
  <c r="BB8" i="7" s="1"/>
  <c r="BB9" i="7" s="1"/>
  <c r="BB10" i="7" s="1"/>
  <c r="BB11" i="7" s="1"/>
  <c r="BB12" i="7" s="1"/>
  <c r="BB13" i="7" s="1"/>
  <c r="BB14" i="7" s="1"/>
  <c r="BB15" i="7" s="1"/>
  <c r="BB16" i="7" s="1"/>
  <c r="BB17" i="7" s="1"/>
  <c r="BB18" i="7" s="1"/>
  <c r="BB19" i="7" s="1"/>
  <c r="BB20" i="7" s="1"/>
  <c r="BB21" i="7" s="1"/>
  <c r="BB22" i="7" s="1"/>
  <c r="BB23" i="7" s="1"/>
  <c r="BB24" i="7" s="1"/>
  <c r="BB25" i="7" s="1"/>
  <c r="BB26" i="7" s="1"/>
  <c r="BB27" i="7" s="1"/>
  <c r="BB28" i="7" s="1"/>
  <c r="BB29" i="7" s="1"/>
  <c r="BB30" i="7" s="1"/>
  <c r="BB31" i="7" s="1"/>
  <c r="BB32" i="7" s="1"/>
  <c r="BB33" i="7" s="1"/>
  <c r="BB34" i="7" s="1"/>
  <c r="BB35" i="7" s="1"/>
  <c r="BB36" i="7" s="1"/>
  <c r="BB37" i="7" s="1"/>
  <c r="BB38" i="7" s="1"/>
  <c r="BB39" i="7" s="1"/>
  <c r="BB40" i="7" s="1"/>
  <c r="BB41" i="7" s="1"/>
  <c r="BB42" i="7" s="1"/>
  <c r="BB43" i="7" s="1"/>
  <c r="BB44" i="7" s="1"/>
  <c r="BB45" i="7" s="1"/>
  <c r="BB46" i="7" s="1"/>
  <c r="BB47" i="7" s="1"/>
  <c r="BB48" i="7" s="1"/>
  <c r="BB49" i="7" s="1"/>
  <c r="BB50" i="7" s="1"/>
  <c r="BB51" i="7" s="1"/>
  <c r="AO6" i="7"/>
  <c r="AO7" i="7" s="1"/>
  <c r="AO8" i="7" s="1"/>
  <c r="AO9" i="7" s="1"/>
  <c r="AO10" i="7" s="1"/>
  <c r="AO11" i="7" s="1"/>
  <c r="AO12" i="7" s="1"/>
  <c r="AO13" i="7" s="1"/>
  <c r="AO14" i="7" s="1"/>
  <c r="AO15" i="7" s="1"/>
  <c r="AO16" i="7" s="1"/>
  <c r="AO17" i="7" s="1"/>
  <c r="AO18" i="7" s="1"/>
  <c r="AO19" i="7" s="1"/>
  <c r="AO20" i="7" s="1"/>
  <c r="AO21" i="7" s="1"/>
  <c r="AO22" i="7" s="1"/>
  <c r="AO23" i="7" s="1"/>
  <c r="AO24" i="7" s="1"/>
  <c r="AO25" i="7" s="1"/>
  <c r="AO26" i="7" s="1"/>
  <c r="AO27" i="7" s="1"/>
  <c r="AO28" i="7" s="1"/>
  <c r="AO29" i="7" s="1"/>
  <c r="AO30" i="7" s="1"/>
  <c r="AO31" i="7" s="1"/>
  <c r="AO32" i="7" s="1"/>
  <c r="AO33" i="7" s="1"/>
  <c r="AO34" i="7" s="1"/>
  <c r="AO35" i="7" s="1"/>
  <c r="AO36" i="7" s="1"/>
  <c r="AO37" i="7" s="1"/>
  <c r="AO38" i="7" s="1"/>
  <c r="AO39" i="7" s="1"/>
  <c r="AO40" i="7" s="1"/>
  <c r="AO41" i="7" s="1"/>
  <c r="AO42" i="7" s="1"/>
  <c r="AO43" i="7" s="1"/>
  <c r="AO44" i="7" s="1"/>
  <c r="AO45" i="7" s="1"/>
  <c r="AO46" i="7" s="1"/>
  <c r="AO47" i="7" s="1"/>
  <c r="AO48" i="7" s="1"/>
  <c r="AO49" i="7" s="1"/>
  <c r="AO50" i="7" s="1"/>
  <c r="AO51" i="7" s="1"/>
  <c r="O6" i="7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O47" i="7" s="1"/>
  <c r="O48" i="7" s="1"/>
  <c r="O49" i="7" s="1"/>
  <c r="O50" i="7" s="1"/>
  <c r="O51" i="7" s="1"/>
  <c r="AX6" i="7"/>
  <c r="AX7" i="7" s="1"/>
  <c r="AX8" i="7" s="1"/>
  <c r="AX9" i="7" s="1"/>
  <c r="AX10" i="7" s="1"/>
  <c r="AX11" i="7" s="1"/>
  <c r="AX12" i="7" s="1"/>
  <c r="AX13" i="7" s="1"/>
  <c r="AX14" i="7" s="1"/>
  <c r="AX15" i="7" s="1"/>
  <c r="AX16" i="7" s="1"/>
  <c r="AX17" i="7" s="1"/>
  <c r="AX18" i="7" s="1"/>
  <c r="AX19" i="7" s="1"/>
  <c r="AX20" i="7" s="1"/>
  <c r="AX21" i="7" s="1"/>
  <c r="AX22" i="7" s="1"/>
  <c r="AX23" i="7" s="1"/>
  <c r="AX24" i="7" s="1"/>
  <c r="AX25" i="7" s="1"/>
  <c r="AX26" i="7" s="1"/>
  <c r="AX27" i="7" s="1"/>
  <c r="AX28" i="7" s="1"/>
  <c r="AX29" i="7" s="1"/>
  <c r="AX30" i="7" s="1"/>
  <c r="AX31" i="7" s="1"/>
  <c r="AX32" i="7" s="1"/>
  <c r="AX33" i="7" s="1"/>
  <c r="AX34" i="7" s="1"/>
  <c r="AX35" i="7" s="1"/>
  <c r="AX36" i="7" s="1"/>
  <c r="AX37" i="7" s="1"/>
  <c r="AX38" i="7" s="1"/>
  <c r="AX39" i="7" s="1"/>
  <c r="AX40" i="7" s="1"/>
  <c r="AX41" i="7" s="1"/>
  <c r="AX42" i="7" s="1"/>
  <c r="AX43" i="7" s="1"/>
  <c r="AX44" i="7" s="1"/>
  <c r="AX45" i="7" s="1"/>
  <c r="AX46" i="7" s="1"/>
  <c r="AX47" i="7" s="1"/>
  <c r="AX48" i="7" s="1"/>
  <c r="AX49" i="7" s="1"/>
  <c r="AX50" i="7" s="1"/>
  <c r="AX51" i="7" s="1"/>
  <c r="P110" i="1"/>
  <c r="O114" i="1"/>
  <c r="O115" i="1" s="1"/>
  <c r="O116" i="1" s="1"/>
  <c r="O117" i="1" s="1"/>
  <c r="P66" i="1"/>
  <c r="P67" i="1" s="1"/>
  <c r="P74" i="1"/>
  <c r="P75" i="1" s="1"/>
  <c r="T143" i="1"/>
  <c r="T82" i="1"/>
  <c r="P53" i="1"/>
  <c r="P54" i="1" s="1"/>
  <c r="P55" i="1" s="1"/>
  <c r="P56" i="1" s="1"/>
  <c r="S143" i="1"/>
  <c r="T52" i="1"/>
  <c r="S148" i="1"/>
  <c r="S132" i="1"/>
  <c r="T73" i="1"/>
  <c r="S52" i="1"/>
  <c r="I70" i="1"/>
  <c r="U70" i="1" s="1"/>
  <c r="S73" i="1"/>
  <c r="O144" i="1"/>
  <c r="T136" i="1"/>
  <c r="T8" i="1"/>
  <c r="S136" i="1"/>
  <c r="T109" i="1"/>
  <c r="S109" i="1"/>
  <c r="P76" i="1"/>
  <c r="P77" i="1" s="1"/>
  <c r="P113" i="1"/>
  <c r="P114" i="1" s="1"/>
  <c r="P115" i="1" s="1"/>
  <c r="P116" i="1" s="1"/>
  <c r="P117" i="1" s="1"/>
  <c r="S156" i="1"/>
  <c r="T65" i="1"/>
  <c r="S113" i="1"/>
  <c r="S65" i="1"/>
  <c r="P83" i="1"/>
  <c r="S70" i="1"/>
  <c r="I17" i="1"/>
  <c r="U17" i="1" s="1"/>
  <c r="S16" i="1"/>
  <c r="S7" i="1"/>
  <c r="P144" i="1"/>
  <c r="O137" i="1"/>
  <c r="O138" i="1" s="1"/>
  <c r="P137" i="1"/>
  <c r="P138" i="1" s="1"/>
  <c r="I12" i="1"/>
  <c r="U12" i="1" s="1"/>
  <c r="O66" i="1"/>
  <c r="O67" i="1" s="1"/>
  <c r="O74" i="1"/>
  <c r="O75" i="1" s="1"/>
  <c r="O76" i="1" s="1"/>
  <c r="O77" i="1" s="1"/>
  <c r="I74" i="1"/>
  <c r="U74" i="1" s="1"/>
  <c r="I82" i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X37" i="1" s="1"/>
  <c r="I139" i="1"/>
  <c r="U139" i="1" s="1"/>
  <c r="I147" i="1"/>
  <c r="U147" i="1" s="1"/>
  <c r="I155" i="1"/>
  <c r="U155" i="1" s="1"/>
  <c r="O53" i="1"/>
  <c r="O54" i="1" s="1"/>
  <c r="O55" i="1" s="1"/>
  <c r="O56" i="1" s="1"/>
  <c r="I9" i="1"/>
  <c r="U9" i="1" s="1"/>
  <c r="I18" i="1"/>
  <c r="U18" i="1" s="1"/>
  <c r="O110" i="1"/>
  <c r="O82" i="1"/>
  <c r="O83" i="1" s="1"/>
  <c r="I71" i="1"/>
  <c r="U71" i="1" s="1"/>
  <c r="I151" i="1"/>
  <c r="U151" i="1" s="1"/>
  <c r="I64" i="1"/>
  <c r="U64" i="1" s="1"/>
  <c r="I152" i="1"/>
  <c r="U152" i="1" s="1"/>
  <c r="I108" i="1"/>
  <c r="U108" i="1" s="1"/>
  <c r="I124" i="1"/>
  <c r="U124" i="1" s="1"/>
  <c r="I89" i="1"/>
  <c r="U89" i="1" s="1"/>
  <c r="I58" i="1"/>
  <c r="U58" i="1" s="1"/>
  <c r="I84" i="1"/>
  <c r="U84" i="1" s="1"/>
  <c r="I27" i="1"/>
  <c r="U27" i="1" s="1"/>
  <c r="I44" i="1"/>
  <c r="U44" i="1" s="1"/>
  <c r="I111" i="1"/>
  <c r="U111" i="1" s="1"/>
  <c r="I127" i="1"/>
  <c r="U127" i="1" s="1"/>
  <c r="I42" i="1"/>
  <c r="U42" i="1" s="1"/>
  <c r="I112" i="1"/>
  <c r="U112" i="1" s="1"/>
  <c r="I100" i="1"/>
  <c r="U100" i="1" s="1"/>
  <c r="I103" i="1"/>
  <c r="U103" i="1" s="1"/>
  <c r="I81" i="1"/>
  <c r="U81" i="1" s="1"/>
  <c r="I141" i="1"/>
  <c r="U141" i="1" s="1"/>
  <c r="I123" i="1"/>
  <c r="U123" i="1" s="1"/>
  <c r="I145" i="1"/>
  <c r="U145" i="1" s="1"/>
  <c r="I149" i="1"/>
  <c r="U149" i="1" s="1"/>
  <c r="I38" i="1"/>
  <c r="U38" i="1" s="1"/>
  <c r="I79" i="1"/>
  <c r="U79" i="1" s="1"/>
  <c r="I133" i="1"/>
  <c r="U133" i="1" s="1"/>
  <c r="I20" i="1"/>
  <c r="U20" i="1" s="1"/>
  <c r="I35" i="1"/>
  <c r="U35" i="1" s="1"/>
  <c r="I45" i="1"/>
  <c r="U45" i="1" s="1"/>
  <c r="I83" i="1"/>
  <c r="U83" i="1" s="1"/>
  <c r="I121" i="1"/>
  <c r="U121" i="1" s="1"/>
  <c r="I150" i="1"/>
  <c r="U150" i="1" s="1"/>
  <c r="I154" i="1"/>
  <c r="U154" i="1" s="1"/>
  <c r="I23" i="1"/>
  <c r="U23" i="1" s="1"/>
  <c r="I143" i="1"/>
  <c r="I54" i="1"/>
  <c r="U54" i="1" s="1"/>
  <c r="I57" i="1"/>
  <c r="U57" i="1" s="1"/>
  <c r="I125" i="1"/>
  <c r="U125" i="1" s="1"/>
  <c r="I101" i="1"/>
  <c r="U101" i="1" s="1"/>
  <c r="I76" i="1"/>
  <c r="U76" i="1" s="1"/>
  <c r="I7" i="1"/>
  <c r="AA7" i="1" s="1"/>
  <c r="I13" i="1"/>
  <c r="U13" i="1" s="1"/>
  <c r="I21" i="1"/>
  <c r="U21" i="1" s="1"/>
  <c r="I39" i="1"/>
  <c r="U39" i="1" s="1"/>
  <c r="I86" i="1"/>
  <c r="U86" i="1" s="1"/>
  <c r="I95" i="1"/>
  <c r="U95" i="1" s="1"/>
  <c r="I52" i="1"/>
  <c r="I55" i="1"/>
  <c r="U55" i="1" s="1"/>
  <c r="I80" i="1"/>
  <c r="U80" i="1" s="1"/>
  <c r="I120" i="1"/>
  <c r="U120" i="1" s="1"/>
  <c r="I25" i="1"/>
  <c r="U25" i="1" s="1"/>
  <c r="I28" i="1"/>
  <c r="U28" i="1" s="1"/>
  <c r="I31" i="1"/>
  <c r="U31" i="1" s="1"/>
  <c r="I34" i="1"/>
  <c r="U34" i="1" s="1"/>
  <c r="I40" i="1"/>
  <c r="U40" i="1" s="1"/>
  <c r="I87" i="1"/>
  <c r="U87" i="1" s="1"/>
  <c r="I90" i="1"/>
  <c r="U90" i="1" s="1"/>
  <c r="I130" i="1"/>
  <c r="U130" i="1" s="1"/>
  <c r="I10" i="1"/>
  <c r="U10" i="1" s="1"/>
  <c r="I15" i="1"/>
  <c r="U15" i="1" s="1"/>
  <c r="I142" i="1"/>
  <c r="U142" i="1" s="1"/>
  <c r="I153" i="1"/>
  <c r="U153" i="1" s="1"/>
  <c r="I47" i="1"/>
  <c r="U47" i="1" s="1"/>
  <c r="L8" i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Y37" i="1" s="1"/>
  <c r="I26" i="1"/>
  <c r="U26" i="1" s="1"/>
  <c r="I41" i="1"/>
  <c r="U41" i="1" s="1"/>
  <c r="I69" i="1"/>
  <c r="U69" i="1" s="1"/>
  <c r="I91" i="1"/>
  <c r="U91" i="1" s="1"/>
  <c r="I106" i="1"/>
  <c r="U106" i="1" s="1"/>
  <c r="I131" i="1"/>
  <c r="U131" i="1" s="1"/>
  <c r="I30" i="1"/>
  <c r="U30" i="1" s="1"/>
  <c r="I85" i="1"/>
  <c r="U85" i="1" s="1"/>
  <c r="I104" i="1"/>
  <c r="U104" i="1" s="1"/>
  <c r="I22" i="1"/>
  <c r="U22" i="1" s="1"/>
  <c r="I67" i="1"/>
  <c r="U67" i="1" s="1"/>
  <c r="I134" i="1"/>
  <c r="U134" i="1" s="1"/>
  <c r="I144" i="1"/>
  <c r="U144" i="1" s="1"/>
  <c r="I65" i="1"/>
  <c r="I88" i="1"/>
  <c r="U88" i="1" s="1"/>
  <c r="I107" i="1"/>
  <c r="U107" i="1" s="1"/>
  <c r="I126" i="1"/>
  <c r="U126" i="1" s="1"/>
  <c r="I77" i="1"/>
  <c r="U77" i="1" s="1"/>
  <c r="I75" i="1"/>
  <c r="U75" i="1" s="1"/>
  <c r="I99" i="1"/>
  <c r="U99" i="1" s="1"/>
  <c r="I102" i="1"/>
  <c r="U102" i="1" s="1"/>
  <c r="I115" i="1"/>
  <c r="U115" i="1" s="1"/>
  <c r="I137" i="1"/>
  <c r="U137" i="1" s="1"/>
  <c r="I63" i="1"/>
  <c r="U63" i="1" s="1"/>
  <c r="I73" i="1"/>
  <c r="I105" i="1"/>
  <c r="U105" i="1" s="1"/>
  <c r="I113" i="1"/>
  <c r="I140" i="1"/>
  <c r="U140" i="1" s="1"/>
  <c r="I135" i="1"/>
  <c r="U135" i="1" s="1"/>
  <c r="I119" i="1"/>
  <c r="U119" i="1" s="1"/>
  <c r="I14" i="1"/>
  <c r="U14" i="1" s="1"/>
  <c r="I19" i="1"/>
  <c r="U19" i="1" s="1"/>
  <c r="I24" i="1"/>
  <c r="U24" i="1" s="1"/>
  <c r="I37" i="1"/>
  <c r="U37" i="1" s="1"/>
  <c r="I66" i="1"/>
  <c r="U66" i="1" s="1"/>
  <c r="I92" i="1"/>
  <c r="U92" i="1" s="1"/>
  <c r="I122" i="1"/>
  <c r="U122" i="1" s="1"/>
  <c r="I138" i="1"/>
  <c r="U138" i="1" s="1"/>
  <c r="I72" i="1"/>
  <c r="U72" i="1" s="1"/>
  <c r="I136" i="1"/>
  <c r="I146" i="1"/>
  <c r="U146" i="1" s="1"/>
  <c r="I43" i="1"/>
  <c r="U43" i="1" s="1"/>
  <c r="I36" i="1"/>
  <c r="U36" i="1" s="1"/>
  <c r="I50" i="1"/>
  <c r="U50" i="1" s="1"/>
  <c r="I33" i="1"/>
  <c r="U33" i="1" s="1"/>
  <c r="I46" i="1"/>
  <c r="U46" i="1" s="1"/>
  <c r="I53" i="1"/>
  <c r="U53" i="1" s="1"/>
  <c r="I29" i="1"/>
  <c r="U29" i="1" s="1"/>
  <c r="I59" i="1"/>
  <c r="U59" i="1" s="1"/>
  <c r="I62" i="1"/>
  <c r="U62" i="1" s="1"/>
  <c r="I32" i="1"/>
  <c r="U32" i="1" s="1"/>
  <c r="I49" i="1"/>
  <c r="U49" i="1" s="1"/>
  <c r="I68" i="1"/>
  <c r="U68" i="1" s="1"/>
  <c r="I61" i="1"/>
  <c r="U61" i="1" s="1"/>
  <c r="I48" i="1"/>
  <c r="U48" i="1" s="1"/>
  <c r="I51" i="1"/>
  <c r="U51" i="1" s="1"/>
  <c r="I56" i="1"/>
  <c r="U56" i="1" s="1"/>
  <c r="I60" i="1"/>
  <c r="U60" i="1" s="1"/>
  <c r="I78" i="1"/>
  <c r="U78" i="1" s="1"/>
  <c r="I98" i="1"/>
  <c r="U98" i="1" s="1"/>
  <c r="I118" i="1"/>
  <c r="U118" i="1" s="1"/>
  <c r="I97" i="1"/>
  <c r="U97" i="1" s="1"/>
  <c r="I117" i="1"/>
  <c r="U117" i="1" s="1"/>
  <c r="I129" i="1"/>
  <c r="U129" i="1" s="1"/>
  <c r="I96" i="1"/>
  <c r="U96" i="1" s="1"/>
  <c r="I116" i="1"/>
  <c r="U116" i="1" s="1"/>
  <c r="I94" i="1"/>
  <c r="U94" i="1" s="1"/>
  <c r="I114" i="1"/>
  <c r="U114" i="1" s="1"/>
  <c r="I128" i="1"/>
  <c r="U128" i="1" s="1"/>
  <c r="I93" i="1"/>
  <c r="U93" i="1" s="1"/>
  <c r="I109" i="1"/>
  <c r="I110" i="1"/>
  <c r="U110" i="1" s="1"/>
  <c r="CU12" i="18" l="1"/>
  <c r="CU44" i="18" s="1"/>
  <c r="EF12" i="18"/>
  <c r="EF44" i="18" s="1"/>
  <c r="DE13" i="18"/>
  <c r="DE45" i="18" s="1"/>
  <c r="CC12" i="18"/>
  <c r="CC44" i="18" s="1"/>
  <c r="CX12" i="18"/>
  <c r="CX44" i="18" s="1"/>
  <c r="Q40" i="18"/>
  <c r="R40" i="18"/>
  <c r="O43" i="18"/>
  <c r="CF12" i="18"/>
  <c r="CF44" i="18" s="1"/>
  <c r="CV12" i="18"/>
  <c r="CV44" i="18" s="1"/>
  <c r="CY12" i="18"/>
  <c r="CY44" i="18" s="1"/>
  <c r="BX13" i="18"/>
  <c r="BX45" i="18" s="1"/>
  <c r="EE12" i="18"/>
  <c r="EE44" i="18" s="1"/>
  <c r="AK12" i="18"/>
  <c r="AK44" i="18" s="1"/>
  <c r="DL12" i="18"/>
  <c r="DL44" i="18" s="1"/>
  <c r="X12" i="18"/>
  <c r="X44" i="18" s="1"/>
  <c r="BH12" i="18"/>
  <c r="BH44" i="18" s="1"/>
  <c r="BB12" i="18"/>
  <c r="BB44" i="18" s="1"/>
  <c r="Z10" i="18"/>
  <c r="Z42" i="18" s="1"/>
  <c r="J41" i="18"/>
  <c r="K41" i="18"/>
  <c r="L41" i="18"/>
  <c r="T41" i="18" s="1"/>
  <c r="AU12" i="18"/>
  <c r="AU44" i="18" s="1"/>
  <c r="DY13" i="18"/>
  <c r="DY45" i="18" s="1"/>
  <c r="AZ12" i="18"/>
  <c r="AZ44" i="18" s="1"/>
  <c r="EC12" i="18"/>
  <c r="EC44" i="18" s="1"/>
  <c r="DQ12" i="18"/>
  <c r="DQ44" i="18" s="1"/>
  <c r="DQ13" i="18" s="1"/>
  <c r="DQ45" i="18" s="1"/>
  <c r="BG12" i="18"/>
  <c r="BG44" i="18" s="1"/>
  <c r="CA12" i="18"/>
  <c r="CA44" i="18" s="1"/>
  <c r="Y12" i="18"/>
  <c r="Y44" i="18" s="1"/>
  <c r="DP12" i="18"/>
  <c r="DP44" i="18" s="1"/>
  <c r="BJ12" i="18"/>
  <c r="BJ44" i="18" s="1"/>
  <c r="V12" i="18"/>
  <c r="V44" i="18" s="1"/>
  <c r="CW12" i="18"/>
  <c r="CW44" i="18" s="1"/>
  <c r="BQ12" i="18"/>
  <c r="BQ44" i="18" s="1"/>
  <c r="BF12" i="18"/>
  <c r="BF44" i="18" s="1"/>
  <c r="DU12" i="18"/>
  <c r="DU44" i="18" s="1"/>
  <c r="EG12" i="18"/>
  <c r="EG44" i="18" s="1"/>
  <c r="W12" i="18"/>
  <c r="W44" i="18" s="1"/>
  <c r="CQ12" i="18"/>
  <c r="CQ44" i="18" s="1"/>
  <c r="DI13" i="18"/>
  <c r="DI45" i="18" s="1"/>
  <c r="BC12" i="18"/>
  <c r="BC44" i="18" s="1"/>
  <c r="DC44" i="18"/>
  <c r="DC13" i="18" s="1"/>
  <c r="DC45" i="18" s="1"/>
  <c r="AL12" i="18"/>
  <c r="AL44" i="18" s="1"/>
  <c r="DO12" i="18"/>
  <c r="DO44" i="18" s="1"/>
  <c r="EH12" i="18"/>
  <c r="EH44" i="18" s="1"/>
  <c r="CN13" i="18"/>
  <c r="CN45" i="18" s="1"/>
  <c r="CI12" i="18"/>
  <c r="CI44" i="18" s="1"/>
  <c r="BE12" i="18"/>
  <c r="BE44" i="18" s="1"/>
  <c r="BL12" i="18"/>
  <c r="BL44" i="18" s="1"/>
  <c r="CZ12" i="18"/>
  <c r="CZ44" i="18" s="1"/>
  <c r="BA12" i="18"/>
  <c r="BA44" i="18" s="1"/>
  <c r="AP12" i="18"/>
  <c r="AP44" i="18" s="1"/>
  <c r="AN12" i="18"/>
  <c r="AN44" i="18" s="1"/>
  <c r="EI12" i="18"/>
  <c r="EI44" i="18" s="1"/>
  <c r="DB12" i="18"/>
  <c r="DB44" i="18" s="1"/>
  <c r="DA12" i="18"/>
  <c r="DA44" i="18" s="1"/>
  <c r="CO13" i="18"/>
  <c r="CO45" i="18" s="1"/>
  <c r="BW13" i="18"/>
  <c r="BW45" i="18" s="1"/>
  <c r="CG12" i="18"/>
  <c r="CG44" i="18" s="1"/>
  <c r="AJ12" i="18"/>
  <c r="AJ44" i="18" s="1"/>
  <c r="AS12" i="18"/>
  <c r="AS44" i="18" s="1"/>
  <c r="CK12" i="18"/>
  <c r="CK44" i="18" s="1"/>
  <c r="CM13" i="18"/>
  <c r="CM45" i="18" s="1"/>
  <c r="DM12" i="18"/>
  <c r="DM44" i="18" s="1"/>
  <c r="DD13" i="18"/>
  <c r="DD45" i="18" s="1"/>
  <c r="DS12" i="18"/>
  <c r="DS44" i="18" s="1"/>
  <c r="CJ12" i="18"/>
  <c r="CJ44" i="18" s="1"/>
  <c r="BN12" i="18"/>
  <c r="BN44" i="18" s="1"/>
  <c r="CB12" i="18"/>
  <c r="CB44" i="18" s="1"/>
  <c r="DN12" i="18"/>
  <c r="DN44" i="18" s="1"/>
  <c r="DN13" i="18" s="1"/>
  <c r="DN45" i="18" s="1"/>
  <c r="EB12" i="18"/>
  <c r="EB44" i="18" s="1"/>
  <c r="BZ12" i="18"/>
  <c r="BZ44" i="18" s="1"/>
  <c r="AO12" i="18"/>
  <c r="AO44" i="18" s="1"/>
  <c r="BI12" i="18"/>
  <c r="BI44" i="18" s="1"/>
  <c r="AQ12" i="18"/>
  <c r="AQ44" i="18" s="1"/>
  <c r="DR12" i="18"/>
  <c r="DR44" i="18" s="1"/>
  <c r="BM12" i="18"/>
  <c r="BM44" i="18" s="1"/>
  <c r="CH12" i="18"/>
  <c r="CH44" i="18" s="1"/>
  <c r="BR12" i="18"/>
  <c r="BR44" i="18" s="1"/>
  <c r="AM12" i="18"/>
  <c r="AM44" i="18" s="1"/>
  <c r="BK12" i="18"/>
  <c r="BK44" i="18" s="1"/>
  <c r="CL43" i="18"/>
  <c r="CL12" i="18" s="1"/>
  <c r="EA43" i="18"/>
  <c r="EA12" i="18" s="1"/>
  <c r="AC42" i="18"/>
  <c r="AC11" i="18" s="1"/>
  <c r="BS44" i="18"/>
  <c r="BS13" i="18" s="1"/>
  <c r="AE43" i="18"/>
  <c r="AE12" i="18" s="1"/>
  <c r="DX43" i="18"/>
  <c r="DX12" i="18" s="1"/>
  <c r="AR43" i="18"/>
  <c r="AR12" i="18"/>
  <c r="DJ43" i="18"/>
  <c r="DJ12" i="18" s="1"/>
  <c r="DV43" i="18"/>
  <c r="DV12" i="18" s="1"/>
  <c r="CT43" i="18"/>
  <c r="CT12" i="18" s="1"/>
  <c r="DZ43" i="18"/>
  <c r="DZ12" i="18" s="1"/>
  <c r="CS43" i="18"/>
  <c r="CS12" i="18" s="1"/>
  <c r="AW43" i="18"/>
  <c r="AW12" i="18" s="1"/>
  <c r="AV43" i="18"/>
  <c r="AV12" i="18" s="1"/>
  <c r="AY43" i="18"/>
  <c r="AY12" i="18" s="1"/>
  <c r="CD43" i="18"/>
  <c r="CD12" i="18" s="1"/>
  <c r="DG43" i="18"/>
  <c r="DG12" i="18" s="1"/>
  <c r="DK43" i="18"/>
  <c r="DK12" i="18" s="1"/>
  <c r="BO43" i="18"/>
  <c r="BO12" i="18" s="1"/>
  <c r="CR43" i="18"/>
  <c r="CR12" i="18" s="1"/>
  <c r="DT43" i="18"/>
  <c r="DT12" i="18" s="1"/>
  <c r="BP43" i="18"/>
  <c r="BP12" i="18" s="1"/>
  <c r="AH43" i="18"/>
  <c r="AH12" i="18" s="1"/>
  <c r="DH43" i="18"/>
  <c r="DH12" i="18"/>
  <c r="AB42" i="18"/>
  <c r="AB11" i="18"/>
  <c r="AG43" i="18"/>
  <c r="AG12" i="18" s="1"/>
  <c r="DW43" i="18"/>
  <c r="DW12" i="18" s="1"/>
  <c r="BD13" i="18"/>
  <c r="BD45" i="18" s="1"/>
  <c r="AF43" i="18"/>
  <c r="AF12" i="18" s="1"/>
  <c r="AT12" i="18"/>
  <c r="AT44" i="18" s="1"/>
  <c r="CE43" i="18"/>
  <c r="CE12" i="18" s="1"/>
  <c r="EJ43" i="18"/>
  <c r="EJ12" i="18" s="1"/>
  <c r="BY12" i="18"/>
  <c r="BY44" i="18" s="1"/>
  <c r="AI43" i="18"/>
  <c r="AI12" i="18" s="1"/>
  <c r="CP43" i="18"/>
  <c r="CP12" i="18" s="1"/>
  <c r="AD42" i="18"/>
  <c r="AD11" i="18" s="1"/>
  <c r="DF43" i="18"/>
  <c r="DF12" i="18" s="1"/>
  <c r="AX43" i="18"/>
  <c r="AX12" i="18" s="1"/>
  <c r="BT43" i="18"/>
  <c r="BT12" i="18" s="1"/>
  <c r="BV13" i="18"/>
  <c r="BV45" i="18" s="1"/>
  <c r="EK44" i="18"/>
  <c r="EK13" i="18"/>
  <c r="EK45" i="18" s="1"/>
  <c r="BU44" i="18"/>
  <c r="BU13" i="18" s="1"/>
  <c r="EM44" i="18"/>
  <c r="EM13" i="18" s="1"/>
  <c r="EF13" i="18"/>
  <c r="EF45" i="18" s="1"/>
  <c r="AA13" i="18"/>
  <c r="AA45" i="18" s="1"/>
  <c r="EL13" i="18"/>
  <c r="EL45" i="18" s="1"/>
  <c r="CU13" i="18"/>
  <c r="CU45" i="18" s="1"/>
  <c r="CX13" i="18"/>
  <c r="CX45" i="18" s="1"/>
  <c r="ED13" i="18"/>
  <c r="ED45" i="18" s="1"/>
  <c r="CF13" i="18"/>
  <c r="CF45" i="18" s="1"/>
  <c r="G3" i="12"/>
  <c r="I3" i="12" s="1"/>
  <c r="E7" i="10"/>
  <c r="E7" i="9"/>
  <c r="E8" i="9" s="1"/>
  <c r="E9" i="9" s="1"/>
  <c r="E10" i="9" s="1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G3" i="9"/>
  <c r="I3" i="9" s="1"/>
  <c r="N8" i="7"/>
  <c r="N9" i="7" s="1"/>
  <c r="N10" i="7" s="1"/>
  <c r="N11" i="7" s="1"/>
  <c r="N12" i="7" s="1"/>
  <c r="N13" i="7" s="1"/>
  <c r="N14" i="7" s="1"/>
  <c r="N15" i="7" s="1"/>
  <c r="N16" i="7" s="1"/>
  <c r="N17" i="7" s="1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N47" i="7" s="1"/>
  <c r="N48" i="7" s="1"/>
  <c r="N49" i="7" s="1"/>
  <c r="N50" i="7" s="1"/>
  <c r="N51" i="7" s="1"/>
  <c r="E7" i="7"/>
  <c r="K38" i="1"/>
  <c r="X38" i="1" s="1"/>
  <c r="L38" i="1"/>
  <c r="Y38" i="1" s="1"/>
  <c r="T159" i="1"/>
  <c r="S159" i="1"/>
  <c r="S158" i="1"/>
  <c r="S161" i="1" s="1"/>
  <c r="Q73" i="1"/>
  <c r="Q74" i="1" s="1"/>
  <c r="Q75" i="1" s="1"/>
  <c r="Q76" i="1" s="1"/>
  <c r="Q77" i="1" s="1"/>
  <c r="U73" i="1"/>
  <c r="M8" i="1"/>
  <c r="M9" i="1" s="1"/>
  <c r="U7" i="1"/>
  <c r="Q82" i="1"/>
  <c r="Q83" i="1" s="1"/>
  <c r="U82" i="1"/>
  <c r="Q65" i="1"/>
  <c r="Q66" i="1" s="1"/>
  <c r="Q67" i="1" s="1"/>
  <c r="U65" i="1"/>
  <c r="Q109" i="1"/>
  <c r="Q110" i="1" s="1"/>
  <c r="U109" i="1"/>
  <c r="U113" i="1"/>
  <c r="Q113" i="1"/>
  <c r="Q114" i="1" s="1"/>
  <c r="Q115" i="1" s="1"/>
  <c r="Q116" i="1" s="1"/>
  <c r="Q117" i="1" s="1"/>
  <c r="Q136" i="1"/>
  <c r="Q137" i="1" s="1"/>
  <c r="Q138" i="1" s="1"/>
  <c r="U136" i="1"/>
  <c r="Q143" i="1"/>
  <c r="Q144" i="1" s="1"/>
  <c r="U143" i="1"/>
  <c r="T158" i="1"/>
  <c r="T161" i="1" s="1"/>
  <c r="Q52" i="1"/>
  <c r="U52" i="1"/>
  <c r="Q53" i="1"/>
  <c r="M10" i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BX14" i="18" l="1"/>
  <c r="BX46" i="18" s="1"/>
  <c r="CC13" i="18"/>
  <c r="CC45" i="18" s="1"/>
  <c r="DE14" i="18"/>
  <c r="DE46" i="18" s="1"/>
  <c r="EE13" i="18"/>
  <c r="EE45" i="18" s="1"/>
  <c r="AK13" i="18"/>
  <c r="AK45" i="18" s="1"/>
  <c r="CV13" i="18"/>
  <c r="CV45" i="18" s="1"/>
  <c r="Q41" i="18"/>
  <c r="R41" i="18"/>
  <c r="N44" i="18"/>
  <c r="X13" i="18"/>
  <c r="X45" i="18" s="1"/>
  <c r="DL13" i="18"/>
  <c r="DL45" i="18" s="1"/>
  <c r="CY13" i="18"/>
  <c r="CY45" i="18" s="1"/>
  <c r="BB13" i="18"/>
  <c r="BB45" i="18" s="1"/>
  <c r="AZ13" i="18"/>
  <c r="AZ45" i="18" s="1"/>
  <c r="AZ14" i="18" s="1"/>
  <c r="AZ46" i="18" s="1"/>
  <c r="DY14" i="18"/>
  <c r="DY46" i="18" s="1"/>
  <c r="BH13" i="18"/>
  <c r="BH45" i="18" s="1"/>
  <c r="AU13" i="18"/>
  <c r="AU45" i="18" s="1"/>
  <c r="EC13" i="18"/>
  <c r="EC45" i="18" s="1"/>
  <c r="Z11" i="18"/>
  <c r="Z43" i="18" s="1"/>
  <c r="L42" i="18"/>
  <c r="T42" i="18" s="1"/>
  <c r="K42" i="18"/>
  <c r="J42" i="18"/>
  <c r="V13" i="18"/>
  <c r="V45" i="18" s="1"/>
  <c r="BF13" i="18"/>
  <c r="BF45" i="18" s="1"/>
  <c r="BG13" i="18"/>
  <c r="BG45" i="18" s="1"/>
  <c r="CA13" i="18"/>
  <c r="CA45" i="18" s="1"/>
  <c r="Y13" i="18"/>
  <c r="Y45" i="18" s="1"/>
  <c r="EH13" i="18"/>
  <c r="EH45" i="18" s="1"/>
  <c r="BJ13" i="18"/>
  <c r="BJ45" i="18" s="1"/>
  <c r="DP13" i="18"/>
  <c r="DP45" i="18" s="1"/>
  <c r="AL13" i="18"/>
  <c r="AL45" i="18" s="1"/>
  <c r="BC13" i="18"/>
  <c r="BC45" i="18" s="1"/>
  <c r="AJ13" i="18"/>
  <c r="AJ45" i="18" s="1"/>
  <c r="CQ13" i="18"/>
  <c r="CQ45" i="18" s="1"/>
  <c r="W13" i="18"/>
  <c r="W45" i="18" s="1"/>
  <c r="DU13" i="18"/>
  <c r="DU45" i="18" s="1"/>
  <c r="BQ13" i="18"/>
  <c r="BQ45" i="18" s="1"/>
  <c r="CW13" i="18"/>
  <c r="CW45" i="18" s="1"/>
  <c r="BN13" i="18"/>
  <c r="BN45" i="18" s="1"/>
  <c r="CN14" i="18"/>
  <c r="CN46" i="18" s="1"/>
  <c r="DO13" i="18"/>
  <c r="DO45" i="18" s="1"/>
  <c r="BD14" i="18"/>
  <c r="BD46" i="18" s="1"/>
  <c r="BE13" i="18"/>
  <c r="BE45" i="18" s="1"/>
  <c r="CM14" i="18"/>
  <c r="CM46" i="18" s="1"/>
  <c r="DA13" i="18"/>
  <c r="DA45" i="18" s="1"/>
  <c r="EG13" i="18"/>
  <c r="EG45" i="18" s="1"/>
  <c r="DI14" i="18"/>
  <c r="DI46" i="18" s="1"/>
  <c r="DC14" i="18"/>
  <c r="DC46" i="18" s="1"/>
  <c r="CB13" i="18"/>
  <c r="CB45" i="18" s="1"/>
  <c r="AP13" i="18"/>
  <c r="AP45" i="18" s="1"/>
  <c r="CZ13" i="18"/>
  <c r="CZ45" i="18" s="1"/>
  <c r="CI13" i="18"/>
  <c r="CI45" i="18" s="1"/>
  <c r="DB13" i="18"/>
  <c r="DB45" i="18" s="1"/>
  <c r="BA13" i="18"/>
  <c r="BA45" i="18" s="1"/>
  <c r="AN13" i="18"/>
  <c r="AN45" i="18" s="1"/>
  <c r="EI13" i="18"/>
  <c r="EI45" i="18" s="1"/>
  <c r="BL13" i="18"/>
  <c r="BL45" i="18" s="1"/>
  <c r="DS13" i="18"/>
  <c r="DS45" i="18" s="1"/>
  <c r="BR13" i="18"/>
  <c r="BR45" i="18" s="1"/>
  <c r="BK13" i="18"/>
  <c r="BK45" i="18" s="1"/>
  <c r="DM13" i="18"/>
  <c r="DM45" i="18" s="1"/>
  <c r="CK13" i="18"/>
  <c r="CK45" i="18" s="1"/>
  <c r="CG13" i="18"/>
  <c r="CG45" i="18" s="1"/>
  <c r="CH13" i="18"/>
  <c r="CH45" i="18" s="1"/>
  <c r="CJ13" i="18"/>
  <c r="CJ45" i="18" s="1"/>
  <c r="CO14" i="18"/>
  <c r="CO46" i="18" s="1"/>
  <c r="AS13" i="18"/>
  <c r="AS45" i="18" s="1"/>
  <c r="BW14" i="18"/>
  <c r="BW46" i="18" s="1"/>
  <c r="BZ13" i="18"/>
  <c r="BZ45" i="18" s="1"/>
  <c r="DR13" i="18"/>
  <c r="DR45" i="18" s="1"/>
  <c r="AQ13" i="18"/>
  <c r="AQ45" i="18" s="1"/>
  <c r="AO13" i="18"/>
  <c r="AO45" i="18" s="1"/>
  <c r="BI13" i="18"/>
  <c r="BI45" i="18" s="1"/>
  <c r="BI14" i="18" s="1"/>
  <c r="BI46" i="18" s="1"/>
  <c r="BM13" i="18"/>
  <c r="BM45" i="18" s="1"/>
  <c r="EB13" i="18"/>
  <c r="EB45" i="18" s="1"/>
  <c r="DD14" i="18"/>
  <c r="DD46" i="18" s="1"/>
  <c r="BS45" i="18"/>
  <c r="BS14" i="18" s="1"/>
  <c r="BS46" i="18" s="1"/>
  <c r="AT13" i="18"/>
  <c r="AT45" i="18" s="1"/>
  <c r="AM13" i="18"/>
  <c r="AM45" i="18" s="1"/>
  <c r="CL44" i="18"/>
  <c r="CL13" i="18" s="1"/>
  <c r="CT44" i="18"/>
  <c r="CT13" i="18" s="1"/>
  <c r="DK44" i="18"/>
  <c r="DK13" i="18"/>
  <c r="DV44" i="18"/>
  <c r="DV13" i="18" s="1"/>
  <c r="AG44" i="18"/>
  <c r="AG13" i="18" s="1"/>
  <c r="CP44" i="18"/>
  <c r="CP13" i="18" s="1"/>
  <c r="AI44" i="18"/>
  <c r="AI13" i="18" s="1"/>
  <c r="EA44" i="18"/>
  <c r="EA13" i="18" s="1"/>
  <c r="AB43" i="18"/>
  <c r="AB12" i="18" s="1"/>
  <c r="EJ44" i="18"/>
  <c r="EJ13" i="18" s="1"/>
  <c r="DJ44" i="18"/>
  <c r="DJ13" i="18" s="1"/>
  <c r="CD44" i="18"/>
  <c r="CD13" i="18" s="1"/>
  <c r="AH44" i="18"/>
  <c r="AH13" i="18" s="1"/>
  <c r="AR44" i="18"/>
  <c r="AR13" i="18" s="1"/>
  <c r="BP44" i="18"/>
  <c r="BP13" i="18"/>
  <c r="AX44" i="18"/>
  <c r="AX13" i="18" s="1"/>
  <c r="DT44" i="18"/>
  <c r="DT13" i="18" s="1"/>
  <c r="AE44" i="18"/>
  <c r="AE13" i="18" s="1"/>
  <c r="DF44" i="18"/>
  <c r="DF13" i="18" s="1"/>
  <c r="AF44" i="18"/>
  <c r="AF13" i="18" s="1"/>
  <c r="CS44" i="18"/>
  <c r="CS13" i="18" s="1"/>
  <c r="BY13" i="18"/>
  <c r="BY45" i="18" s="1"/>
  <c r="AD43" i="18"/>
  <c r="AD12" i="18" s="1"/>
  <c r="DW44" i="18"/>
  <c r="DW13" i="18" s="1"/>
  <c r="BO44" i="18"/>
  <c r="BO13" i="18" s="1"/>
  <c r="DZ44" i="18"/>
  <c r="DZ13" i="18" s="1"/>
  <c r="AC43" i="18"/>
  <c r="AC12" i="18" s="1"/>
  <c r="DH44" i="18"/>
  <c r="DH13" i="18" s="1"/>
  <c r="AY44" i="18"/>
  <c r="AY13" i="18" s="1"/>
  <c r="BV14" i="18"/>
  <c r="BV46" i="18" s="1"/>
  <c r="DX44" i="18"/>
  <c r="DX13" i="18" s="1"/>
  <c r="DG44" i="18"/>
  <c r="DG13" i="18" s="1"/>
  <c r="BT44" i="18"/>
  <c r="BT13" i="18" s="1"/>
  <c r="CE44" i="18"/>
  <c r="CE13" i="18"/>
  <c r="AV44" i="18"/>
  <c r="AV13" i="18" s="1"/>
  <c r="AW44" i="18"/>
  <c r="AW13" i="18" s="1"/>
  <c r="CR44" i="18"/>
  <c r="CR13" i="18" s="1"/>
  <c r="EK14" i="18"/>
  <c r="EK46" i="18" s="1"/>
  <c r="BU45" i="18"/>
  <c r="BU14" i="18" s="1"/>
  <c r="EM45" i="18"/>
  <c r="EM14" i="18" s="1"/>
  <c r="BX15" i="18"/>
  <c r="BX47" i="18" s="1"/>
  <c r="CX14" i="18"/>
  <c r="CX46" i="18" s="1"/>
  <c r="CF14" i="18"/>
  <c r="CF46" i="18" s="1"/>
  <c r="AA14" i="18"/>
  <c r="AA46" i="18" s="1"/>
  <c r="EF14" i="18"/>
  <c r="EF46" i="18" s="1"/>
  <c r="ED14" i="18"/>
  <c r="ED46" i="18" s="1"/>
  <c r="DQ14" i="18"/>
  <c r="DQ46" i="18" s="1"/>
  <c r="EL14" i="18"/>
  <c r="EL46" i="18" s="1"/>
  <c r="CC14" i="18"/>
  <c r="CC46" i="18" s="1"/>
  <c r="CU14" i="18"/>
  <c r="CU46" i="18" s="1"/>
  <c r="DN14" i="18"/>
  <c r="DN46" i="18" s="1"/>
  <c r="EE14" i="18"/>
  <c r="EE46" i="18" s="1"/>
  <c r="G3" i="10"/>
  <c r="I3" i="10" s="1"/>
  <c r="E8" i="7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G3" i="7"/>
  <c r="I3" i="7" s="1"/>
  <c r="L39" i="1"/>
  <c r="Y39" i="1" s="1"/>
  <c r="K39" i="1"/>
  <c r="X39" i="1" s="1"/>
  <c r="U159" i="1"/>
  <c r="U158" i="1"/>
  <c r="U161" i="1" s="1"/>
  <c r="Q54" i="1"/>
  <c r="Q55" i="1" s="1"/>
  <c r="Q56" i="1" s="1"/>
  <c r="DE15" i="18" l="1"/>
  <c r="DE47" i="18" s="1"/>
  <c r="AK14" i="18"/>
  <c r="AK46" i="18" s="1"/>
  <c r="CV14" i="18"/>
  <c r="CV46" i="18" s="1"/>
  <c r="CY14" i="18"/>
  <c r="CY46" i="18" s="1"/>
  <c r="X14" i="18"/>
  <c r="X46" i="18" s="1"/>
  <c r="DY15" i="18"/>
  <c r="DY47" i="18" s="1"/>
  <c r="Q42" i="18"/>
  <c r="R42" i="18"/>
  <c r="BB14" i="18"/>
  <c r="BB46" i="18" s="1"/>
  <c r="O44" i="18"/>
  <c r="N45" i="18" s="1"/>
  <c r="BH14" i="18"/>
  <c r="BH46" i="18" s="1"/>
  <c r="DL14" i="18"/>
  <c r="DL46" i="18" s="1"/>
  <c r="EC14" i="18"/>
  <c r="EC46" i="18" s="1"/>
  <c r="AU14" i="18"/>
  <c r="AU46" i="18" s="1"/>
  <c r="BF14" i="18"/>
  <c r="BF46" i="18" s="1"/>
  <c r="BG14" i="18"/>
  <c r="BG46" i="18" s="1"/>
  <c r="DU14" i="18"/>
  <c r="DU46" i="18" s="1"/>
  <c r="CO15" i="18"/>
  <c r="CO47" i="18" s="1"/>
  <c r="Y14" i="18"/>
  <c r="Y46" i="18" s="1"/>
  <c r="Z12" i="18"/>
  <c r="Z44" i="18" s="1"/>
  <c r="L43" i="18"/>
  <c r="T43" i="18" s="1"/>
  <c r="K43" i="18"/>
  <c r="J43" i="18"/>
  <c r="V14" i="18"/>
  <c r="V46" i="18" s="1"/>
  <c r="CA14" i="18"/>
  <c r="CA46" i="18" s="1"/>
  <c r="EH14" i="18"/>
  <c r="EH46" i="18" s="1"/>
  <c r="BJ14" i="18"/>
  <c r="BJ46" i="18" s="1"/>
  <c r="DP14" i="18"/>
  <c r="DP46" i="18" s="1"/>
  <c r="AJ14" i="18"/>
  <c r="AJ46" i="18" s="1"/>
  <c r="CN15" i="18"/>
  <c r="CN47" i="18" s="1"/>
  <c r="BQ14" i="18"/>
  <c r="BQ46" i="18" s="1"/>
  <c r="DI15" i="18"/>
  <c r="DI47" i="18" s="1"/>
  <c r="BC14" i="18"/>
  <c r="BC46" i="18" s="1"/>
  <c r="AS14" i="18"/>
  <c r="AS46" i="18" s="1"/>
  <c r="CW14" i="18"/>
  <c r="CW46" i="18" s="1"/>
  <c r="DC15" i="18"/>
  <c r="DC47" i="18" s="1"/>
  <c r="AL14" i="18"/>
  <c r="AL46" i="18" s="1"/>
  <c r="DM14" i="18"/>
  <c r="DM46" i="18" s="1"/>
  <c r="CM15" i="18"/>
  <c r="CM47" i="18" s="1"/>
  <c r="CK14" i="18"/>
  <c r="CK46" i="18" s="1"/>
  <c r="BN14" i="18"/>
  <c r="BN46" i="18" s="1"/>
  <c r="BE14" i="18"/>
  <c r="BE46" i="18" s="1"/>
  <c r="BD15" i="18"/>
  <c r="BD47" i="18" s="1"/>
  <c r="BD16" i="18" s="1"/>
  <c r="BD48" i="18" s="1"/>
  <c r="BL14" i="18"/>
  <c r="BL46" i="18" s="1"/>
  <c r="W14" i="18"/>
  <c r="W46" i="18" s="1"/>
  <c r="EG14" i="18"/>
  <c r="EG46" i="18" s="1"/>
  <c r="CI14" i="18"/>
  <c r="CI46" i="18" s="1"/>
  <c r="EI14" i="18"/>
  <c r="EI46" i="18" s="1"/>
  <c r="CQ14" i="18"/>
  <c r="CQ46" i="18" s="1"/>
  <c r="BM14" i="18"/>
  <c r="BM46" i="18" s="1"/>
  <c r="DB14" i="18"/>
  <c r="DB46" i="18" s="1"/>
  <c r="AP14" i="18"/>
  <c r="AP46" i="18" s="1"/>
  <c r="BA14" i="18"/>
  <c r="BA46" i="18" s="1"/>
  <c r="BW15" i="18"/>
  <c r="BW47" i="18" s="1"/>
  <c r="CB14" i="18"/>
  <c r="CB46" i="18" s="1"/>
  <c r="DA14" i="18"/>
  <c r="DA46" i="18" s="1"/>
  <c r="AN14" i="18"/>
  <c r="AN46" i="18" s="1"/>
  <c r="DS14" i="18"/>
  <c r="DS46" i="18" s="1"/>
  <c r="CZ14" i="18"/>
  <c r="CZ46" i="18" s="1"/>
  <c r="DO14" i="18"/>
  <c r="DO46" i="18" s="1"/>
  <c r="CH14" i="18"/>
  <c r="CH46" i="18" s="1"/>
  <c r="DR14" i="18"/>
  <c r="DR46" i="18" s="1"/>
  <c r="BK14" i="18"/>
  <c r="BK46" i="18" s="1"/>
  <c r="BR14" i="18"/>
  <c r="BR46" i="18" s="1"/>
  <c r="CG14" i="18"/>
  <c r="CG46" i="18" s="1"/>
  <c r="AO14" i="18"/>
  <c r="AO46" i="18" s="1"/>
  <c r="CJ14" i="18"/>
  <c r="CJ46" i="18" s="1"/>
  <c r="BZ14" i="18"/>
  <c r="BZ46" i="18" s="1"/>
  <c r="AQ14" i="18"/>
  <c r="AQ46" i="18" s="1"/>
  <c r="DD15" i="18"/>
  <c r="DD47" i="18" s="1"/>
  <c r="AT14" i="18"/>
  <c r="AT46" i="18" s="1"/>
  <c r="EB14" i="18"/>
  <c r="EB46" i="18" s="1"/>
  <c r="BS15" i="18"/>
  <c r="BS47" i="18" s="1"/>
  <c r="AM14" i="18"/>
  <c r="AM46" i="18" s="1"/>
  <c r="CL45" i="18"/>
  <c r="CL14" i="18" s="1"/>
  <c r="DZ45" i="18"/>
  <c r="DZ14" i="18" s="1"/>
  <c r="BT45" i="18"/>
  <c r="BT14" i="18" s="1"/>
  <c r="AB44" i="18"/>
  <c r="AB13" i="18" s="1"/>
  <c r="EA45" i="18"/>
  <c r="EA14" i="18" s="1"/>
  <c r="AR45" i="18"/>
  <c r="AR14" i="18" s="1"/>
  <c r="CR45" i="18"/>
  <c r="CR14" i="18" s="1"/>
  <c r="DT45" i="18"/>
  <c r="DT14" i="18" s="1"/>
  <c r="BO45" i="18"/>
  <c r="BO14" i="18" s="1"/>
  <c r="AX45" i="18"/>
  <c r="AX14" i="18" s="1"/>
  <c r="DW45" i="18"/>
  <c r="DW14" i="18" s="1"/>
  <c r="DG45" i="18"/>
  <c r="DG14" i="18" s="1"/>
  <c r="BP45" i="18"/>
  <c r="BP14" i="18" s="1"/>
  <c r="AI45" i="18"/>
  <c r="AI14" i="18" s="1"/>
  <c r="AD44" i="18"/>
  <c r="AD13" i="18" s="1"/>
  <c r="DX45" i="18"/>
  <c r="DX14" i="18" s="1"/>
  <c r="CP45" i="18"/>
  <c r="CP14" i="18" s="1"/>
  <c r="CS45" i="18"/>
  <c r="CS14" i="18" s="1"/>
  <c r="AH45" i="18"/>
  <c r="AH14" i="18"/>
  <c r="AG45" i="18"/>
  <c r="AG14" i="18" s="1"/>
  <c r="EK15" i="18"/>
  <c r="EK47" i="18" s="1"/>
  <c r="AY45" i="18"/>
  <c r="AY14" i="18" s="1"/>
  <c r="BV15" i="18"/>
  <c r="BV47" i="18" s="1"/>
  <c r="AW45" i="18"/>
  <c r="AW14" i="18" s="1"/>
  <c r="AF45" i="18"/>
  <c r="AF14" i="18" s="1"/>
  <c r="CD45" i="18"/>
  <c r="CD14" i="18" s="1"/>
  <c r="DV45" i="18"/>
  <c r="DV14" i="18" s="1"/>
  <c r="DH45" i="18"/>
  <c r="DH14" i="18" s="1"/>
  <c r="AV45" i="18"/>
  <c r="AV14" i="18" s="1"/>
  <c r="DF45" i="18"/>
  <c r="DF14" i="18" s="1"/>
  <c r="DJ45" i="18"/>
  <c r="DJ14" i="18" s="1"/>
  <c r="DK45" i="18"/>
  <c r="DK14" i="18" s="1"/>
  <c r="BY14" i="18"/>
  <c r="BY46" i="18" s="1"/>
  <c r="AC44" i="18"/>
  <c r="AC13" i="18" s="1"/>
  <c r="CE45" i="18"/>
  <c r="CE14" i="18" s="1"/>
  <c r="AE45" i="18"/>
  <c r="AE14" i="18" s="1"/>
  <c r="EJ45" i="18"/>
  <c r="EJ14" i="18" s="1"/>
  <c r="CT45" i="18"/>
  <c r="CT14" i="18" s="1"/>
  <c r="BU46" i="18"/>
  <c r="BU15" i="18" s="1"/>
  <c r="EM46" i="18"/>
  <c r="EM15" i="18" s="1"/>
  <c r="CY15" i="18"/>
  <c r="CY47" i="18" s="1"/>
  <c r="CC15" i="18"/>
  <c r="CC47" i="18" s="1"/>
  <c r="BI15" i="18"/>
  <c r="BI47" i="18" s="1"/>
  <c r="ED15" i="18"/>
  <c r="ED47" i="18" s="1"/>
  <c r="BX16" i="18"/>
  <c r="BX48" i="18" s="1"/>
  <c r="DQ15" i="18"/>
  <c r="DQ47" i="18" s="1"/>
  <c r="AK15" i="18"/>
  <c r="AK47" i="18" s="1"/>
  <c r="CU15" i="18"/>
  <c r="CU47" i="18" s="1"/>
  <c r="CX15" i="18"/>
  <c r="CX47" i="18" s="1"/>
  <c r="CV15" i="18"/>
  <c r="CV47" i="18" s="1"/>
  <c r="DE16" i="18"/>
  <c r="DE48" i="18" s="1"/>
  <c r="DL15" i="18"/>
  <c r="DL47" i="18" s="1"/>
  <c r="EE15" i="18"/>
  <c r="EE47" i="18" s="1"/>
  <c r="AA15" i="18"/>
  <c r="AA47" i="18" s="1"/>
  <c r="CF15" i="18"/>
  <c r="CF47" i="18" s="1"/>
  <c r="EF15" i="18"/>
  <c r="EF47" i="18" s="1"/>
  <c r="EL15" i="18"/>
  <c r="EL47" i="18" s="1"/>
  <c r="DN15" i="18"/>
  <c r="DN47" i="18" s="1"/>
  <c r="DY16" i="18"/>
  <c r="DY48" i="18" s="1"/>
  <c r="AZ15" i="18"/>
  <c r="AZ47" i="18" s="1"/>
  <c r="K40" i="1"/>
  <c r="X40" i="1" s="1"/>
  <c r="L40" i="1"/>
  <c r="Y40" i="1" s="1"/>
  <c r="X15" i="18" l="1"/>
  <c r="X47" i="18" s="1"/>
  <c r="BB15" i="18"/>
  <c r="BB47" i="18" s="1"/>
  <c r="EC15" i="18"/>
  <c r="EC47" i="18" s="1"/>
  <c r="Q43" i="18"/>
  <c r="R43" i="18"/>
  <c r="BH15" i="18"/>
  <c r="BH47" i="18" s="1"/>
  <c r="O45" i="18"/>
  <c r="N46" i="18" s="1"/>
  <c r="BF15" i="18"/>
  <c r="BF47" i="18" s="1"/>
  <c r="AU15" i="18"/>
  <c r="AU47" i="18" s="1"/>
  <c r="Y15" i="18"/>
  <c r="Y47" i="18" s="1"/>
  <c r="CO16" i="18"/>
  <c r="CO48" i="18" s="1"/>
  <c r="BG15" i="18"/>
  <c r="BG47" i="18" s="1"/>
  <c r="DU15" i="18"/>
  <c r="DU47" i="18" s="1"/>
  <c r="DU16" i="18" s="1"/>
  <c r="DU48" i="18" s="1"/>
  <c r="CA15" i="18"/>
  <c r="CA47" i="18" s="1"/>
  <c r="DI16" i="18"/>
  <c r="DI48" i="18" s="1"/>
  <c r="AJ15" i="18"/>
  <c r="AJ47" i="18" s="1"/>
  <c r="BJ15" i="18"/>
  <c r="BJ47" i="18" s="1"/>
  <c r="Z13" i="18"/>
  <c r="Z45" i="18" s="1"/>
  <c r="Z14" i="18" s="1"/>
  <c r="L44" i="18"/>
  <c r="T44" i="18" s="1"/>
  <c r="K44" i="18"/>
  <c r="J44" i="18"/>
  <c r="Q44" i="18" s="1"/>
  <c r="CN16" i="18"/>
  <c r="CN48" i="18" s="1"/>
  <c r="DP15" i="18"/>
  <c r="DP47" i="18" s="1"/>
  <c r="EH15" i="18"/>
  <c r="EH47" i="18" s="1"/>
  <c r="V15" i="18"/>
  <c r="V47" i="18" s="1"/>
  <c r="AP15" i="18"/>
  <c r="AP47" i="18" s="1"/>
  <c r="CK15" i="18"/>
  <c r="CK47" i="18" s="1"/>
  <c r="DC16" i="18"/>
  <c r="DC48" i="18" s="1"/>
  <c r="CW15" i="18"/>
  <c r="CW47" i="18" s="1"/>
  <c r="CM16" i="18"/>
  <c r="CM48" i="18" s="1"/>
  <c r="BC15" i="18"/>
  <c r="BC47" i="18" s="1"/>
  <c r="BN15" i="18"/>
  <c r="BN47" i="18" s="1"/>
  <c r="CZ15" i="18"/>
  <c r="CZ47" i="18" s="1"/>
  <c r="BE15" i="18"/>
  <c r="BE47" i="18" s="1"/>
  <c r="DS15" i="18"/>
  <c r="DS47" i="18" s="1"/>
  <c r="CB15" i="18"/>
  <c r="CB47" i="18" s="1"/>
  <c r="CB16" i="18" s="1"/>
  <c r="CB48" i="18" s="1"/>
  <c r="DM15" i="18"/>
  <c r="DM47" i="18" s="1"/>
  <c r="BQ15" i="18"/>
  <c r="BQ47" i="18" s="1"/>
  <c r="AS15" i="18"/>
  <c r="AS47" i="18" s="1"/>
  <c r="CI15" i="18"/>
  <c r="CI47" i="18" s="1"/>
  <c r="EG15" i="18"/>
  <c r="EG47" i="18" s="1"/>
  <c r="BL15" i="18"/>
  <c r="BL47" i="18" s="1"/>
  <c r="AL15" i="18"/>
  <c r="AL47" i="18" s="1"/>
  <c r="BA15" i="18"/>
  <c r="BA47" i="18" s="1"/>
  <c r="BM15" i="18"/>
  <c r="BM47" i="18" s="1"/>
  <c r="W15" i="18"/>
  <c r="W47" i="18" s="1"/>
  <c r="CJ15" i="18"/>
  <c r="CJ47" i="18" s="1"/>
  <c r="CQ15" i="18"/>
  <c r="CQ47" i="18" s="1"/>
  <c r="CH15" i="18"/>
  <c r="CH47" i="18" s="1"/>
  <c r="BZ15" i="18"/>
  <c r="BZ47" i="18" s="1"/>
  <c r="DB15" i="18"/>
  <c r="DB47" i="18" s="1"/>
  <c r="EI15" i="18"/>
  <c r="EI47" i="18" s="1"/>
  <c r="DA15" i="18"/>
  <c r="DA47" i="18" s="1"/>
  <c r="CG15" i="18"/>
  <c r="CG47" i="18" s="1"/>
  <c r="BR15" i="18"/>
  <c r="BR47" i="18" s="1"/>
  <c r="DO15" i="18"/>
  <c r="DO47" i="18" s="1"/>
  <c r="BW16" i="18"/>
  <c r="BW48" i="18" s="1"/>
  <c r="AO15" i="18"/>
  <c r="AO47" i="18" s="1"/>
  <c r="AN15" i="18"/>
  <c r="AN47" i="18" s="1"/>
  <c r="BK15" i="18"/>
  <c r="BK47" i="18" s="1"/>
  <c r="DR15" i="18"/>
  <c r="DR47" i="18" s="1"/>
  <c r="EB15" i="18"/>
  <c r="EB47" i="18" s="1"/>
  <c r="DD16" i="18"/>
  <c r="DD48" i="18" s="1"/>
  <c r="AT15" i="18"/>
  <c r="AT47" i="18" s="1"/>
  <c r="AM15" i="18"/>
  <c r="AM47" i="18" s="1"/>
  <c r="BS16" i="18"/>
  <c r="BS48" i="18" s="1"/>
  <c r="AQ15" i="18"/>
  <c r="AQ47" i="18" s="1"/>
  <c r="EK16" i="18"/>
  <c r="EK48" i="18" s="1"/>
  <c r="CL46" i="18"/>
  <c r="CL15" i="18" s="1"/>
  <c r="AC45" i="18"/>
  <c r="AC14" i="18" s="1"/>
  <c r="DT46" i="18"/>
  <c r="DT15" i="18" s="1"/>
  <c r="AF46" i="18"/>
  <c r="AF15" i="18" s="1"/>
  <c r="DX46" i="18"/>
  <c r="DX15" i="18" s="1"/>
  <c r="AR46" i="18"/>
  <c r="AR15" i="18" s="1"/>
  <c r="DF46" i="18"/>
  <c r="DF15" i="18" s="1"/>
  <c r="AB45" i="18"/>
  <c r="AB14" i="18" s="1"/>
  <c r="AW46" i="18"/>
  <c r="AW15" i="18" s="1"/>
  <c r="DJ46" i="18"/>
  <c r="DJ15" i="18" s="1"/>
  <c r="AV46" i="18"/>
  <c r="AV15" i="18" s="1"/>
  <c r="DH46" i="18"/>
  <c r="DH15" i="18" s="1"/>
  <c r="AX46" i="18"/>
  <c r="AX15" i="18" s="1"/>
  <c r="AD45" i="18"/>
  <c r="AD14" i="18" s="1"/>
  <c r="AY46" i="18"/>
  <c r="AY15" i="18" s="1"/>
  <c r="BP46" i="18"/>
  <c r="BP15" i="18" s="1"/>
  <c r="DG46" i="18"/>
  <c r="DG15" i="18" s="1"/>
  <c r="AH46" i="18"/>
  <c r="AH15" i="18" s="1"/>
  <c r="BY15" i="18"/>
  <c r="BY47" i="18" s="1"/>
  <c r="BT46" i="18"/>
  <c r="BT15" i="18"/>
  <c r="CR46" i="18"/>
  <c r="CR15" i="18" s="1"/>
  <c r="CT46" i="18"/>
  <c r="CT15" i="18" s="1"/>
  <c r="DV46" i="18"/>
  <c r="DV15" i="18" s="1"/>
  <c r="DZ46" i="18"/>
  <c r="DZ15" i="18" s="1"/>
  <c r="DK46" i="18"/>
  <c r="DK15" i="18" s="1"/>
  <c r="AI46" i="18"/>
  <c r="AI15" i="18" s="1"/>
  <c r="EA46" i="18"/>
  <c r="EA15" i="18" s="1"/>
  <c r="AG46" i="18"/>
  <c r="AG15" i="18" s="1"/>
  <c r="EJ46" i="18"/>
  <c r="EJ15" i="18" s="1"/>
  <c r="DW46" i="18"/>
  <c r="DW15" i="18" s="1"/>
  <c r="BV16" i="18"/>
  <c r="BV48" i="18" s="1"/>
  <c r="AE46" i="18"/>
  <c r="AE15" i="18" s="1"/>
  <c r="CS46" i="18"/>
  <c r="CS15" i="18" s="1"/>
  <c r="CE46" i="18"/>
  <c r="CE15" i="18" s="1"/>
  <c r="CD46" i="18"/>
  <c r="CD15" i="18" s="1"/>
  <c r="CP46" i="18"/>
  <c r="CP15" i="18" s="1"/>
  <c r="BO46" i="18"/>
  <c r="BO15" i="18" s="1"/>
  <c r="BU47" i="18"/>
  <c r="BU16" i="18" s="1"/>
  <c r="EM47" i="18"/>
  <c r="EM16" i="18" s="1"/>
  <c r="DY17" i="18"/>
  <c r="DY49" i="18" s="1"/>
  <c r="DN16" i="18"/>
  <c r="DN48" i="18" s="1"/>
  <c r="AA16" i="18"/>
  <c r="AA48" i="18" s="1"/>
  <c r="CC16" i="18"/>
  <c r="CC48" i="18" s="1"/>
  <c r="AZ16" i="18"/>
  <c r="AZ48" i="18" s="1"/>
  <c r="AK16" i="18"/>
  <c r="AK48" i="18" s="1"/>
  <c r="EC16" i="18"/>
  <c r="EC48" i="18" s="1"/>
  <c r="DQ16" i="18"/>
  <c r="DQ48" i="18" s="1"/>
  <c r="BB16" i="18"/>
  <c r="BB48" i="18" s="1"/>
  <c r="CF16" i="18"/>
  <c r="CF48" i="18" s="1"/>
  <c r="X16" i="18"/>
  <c r="X48" i="18" s="1"/>
  <c r="EL16" i="18"/>
  <c r="EL48" i="18" s="1"/>
  <c r="BD17" i="18"/>
  <c r="BD49" i="18" s="1"/>
  <c r="DE17" i="18"/>
  <c r="DE49" i="18" s="1"/>
  <c r="ED16" i="18"/>
  <c r="ED48" i="18" s="1"/>
  <c r="CV16" i="18"/>
  <c r="CV48" i="18" s="1"/>
  <c r="EE16" i="18"/>
  <c r="EE48" i="18" s="1"/>
  <c r="DL16" i="18"/>
  <c r="DL48" i="18" s="1"/>
  <c r="EF16" i="18"/>
  <c r="EF48" i="18" s="1"/>
  <c r="CU16" i="18"/>
  <c r="CU48" i="18" s="1"/>
  <c r="BX17" i="18"/>
  <c r="BX49" i="18" s="1"/>
  <c r="CX16" i="18"/>
  <c r="CX48" i="18" s="1"/>
  <c r="BI16" i="18"/>
  <c r="BI48" i="18" s="1"/>
  <c r="CY16" i="18"/>
  <c r="CY48" i="18" s="1"/>
  <c r="L41" i="1"/>
  <c r="Y41" i="1" s="1"/>
  <c r="K41" i="1"/>
  <c r="X41" i="1" s="1"/>
  <c r="BH16" i="18" l="1"/>
  <c r="BH48" i="18" s="1"/>
  <c r="BN16" i="18"/>
  <c r="BN48" i="18" s="1"/>
  <c r="Y16" i="18"/>
  <c r="Y48" i="18" s="1"/>
  <c r="BF16" i="18"/>
  <c r="BF48" i="18" s="1"/>
  <c r="AU16" i="18"/>
  <c r="AU48" i="18" s="1"/>
  <c r="R44" i="18"/>
  <c r="O46" i="18"/>
  <c r="N47" i="18"/>
  <c r="DI17" i="18"/>
  <c r="DI49" i="18" s="1"/>
  <c r="CA16" i="18"/>
  <c r="CA48" i="18" s="1"/>
  <c r="EB16" i="18"/>
  <c r="EB48" i="18" s="1"/>
  <c r="BZ16" i="18"/>
  <c r="BZ48" i="18" s="1"/>
  <c r="BG16" i="18"/>
  <c r="BG48" i="18" s="1"/>
  <c r="BG17" i="18" s="1"/>
  <c r="BG49" i="18" s="1"/>
  <c r="CO17" i="18"/>
  <c r="CO49" i="18" s="1"/>
  <c r="BJ16" i="18"/>
  <c r="BJ48" i="18" s="1"/>
  <c r="AP16" i="18"/>
  <c r="AP48" i="18" s="1"/>
  <c r="EH16" i="18"/>
  <c r="EH48" i="18" s="1"/>
  <c r="AJ16" i="18"/>
  <c r="AJ48" i="18" s="1"/>
  <c r="CM17" i="18"/>
  <c r="CM49" i="18" s="1"/>
  <c r="CK16" i="18"/>
  <c r="CK48" i="18" s="1"/>
  <c r="DP16" i="18"/>
  <c r="DP48" i="18" s="1"/>
  <c r="CW16" i="18"/>
  <c r="CW48" i="18" s="1"/>
  <c r="V16" i="18"/>
  <c r="V48" i="18" s="1"/>
  <c r="L45" i="18"/>
  <c r="T45" i="18" s="1"/>
  <c r="K45" i="18"/>
  <c r="J45" i="18"/>
  <c r="Q45" i="18" s="1"/>
  <c r="DC17" i="18"/>
  <c r="DC49" i="18" s="1"/>
  <c r="CN17" i="18"/>
  <c r="CN49" i="18" s="1"/>
  <c r="DS16" i="18"/>
  <c r="DS48" i="18" s="1"/>
  <c r="AS16" i="18"/>
  <c r="AS48" i="18" s="1"/>
  <c r="CI16" i="18"/>
  <c r="CI48" i="18" s="1"/>
  <c r="DM16" i="18"/>
  <c r="DM48" i="18" s="1"/>
  <c r="CZ16" i="18"/>
  <c r="CZ48" i="18" s="1"/>
  <c r="BC16" i="18"/>
  <c r="BC48" i="18" s="1"/>
  <c r="AL16" i="18"/>
  <c r="AL48" i="18" s="1"/>
  <c r="DO16" i="18"/>
  <c r="DO48" i="18" s="1"/>
  <c r="W16" i="18"/>
  <c r="W48" i="18" s="1"/>
  <c r="W17" i="18" s="1"/>
  <c r="W49" i="18" s="1"/>
  <c r="BA16" i="18"/>
  <c r="BA48" i="18" s="1"/>
  <c r="BE16" i="18"/>
  <c r="BE48" i="18" s="1"/>
  <c r="CJ16" i="18"/>
  <c r="CJ48" i="18" s="1"/>
  <c r="BQ16" i="18"/>
  <c r="BQ48" i="18" s="1"/>
  <c r="EG16" i="18"/>
  <c r="EG48" i="18" s="1"/>
  <c r="BH17" i="18"/>
  <c r="BH49" i="18" s="1"/>
  <c r="DA16" i="18"/>
  <c r="DA48" i="18" s="1"/>
  <c r="BY16" i="18"/>
  <c r="BY48" i="18" s="1"/>
  <c r="CH16" i="18"/>
  <c r="CH48" i="18" s="1"/>
  <c r="CQ16" i="18"/>
  <c r="CQ48" i="18" s="1"/>
  <c r="EI16" i="18"/>
  <c r="EI48" i="18" s="1"/>
  <c r="BL16" i="18"/>
  <c r="BL48" i="18" s="1"/>
  <c r="AN16" i="18"/>
  <c r="AN48" i="18" s="1"/>
  <c r="BM16" i="18"/>
  <c r="BM48" i="18" s="1"/>
  <c r="AO16" i="18"/>
  <c r="AO48" i="18" s="1"/>
  <c r="CG16" i="18"/>
  <c r="CG48" i="18" s="1"/>
  <c r="CG17" i="18" s="1"/>
  <c r="CG49" i="18" s="1"/>
  <c r="DB16" i="18"/>
  <c r="DB48" i="18" s="1"/>
  <c r="AM16" i="18"/>
  <c r="AM48" i="18" s="1"/>
  <c r="BS17" i="18"/>
  <c r="BS49" i="18" s="1"/>
  <c r="AT16" i="18"/>
  <c r="AT48" i="18" s="1"/>
  <c r="AQ16" i="18"/>
  <c r="AQ48" i="18" s="1"/>
  <c r="DR16" i="18"/>
  <c r="DR48" i="18" s="1"/>
  <c r="BW17" i="18"/>
  <c r="BW49" i="18" s="1"/>
  <c r="DD17" i="18"/>
  <c r="DD49" i="18" s="1"/>
  <c r="BR16" i="18"/>
  <c r="BR48" i="18" s="1"/>
  <c r="BK16" i="18"/>
  <c r="BK48" i="18" s="1"/>
  <c r="EK17" i="18"/>
  <c r="EK49" i="18" s="1"/>
  <c r="BV17" i="18"/>
  <c r="BV49" i="18" s="1"/>
  <c r="CL47" i="18"/>
  <c r="CL16" i="18" s="1"/>
  <c r="DK47" i="18"/>
  <c r="DK16" i="18" s="1"/>
  <c r="AY47" i="18"/>
  <c r="AY16" i="18" s="1"/>
  <c r="AW47" i="18"/>
  <c r="AW16" i="18" s="1"/>
  <c r="AB46" i="18"/>
  <c r="AB15" i="18" s="1"/>
  <c r="DZ47" i="18"/>
  <c r="DZ16" i="18" s="1"/>
  <c r="Z46" i="18"/>
  <c r="AE47" i="18"/>
  <c r="AE16" i="18" s="1"/>
  <c r="DG47" i="18"/>
  <c r="DG16" i="18" s="1"/>
  <c r="BP47" i="18"/>
  <c r="BP16" i="18" s="1"/>
  <c r="DV47" i="18"/>
  <c r="DV16" i="18" s="1"/>
  <c r="AR47" i="18"/>
  <c r="AR16" i="18" s="1"/>
  <c r="EJ47" i="18"/>
  <c r="EJ16" i="18" s="1"/>
  <c r="BO47" i="18"/>
  <c r="BO16" i="18" s="1"/>
  <c r="AX47" i="18"/>
  <c r="AX16" i="18" s="1"/>
  <c r="AG47" i="18"/>
  <c r="AG16" i="18" s="1"/>
  <c r="CR47" i="18"/>
  <c r="CR16" i="18"/>
  <c r="CP47" i="18"/>
  <c r="CP16" i="18" s="1"/>
  <c r="DH47" i="18"/>
  <c r="DH16" i="18" s="1"/>
  <c r="EA47" i="18"/>
  <c r="EA16" i="18" s="1"/>
  <c r="CD47" i="18"/>
  <c r="CD16" i="18" s="1"/>
  <c r="DT47" i="18"/>
  <c r="DT16" i="18" s="1"/>
  <c r="AI47" i="18"/>
  <c r="AI16" i="18"/>
  <c r="CE47" i="18"/>
  <c r="CE16" i="18" s="1"/>
  <c r="AH47" i="18"/>
  <c r="AH16" i="18" s="1"/>
  <c r="DJ47" i="18"/>
  <c r="DJ16" i="18" s="1"/>
  <c r="AC46" i="18"/>
  <c r="AC15" i="18" s="1"/>
  <c r="CS47" i="18"/>
  <c r="CS16" i="18" s="1"/>
  <c r="DF47" i="18"/>
  <c r="DF16" i="18" s="1"/>
  <c r="DW47" i="18"/>
  <c r="DW16" i="18" s="1"/>
  <c r="AD46" i="18"/>
  <c r="AD15" i="18"/>
  <c r="CT47" i="18"/>
  <c r="CT16" i="18" s="1"/>
  <c r="DX47" i="18"/>
  <c r="DX16" i="18" s="1"/>
  <c r="AF47" i="18"/>
  <c r="AF16" i="18" s="1"/>
  <c r="BT47" i="18"/>
  <c r="BT16" i="18" s="1"/>
  <c r="AV47" i="18"/>
  <c r="AV16" i="18" s="1"/>
  <c r="BU48" i="18"/>
  <c r="BU17" i="18" s="1"/>
  <c r="EM48" i="18"/>
  <c r="EM17" i="18" s="1"/>
  <c r="CX17" i="18"/>
  <c r="CX49" i="18" s="1"/>
  <c r="BF17" i="18"/>
  <c r="BF49" i="18" s="1"/>
  <c r="CA17" i="18"/>
  <c r="CA49" i="18" s="1"/>
  <c r="EL17" i="18"/>
  <c r="EL49" i="18" s="1"/>
  <c r="DN17" i="18"/>
  <c r="DN49" i="18" s="1"/>
  <c r="ED17" i="18"/>
  <c r="ED49" i="18" s="1"/>
  <c r="DQ17" i="18"/>
  <c r="DQ49" i="18" s="1"/>
  <c r="EC17" i="18"/>
  <c r="EC49" i="18" s="1"/>
  <c r="AA17" i="18"/>
  <c r="AA49" i="18" s="1"/>
  <c r="DL17" i="18"/>
  <c r="DL49" i="18" s="1"/>
  <c r="BN17" i="18"/>
  <c r="BN49" i="18" s="1"/>
  <c r="CF17" i="18"/>
  <c r="CF49" i="18" s="1"/>
  <c r="BD18" i="18"/>
  <c r="BD50" i="18" s="1"/>
  <c r="AK17" i="18"/>
  <c r="AK49" i="18" s="1"/>
  <c r="AU17" i="18"/>
  <c r="AU49" i="18" s="1"/>
  <c r="DY18" i="18"/>
  <c r="DY50" i="18" s="1"/>
  <c r="EB17" i="18"/>
  <c r="EB49" i="18" s="1"/>
  <c r="DU17" i="18"/>
  <c r="DU49" i="18" s="1"/>
  <c r="CU17" i="18"/>
  <c r="CU49" i="18" s="1"/>
  <c r="CO18" i="18"/>
  <c r="CO50" i="18" s="1"/>
  <c r="EF17" i="18"/>
  <c r="EF49" i="18" s="1"/>
  <c r="CB17" i="18"/>
  <c r="CB49" i="18" s="1"/>
  <c r="CC17" i="18"/>
  <c r="CC49" i="18" s="1"/>
  <c r="BX18" i="18"/>
  <c r="BX50" i="18" s="1"/>
  <c r="CV17" i="18"/>
  <c r="CV49" i="18" s="1"/>
  <c r="EE17" i="18"/>
  <c r="EE49" i="18" s="1"/>
  <c r="DE18" i="18"/>
  <c r="DE50" i="18" s="1"/>
  <c r="AZ17" i="18"/>
  <c r="AZ49" i="18" s="1"/>
  <c r="CY17" i="18"/>
  <c r="CY49" i="18" s="1"/>
  <c r="BI17" i="18"/>
  <c r="BI49" i="18" s="1"/>
  <c r="BB17" i="18"/>
  <c r="BB49" i="18" s="1"/>
  <c r="X17" i="18"/>
  <c r="X49" i="18" s="1"/>
  <c r="K42" i="1"/>
  <c r="X42" i="1" s="1"/>
  <c r="L42" i="1"/>
  <c r="Y42" i="1" s="1"/>
  <c r="Y17" i="18" l="1"/>
  <c r="Y49" i="18" s="1"/>
  <c r="BJ17" i="18"/>
  <c r="BJ49" i="18" s="1"/>
  <c r="R45" i="18"/>
  <c r="DI18" i="18"/>
  <c r="DI50" i="18" s="1"/>
  <c r="O47" i="18"/>
  <c r="N48" i="18" s="1"/>
  <c r="BC17" i="18"/>
  <c r="BC49" i="18" s="1"/>
  <c r="AJ17" i="18"/>
  <c r="AJ49" i="18" s="1"/>
  <c r="BZ17" i="18"/>
  <c r="BZ49" i="18" s="1"/>
  <c r="AP17" i="18"/>
  <c r="AP49" i="18" s="1"/>
  <c r="EH17" i="18"/>
  <c r="EH49" i="18" s="1"/>
  <c r="DM17" i="18"/>
  <c r="DM49" i="18" s="1"/>
  <c r="CM18" i="18"/>
  <c r="CM50" i="18" s="1"/>
  <c r="DC18" i="18"/>
  <c r="DC50" i="18" s="1"/>
  <c r="AO17" i="18"/>
  <c r="AO49" i="18" s="1"/>
  <c r="AL17" i="18"/>
  <c r="AL49" i="18" s="1"/>
  <c r="V17" i="18"/>
  <c r="V49" i="18" s="1"/>
  <c r="Z15" i="18"/>
  <c r="Z47" i="18" s="1"/>
  <c r="K46" i="18"/>
  <c r="J46" i="18"/>
  <c r="Q46" i="18" s="1"/>
  <c r="L46" i="18"/>
  <c r="T46" i="18" s="1"/>
  <c r="CH17" i="18"/>
  <c r="CH49" i="18" s="1"/>
  <c r="AS17" i="18"/>
  <c r="AS49" i="18" s="1"/>
  <c r="CI17" i="18"/>
  <c r="CI49" i="18" s="1"/>
  <c r="DP17" i="18"/>
  <c r="DP49" i="18" s="1"/>
  <c r="CK17" i="18"/>
  <c r="CK49" i="18" s="1"/>
  <c r="CW17" i="18"/>
  <c r="CW49" i="18" s="1"/>
  <c r="CN18" i="18"/>
  <c r="CN50" i="18" s="1"/>
  <c r="DS17" i="18"/>
  <c r="DS49" i="18" s="1"/>
  <c r="CZ17" i="18"/>
  <c r="CZ49" i="18" s="1"/>
  <c r="BW18" i="18"/>
  <c r="BW50" i="18" s="1"/>
  <c r="BE17" i="18"/>
  <c r="BE49" i="18" s="1"/>
  <c r="DA17" i="18"/>
  <c r="DA49" i="18" s="1"/>
  <c r="BQ17" i="18"/>
  <c r="BQ49" i="18" s="1"/>
  <c r="DR17" i="18"/>
  <c r="DR49" i="18" s="1"/>
  <c r="DO17" i="18"/>
  <c r="DO49" i="18" s="1"/>
  <c r="BH18" i="18"/>
  <c r="BH50" i="18" s="1"/>
  <c r="AN17" i="18"/>
  <c r="AN49" i="18" s="1"/>
  <c r="BY17" i="18"/>
  <c r="BY49" i="18" s="1"/>
  <c r="EG17" i="18"/>
  <c r="EG49" i="18" s="1"/>
  <c r="CJ17" i="18"/>
  <c r="CJ49" i="18" s="1"/>
  <c r="BR17" i="18"/>
  <c r="BR49" i="18" s="1"/>
  <c r="DD18" i="18"/>
  <c r="DD50" i="18" s="1"/>
  <c r="AT17" i="18"/>
  <c r="AT49" i="18" s="1"/>
  <c r="AT18" i="18" s="1"/>
  <c r="AT50" i="18" s="1"/>
  <c r="BA17" i="18"/>
  <c r="BA49" i="18" s="1"/>
  <c r="BA18" i="18" s="1"/>
  <c r="BA50" i="18" s="1"/>
  <c r="BM17" i="18"/>
  <c r="BM49" i="18" s="1"/>
  <c r="AM17" i="18"/>
  <c r="AM49" i="18" s="1"/>
  <c r="DB17" i="18"/>
  <c r="DB49" i="18" s="1"/>
  <c r="EI17" i="18"/>
  <c r="EI49" i="18" s="1"/>
  <c r="AQ17" i="18"/>
  <c r="AQ49" i="18" s="1"/>
  <c r="BL17" i="18"/>
  <c r="BL49" i="18" s="1"/>
  <c r="CQ17" i="18"/>
  <c r="CQ49" i="18" s="1"/>
  <c r="BV18" i="18"/>
  <c r="BV50" i="18" s="1"/>
  <c r="BS18" i="18"/>
  <c r="BS50" i="18" s="1"/>
  <c r="BK17" i="18"/>
  <c r="BK49" i="18" s="1"/>
  <c r="EK18" i="18"/>
  <c r="EK50" i="18" s="1"/>
  <c r="CL48" i="18"/>
  <c r="CL17" i="18" s="1"/>
  <c r="DF48" i="18"/>
  <c r="DF17" i="18" s="1"/>
  <c r="DG48" i="18"/>
  <c r="DG17" i="18" s="1"/>
  <c r="AE48" i="18"/>
  <c r="AE17" i="18" s="1"/>
  <c r="CD48" i="18"/>
  <c r="CD17" i="18" s="1"/>
  <c r="EJ48" i="18"/>
  <c r="EJ17" i="18" s="1"/>
  <c r="AB47" i="18"/>
  <c r="AB16" i="18" s="1"/>
  <c r="AG48" i="18"/>
  <c r="AG17" i="18" s="1"/>
  <c r="DW48" i="18"/>
  <c r="DW17" i="18" s="1"/>
  <c r="CE48" i="18"/>
  <c r="CE17" i="18" s="1"/>
  <c r="CR48" i="18"/>
  <c r="CR17" i="18" s="1"/>
  <c r="AX48" i="18"/>
  <c r="AX17" i="18" s="1"/>
  <c r="DT48" i="18"/>
  <c r="DT17" i="18" s="1"/>
  <c r="AV48" i="18"/>
  <c r="AV17" i="18" s="1"/>
  <c r="CS48" i="18"/>
  <c r="CS17" i="18" s="1"/>
  <c r="AH48" i="18"/>
  <c r="AH17" i="18" s="1"/>
  <c r="AD47" i="18"/>
  <c r="AD16" i="18" s="1"/>
  <c r="BT48" i="18"/>
  <c r="BT17" i="18" s="1"/>
  <c r="AC47" i="18"/>
  <c r="AC16" i="18" s="1"/>
  <c r="DH48" i="18"/>
  <c r="DH17" i="18" s="1"/>
  <c r="DV48" i="18"/>
  <c r="DV17" i="18" s="1"/>
  <c r="AY48" i="18"/>
  <c r="AY17" i="18"/>
  <c r="DX48" i="18"/>
  <c r="DX17" i="18" s="1"/>
  <c r="CT48" i="18"/>
  <c r="CT17" i="18"/>
  <c r="DZ48" i="18"/>
  <c r="DZ17" i="18" s="1"/>
  <c r="AW48" i="18"/>
  <c r="AW17" i="18" s="1"/>
  <c r="AR48" i="18"/>
  <c r="AR17" i="18" s="1"/>
  <c r="AF48" i="18"/>
  <c r="AF17" i="18" s="1"/>
  <c r="DJ48" i="18"/>
  <c r="DJ17" i="18" s="1"/>
  <c r="CP48" i="18"/>
  <c r="CP17" i="18"/>
  <c r="BP48" i="18"/>
  <c r="BP17" i="18" s="1"/>
  <c r="DK48" i="18"/>
  <c r="DK17" i="18" s="1"/>
  <c r="AI48" i="18"/>
  <c r="AI17" i="18"/>
  <c r="BO48" i="18"/>
  <c r="BO17" i="18"/>
  <c r="EA48" i="18"/>
  <c r="EA17" i="18" s="1"/>
  <c r="BU49" i="18"/>
  <c r="BU18" i="18" s="1"/>
  <c r="EM49" i="18"/>
  <c r="EM18" i="18" s="1"/>
  <c r="CA18" i="18"/>
  <c r="CA50" i="18" s="1"/>
  <c r="CU18" i="18"/>
  <c r="CU50" i="18" s="1"/>
  <c r="CV18" i="18"/>
  <c r="CV50" i="18" s="1"/>
  <c r="BX19" i="18"/>
  <c r="BX51" i="18" s="1"/>
  <c r="DQ18" i="18"/>
  <c r="DQ50" i="18" s="1"/>
  <c r="BF18" i="18"/>
  <c r="BF50" i="18" s="1"/>
  <c r="CF18" i="18"/>
  <c r="CF50" i="18" s="1"/>
  <c r="BB18" i="18"/>
  <c r="BB50" i="18" s="1"/>
  <c r="BI18" i="18"/>
  <c r="BI50" i="18" s="1"/>
  <c r="DL18" i="18"/>
  <c r="DL50" i="18" s="1"/>
  <c r="Y18" i="18"/>
  <c r="Y50" i="18" s="1"/>
  <c r="EB18" i="18"/>
  <c r="EB50" i="18" s="1"/>
  <c r="DY19" i="18"/>
  <c r="DY51" i="18" s="1"/>
  <c r="CO19" i="18"/>
  <c r="CO51" i="18" s="1"/>
  <c r="AA18" i="18"/>
  <c r="AA50" i="18" s="1"/>
  <c r="AZ18" i="18"/>
  <c r="AZ50" i="18" s="1"/>
  <c r="BN18" i="18"/>
  <c r="BN50" i="18" s="1"/>
  <c r="EE18" i="18"/>
  <c r="EE50" i="18" s="1"/>
  <c r="DU18" i="18"/>
  <c r="DU50" i="18" s="1"/>
  <c r="AU18" i="18"/>
  <c r="AU50" i="18" s="1"/>
  <c r="AK18" i="18"/>
  <c r="AK50" i="18" s="1"/>
  <c r="CG18" i="18"/>
  <c r="CG50" i="18" s="1"/>
  <c r="X18" i="18"/>
  <c r="X50" i="18" s="1"/>
  <c r="DE19" i="18"/>
  <c r="DE51" i="18" s="1"/>
  <c r="EL18" i="18"/>
  <c r="EL50" i="18" s="1"/>
  <c r="CX18" i="18"/>
  <c r="CX50" i="18" s="1"/>
  <c r="CB18" i="18"/>
  <c r="CB50" i="18" s="1"/>
  <c r="EF18" i="18"/>
  <c r="EF50" i="18" s="1"/>
  <c r="ED18" i="18"/>
  <c r="ED50" i="18" s="1"/>
  <c r="DN18" i="18"/>
  <c r="DN50" i="18" s="1"/>
  <c r="CC18" i="18"/>
  <c r="CC50" i="18" s="1"/>
  <c r="BD19" i="18"/>
  <c r="BD51" i="18" s="1"/>
  <c r="BG18" i="18"/>
  <c r="BG50" i="18" s="1"/>
  <c r="EC18" i="18"/>
  <c r="EC50" i="18" s="1"/>
  <c r="CY18" i="18"/>
  <c r="CY50" i="18" s="1"/>
  <c r="W18" i="18"/>
  <c r="W50" i="18" s="1"/>
  <c r="L43" i="1"/>
  <c r="Y43" i="1" s="1"/>
  <c r="K43" i="1"/>
  <c r="X43" i="1" s="1"/>
  <c r="DI19" i="18" l="1"/>
  <c r="DI51" i="18" s="1"/>
  <c r="BJ18" i="18"/>
  <c r="BJ50" i="18" s="1"/>
  <c r="AL18" i="18"/>
  <c r="AL50" i="18" s="1"/>
  <c r="R46" i="18"/>
  <c r="BZ18" i="18"/>
  <c r="BZ50" i="18" s="1"/>
  <c r="AJ18" i="18"/>
  <c r="AJ50" i="18" s="1"/>
  <c r="BC18" i="18"/>
  <c r="BC50" i="18" s="1"/>
  <c r="O48" i="18"/>
  <c r="N49" i="18" s="1"/>
  <c r="AP18" i="18"/>
  <c r="AP50" i="18" s="1"/>
  <c r="EH18" i="18"/>
  <c r="EH50" i="18" s="1"/>
  <c r="BW19" i="18"/>
  <c r="BW51" i="18" s="1"/>
  <c r="DM18" i="18"/>
  <c r="DM50" i="18" s="1"/>
  <c r="BQ18" i="18"/>
  <c r="BQ50" i="18" s="1"/>
  <c r="CZ18" i="18"/>
  <c r="CZ50" i="18" s="1"/>
  <c r="AO18" i="18"/>
  <c r="AO50" i="18" s="1"/>
  <c r="DC19" i="18"/>
  <c r="DC51" i="18" s="1"/>
  <c r="V18" i="18"/>
  <c r="V50" i="18" s="1"/>
  <c r="DA18" i="18"/>
  <c r="DA50" i="18" s="1"/>
  <c r="CM19" i="18"/>
  <c r="CM51" i="18" s="1"/>
  <c r="AS18" i="18"/>
  <c r="AS50" i="18" s="1"/>
  <c r="DP18" i="18"/>
  <c r="DP50" i="18" s="1"/>
  <c r="CH18" i="18"/>
  <c r="CH50" i="18" s="1"/>
  <c r="BE18" i="18"/>
  <c r="BE50" i="18" s="1"/>
  <c r="Z16" i="18"/>
  <c r="Z48" i="18" s="1"/>
  <c r="J47" i="18"/>
  <c r="Q47" i="18" s="1"/>
  <c r="K47" i="18"/>
  <c r="L47" i="18"/>
  <c r="T47" i="18" s="1"/>
  <c r="CW18" i="18"/>
  <c r="CW50" i="18" s="1"/>
  <c r="CI18" i="18"/>
  <c r="CI50" i="18" s="1"/>
  <c r="DS18" i="18"/>
  <c r="DS50" i="18" s="1"/>
  <c r="CN19" i="18"/>
  <c r="CN51" i="18" s="1"/>
  <c r="EG18" i="18"/>
  <c r="EG50" i="18" s="1"/>
  <c r="CK18" i="18"/>
  <c r="CK50" i="18" s="1"/>
  <c r="BH19" i="18"/>
  <c r="BH51" i="18" s="1"/>
  <c r="BS19" i="18"/>
  <c r="BS51" i="18" s="1"/>
  <c r="BY18" i="18"/>
  <c r="BY50" i="18" s="1"/>
  <c r="DD19" i="18"/>
  <c r="DD51" i="18" s="1"/>
  <c r="AN18" i="18"/>
  <c r="AN50" i="18" s="1"/>
  <c r="BR18" i="18"/>
  <c r="BR50" i="18" s="1"/>
  <c r="DR18" i="18"/>
  <c r="DR50" i="18" s="1"/>
  <c r="DO18" i="18"/>
  <c r="DO50" i="18" s="1"/>
  <c r="BV19" i="18"/>
  <c r="BV51" i="18" s="1"/>
  <c r="BL18" i="18"/>
  <c r="BL50" i="18" s="1"/>
  <c r="BM18" i="18"/>
  <c r="BM50" i="18" s="1"/>
  <c r="DB18" i="18"/>
  <c r="DB50" i="18" s="1"/>
  <c r="EI18" i="18"/>
  <c r="EI50" i="18" s="1"/>
  <c r="AQ18" i="18"/>
  <c r="AQ50" i="18" s="1"/>
  <c r="AM18" i="18"/>
  <c r="AM50" i="18" s="1"/>
  <c r="CJ18" i="18"/>
  <c r="CJ50" i="18" s="1"/>
  <c r="BK18" i="18"/>
  <c r="BK50" i="18" s="1"/>
  <c r="BK19" i="18" s="1"/>
  <c r="BK51" i="18" s="1"/>
  <c r="EK19" i="18"/>
  <c r="EK51" i="18" s="1"/>
  <c r="CQ18" i="18"/>
  <c r="CQ50" i="18" s="1"/>
  <c r="CL49" i="18"/>
  <c r="CL18" i="18" s="1"/>
  <c r="CE49" i="18"/>
  <c r="CE18" i="18" s="1"/>
  <c r="AG49" i="18"/>
  <c r="AG18" i="18"/>
  <c r="AR49" i="18"/>
  <c r="AR18" i="18" s="1"/>
  <c r="AE49" i="18"/>
  <c r="AE18" i="18" s="1"/>
  <c r="AC48" i="18"/>
  <c r="AC17" i="18" s="1"/>
  <c r="EA49" i="18"/>
  <c r="EA18" i="18" s="1"/>
  <c r="DG49" i="18"/>
  <c r="DG18" i="18" s="1"/>
  <c r="CR49" i="18"/>
  <c r="CR18" i="18" s="1"/>
  <c r="DK49" i="18"/>
  <c r="DK18" i="18" s="1"/>
  <c r="AB48" i="18"/>
  <c r="AB17" i="18" s="1"/>
  <c r="EJ49" i="18"/>
  <c r="EJ18" i="18" s="1"/>
  <c r="BP49" i="18"/>
  <c r="BP18" i="18" s="1"/>
  <c r="DV49" i="18"/>
  <c r="DV18" i="18" s="1"/>
  <c r="DT49" i="18"/>
  <c r="DT18" i="18" s="1"/>
  <c r="CD49" i="18"/>
  <c r="CD18" i="18"/>
  <c r="CT49" i="18"/>
  <c r="CT18" i="18" s="1"/>
  <c r="CS49" i="18"/>
  <c r="CS18" i="18" s="1"/>
  <c r="CP49" i="18"/>
  <c r="CP18" i="18" s="1"/>
  <c r="AF49" i="18"/>
  <c r="AF18" i="18" s="1"/>
  <c r="DH49" i="18"/>
  <c r="DH18" i="18" s="1"/>
  <c r="AX49" i="18"/>
  <c r="AX18" i="18" s="1"/>
  <c r="AH49" i="18"/>
  <c r="AH18" i="18" s="1"/>
  <c r="DX49" i="18"/>
  <c r="DX18" i="18" s="1"/>
  <c r="AY49" i="18"/>
  <c r="AY18" i="18" s="1"/>
  <c r="BO49" i="18"/>
  <c r="BO18" i="18" s="1"/>
  <c r="AW49" i="18"/>
  <c r="AW18" i="18" s="1"/>
  <c r="BT49" i="18"/>
  <c r="BT18" i="18" s="1"/>
  <c r="DJ49" i="18"/>
  <c r="DJ18" i="18"/>
  <c r="AI49" i="18"/>
  <c r="AI18" i="18" s="1"/>
  <c r="DZ49" i="18"/>
  <c r="DZ18" i="18" s="1"/>
  <c r="AD48" i="18"/>
  <c r="AD17" i="18" s="1"/>
  <c r="DW49" i="18"/>
  <c r="DW18" i="18" s="1"/>
  <c r="DF49" i="18"/>
  <c r="DF18" i="18" s="1"/>
  <c r="AV49" i="18"/>
  <c r="AV18" i="18" s="1"/>
  <c r="BU50" i="18"/>
  <c r="BU19" i="18" s="1"/>
  <c r="EM50" i="18"/>
  <c r="EM19" i="18" s="1"/>
  <c r="BA19" i="18"/>
  <c r="BA51" i="18" s="1"/>
  <c r="CY19" i="18"/>
  <c r="CY51" i="18" s="1"/>
  <c r="BF19" i="18"/>
  <c r="BF51" i="18" s="1"/>
  <c r="Y19" i="18"/>
  <c r="Y51" i="18" s="1"/>
  <c r="BX20" i="18"/>
  <c r="BX52" i="18" s="1"/>
  <c r="CO20" i="18"/>
  <c r="CO52" i="18" s="1"/>
  <c r="EB19" i="18"/>
  <c r="EB51" i="18" s="1"/>
  <c r="CA19" i="18"/>
  <c r="CA51" i="18" s="1"/>
  <c r="DL19" i="18"/>
  <c r="DL51" i="18" s="1"/>
  <c r="CX19" i="18"/>
  <c r="CX51" i="18" s="1"/>
  <c r="AT19" i="18"/>
  <c r="AT51" i="18" s="1"/>
  <c r="AU19" i="18"/>
  <c r="AU51" i="18" s="1"/>
  <c r="EC19" i="18"/>
  <c r="EC51" i="18" s="1"/>
  <c r="CU19" i="18"/>
  <c r="CU51" i="18" s="1"/>
  <c r="DU19" i="18"/>
  <c r="DU51" i="18" s="1"/>
  <c r="AZ19" i="18"/>
  <c r="AZ51" i="18" s="1"/>
  <c r="DY20" i="18"/>
  <c r="DY52" i="18" s="1"/>
  <c r="ED19" i="18"/>
  <c r="ED51" i="18" s="1"/>
  <c r="BN19" i="18"/>
  <c r="BN51" i="18" s="1"/>
  <c r="CG19" i="18"/>
  <c r="CG51" i="18" s="1"/>
  <c r="BG19" i="18"/>
  <c r="BG51" i="18" s="1"/>
  <c r="EE19" i="18"/>
  <c r="EE51" i="18" s="1"/>
  <c r="BD20" i="18"/>
  <c r="BD52" i="18" s="1"/>
  <c r="DE20" i="18"/>
  <c r="DE52" i="18" s="1"/>
  <c r="BB19" i="18"/>
  <c r="BB51" i="18" s="1"/>
  <c r="AJ19" i="18"/>
  <c r="AJ51" i="18" s="1"/>
  <c r="CF19" i="18"/>
  <c r="CF51" i="18" s="1"/>
  <c r="AK19" i="18"/>
  <c r="AK51" i="18" s="1"/>
  <c r="AA19" i="18"/>
  <c r="AA51" i="18" s="1"/>
  <c r="CB19" i="18"/>
  <c r="CB51" i="18" s="1"/>
  <c r="DI20" i="18"/>
  <c r="DI52" i="18" s="1"/>
  <c r="BI19" i="18"/>
  <c r="BI51" i="18" s="1"/>
  <c r="EL19" i="18"/>
  <c r="EL51" i="18" s="1"/>
  <c r="CC19" i="18"/>
  <c r="CC51" i="18" s="1"/>
  <c r="EF19" i="18"/>
  <c r="EF51" i="18" s="1"/>
  <c r="X19" i="18"/>
  <c r="X51" i="18" s="1"/>
  <c r="BJ19" i="18"/>
  <c r="BJ51" i="18" s="1"/>
  <c r="CV19" i="18"/>
  <c r="CV51" i="18" s="1"/>
  <c r="DQ19" i="18"/>
  <c r="DQ51" i="18" s="1"/>
  <c r="DN19" i="18"/>
  <c r="DN51" i="18" s="1"/>
  <c r="W19" i="18"/>
  <c r="W51" i="18" s="1"/>
  <c r="K44" i="1"/>
  <c r="X44" i="1" s="1"/>
  <c r="L44" i="1"/>
  <c r="Y44" i="1" s="1"/>
  <c r="BC19" i="18" l="1"/>
  <c r="BC51" i="18" s="1"/>
  <c r="AL19" i="18"/>
  <c r="AL51" i="18" s="1"/>
  <c r="BW20" i="18"/>
  <c r="BW52" i="18" s="1"/>
  <c r="BZ19" i="18"/>
  <c r="BZ51" i="18" s="1"/>
  <c r="AP19" i="18"/>
  <c r="AP51" i="18" s="1"/>
  <c r="EH19" i="18"/>
  <c r="EH51" i="18" s="1"/>
  <c r="R47" i="18"/>
  <c r="DM19" i="18"/>
  <c r="DM51" i="18" s="1"/>
  <c r="CZ19" i="18"/>
  <c r="CZ51" i="18" s="1"/>
  <c r="AO19" i="18"/>
  <c r="AO51" i="18" s="1"/>
  <c r="O49" i="18"/>
  <c r="N50" i="18" s="1"/>
  <c r="AS19" i="18"/>
  <c r="AS51" i="18" s="1"/>
  <c r="BQ19" i="18"/>
  <c r="BQ51" i="18" s="1"/>
  <c r="CH19" i="18"/>
  <c r="CH51" i="18" s="1"/>
  <c r="BH20" i="18"/>
  <c r="BH52" i="18" s="1"/>
  <c r="CM20" i="18"/>
  <c r="CM52" i="18" s="1"/>
  <c r="DC20" i="18"/>
  <c r="DC52" i="18" s="1"/>
  <c r="DA19" i="18"/>
  <c r="DA51" i="18" s="1"/>
  <c r="BE19" i="18"/>
  <c r="BE51" i="18" s="1"/>
  <c r="V19" i="18"/>
  <c r="V51" i="18" s="1"/>
  <c r="DP19" i="18"/>
  <c r="DP51" i="18" s="1"/>
  <c r="DD20" i="18"/>
  <c r="DD52" i="18" s="1"/>
  <c r="BY19" i="18"/>
  <c r="BY51" i="18" s="1"/>
  <c r="AN19" i="18"/>
  <c r="AN51" i="18" s="1"/>
  <c r="DB19" i="18"/>
  <c r="DB51" i="18" s="1"/>
  <c r="CW19" i="18"/>
  <c r="CW51" i="18" s="1"/>
  <c r="DS19" i="18"/>
  <c r="DS51" i="18" s="1"/>
  <c r="BV20" i="18"/>
  <c r="BV52" i="18" s="1"/>
  <c r="DR19" i="18"/>
  <c r="DR51" i="18" s="1"/>
  <c r="BS20" i="18"/>
  <c r="BS52" i="18" s="1"/>
  <c r="BM19" i="18"/>
  <c r="BM51" i="18" s="1"/>
  <c r="EG19" i="18"/>
  <c r="EG51" i="18" s="1"/>
  <c r="BL19" i="18"/>
  <c r="BL51" i="18" s="1"/>
  <c r="BL20" i="18" s="1"/>
  <c r="BL52" i="18" s="1"/>
  <c r="CN20" i="18"/>
  <c r="CN52" i="18" s="1"/>
  <c r="Z17" i="18"/>
  <c r="Z49" i="18" s="1"/>
  <c r="L48" i="18"/>
  <c r="T48" i="18" s="1"/>
  <c r="K48" i="18"/>
  <c r="J48" i="18"/>
  <c r="Q48" i="18" s="1"/>
  <c r="DO19" i="18"/>
  <c r="DO51" i="18" s="1"/>
  <c r="CI19" i="18"/>
  <c r="CI51" i="18" s="1"/>
  <c r="CK19" i="18"/>
  <c r="CK51" i="18" s="1"/>
  <c r="EI19" i="18"/>
  <c r="EI51" i="18" s="1"/>
  <c r="BR19" i="18"/>
  <c r="BR51" i="18" s="1"/>
  <c r="CJ19" i="18"/>
  <c r="CJ51" i="18" s="1"/>
  <c r="EK20" i="18"/>
  <c r="EK52" i="18" s="1"/>
  <c r="AM19" i="18"/>
  <c r="AM51" i="18" s="1"/>
  <c r="AQ19" i="18"/>
  <c r="AQ51" i="18" s="1"/>
  <c r="CQ19" i="18"/>
  <c r="CQ51" i="18" s="1"/>
  <c r="CL50" i="18"/>
  <c r="CL19" i="18" s="1"/>
  <c r="CT50" i="18"/>
  <c r="CT19" i="18" s="1"/>
  <c r="AD49" i="18"/>
  <c r="AD18" i="18" s="1"/>
  <c r="AX50" i="18"/>
  <c r="AX19" i="18" s="1"/>
  <c r="DX50" i="18"/>
  <c r="DX19" i="18" s="1"/>
  <c r="AH50" i="18"/>
  <c r="AH19" i="18" s="1"/>
  <c r="EA50" i="18"/>
  <c r="EA19" i="18" s="1"/>
  <c r="AC49" i="18"/>
  <c r="AC18" i="18" s="1"/>
  <c r="DH50" i="18"/>
  <c r="DH19" i="18" s="1"/>
  <c r="DZ50" i="18"/>
  <c r="DZ19" i="18" s="1"/>
  <c r="BP50" i="18"/>
  <c r="BP19" i="18" s="1"/>
  <c r="AV50" i="18"/>
  <c r="AV19" i="18" s="1"/>
  <c r="DJ50" i="18"/>
  <c r="DJ19" i="18" s="1"/>
  <c r="AE50" i="18"/>
  <c r="AE19" i="18" s="1"/>
  <c r="AW50" i="18"/>
  <c r="AW19" i="18" s="1"/>
  <c r="DF50" i="18"/>
  <c r="DF19" i="18" s="1"/>
  <c r="BO50" i="18"/>
  <c r="BO19" i="18" s="1"/>
  <c r="CP50" i="18"/>
  <c r="CP19" i="18" s="1"/>
  <c r="AB49" i="18"/>
  <c r="AB18" i="18" s="1"/>
  <c r="AG50" i="18"/>
  <c r="AG19" i="18" s="1"/>
  <c r="CD50" i="18"/>
  <c r="CD19" i="18" s="1"/>
  <c r="DT50" i="18"/>
  <c r="DT19" i="18" s="1"/>
  <c r="DV50" i="18"/>
  <c r="DV19" i="18" s="1"/>
  <c r="AF50" i="18"/>
  <c r="AF19" i="18" s="1"/>
  <c r="BT50" i="18"/>
  <c r="BT19" i="18" s="1"/>
  <c r="EJ50" i="18"/>
  <c r="EJ19" i="18" s="1"/>
  <c r="DW50" i="18"/>
  <c r="DW19" i="18" s="1"/>
  <c r="AY50" i="18"/>
  <c r="AY19" i="18" s="1"/>
  <c r="CS50" i="18"/>
  <c r="CS19" i="18" s="1"/>
  <c r="DK50" i="18"/>
  <c r="DK19" i="18" s="1"/>
  <c r="CE50" i="18"/>
  <c r="CE19" i="18" s="1"/>
  <c r="CR50" i="18"/>
  <c r="CR19" i="18" s="1"/>
  <c r="DG50" i="18"/>
  <c r="DG19" i="18" s="1"/>
  <c r="AI50" i="18"/>
  <c r="AI19" i="18"/>
  <c r="AR50" i="18"/>
  <c r="AR19" i="18"/>
  <c r="BU51" i="18"/>
  <c r="BU20" i="18" s="1"/>
  <c r="EM51" i="18"/>
  <c r="EM20" i="18" s="1"/>
  <c r="CA20" i="18"/>
  <c r="CA52" i="18" s="1"/>
  <c r="AK20" i="18"/>
  <c r="AK52" i="18" s="1"/>
  <c r="CG20" i="18"/>
  <c r="CG52" i="18" s="1"/>
  <c r="EB20" i="18"/>
  <c r="EB52" i="18" s="1"/>
  <c r="BX21" i="18"/>
  <c r="BX53" i="18" s="1"/>
  <c r="EE20" i="18"/>
  <c r="EE52" i="18" s="1"/>
  <c r="CC20" i="18"/>
  <c r="CC52" i="18" s="1"/>
  <c r="BN20" i="18"/>
  <c r="BN52" i="18" s="1"/>
  <c r="CO21" i="18"/>
  <c r="CO53" i="18" s="1"/>
  <c r="CX20" i="18"/>
  <c r="CX52" i="18" s="1"/>
  <c r="BI20" i="18"/>
  <c r="BI52" i="18" s="1"/>
  <c r="ED20" i="18"/>
  <c r="ED52" i="18" s="1"/>
  <c r="BD21" i="18"/>
  <c r="BD53" i="18" s="1"/>
  <c r="DQ20" i="18"/>
  <c r="DQ52" i="18" s="1"/>
  <c r="AL20" i="18"/>
  <c r="AL52" i="18" s="1"/>
  <c r="EL20" i="18"/>
  <c r="EL52" i="18" s="1"/>
  <c r="DU20" i="18"/>
  <c r="DU52" i="18" s="1"/>
  <c r="BK20" i="18"/>
  <c r="BK52" i="18" s="1"/>
  <c r="AT20" i="18"/>
  <c r="AT52" i="18" s="1"/>
  <c r="AJ20" i="18"/>
  <c r="AJ52" i="18" s="1"/>
  <c r="Y20" i="18"/>
  <c r="Y52" i="18" s="1"/>
  <c r="DI21" i="18"/>
  <c r="DI53" i="18" s="1"/>
  <c r="DL20" i="18"/>
  <c r="DL52" i="18" s="1"/>
  <c r="CY20" i="18"/>
  <c r="CY52" i="18" s="1"/>
  <c r="X20" i="18"/>
  <c r="X52" i="18" s="1"/>
  <c r="EF20" i="18"/>
  <c r="EF52" i="18" s="1"/>
  <c r="AZ20" i="18"/>
  <c r="AZ52" i="18" s="1"/>
  <c r="CF20" i="18"/>
  <c r="CF52" i="18" s="1"/>
  <c r="BG20" i="18"/>
  <c r="BG52" i="18" s="1"/>
  <c r="BB20" i="18"/>
  <c r="BB52" i="18" s="1"/>
  <c r="CV20" i="18"/>
  <c r="CV52" i="18" s="1"/>
  <c r="BF20" i="18"/>
  <c r="BF52" i="18" s="1"/>
  <c r="BC20" i="18"/>
  <c r="BC52" i="18" s="1"/>
  <c r="BJ20" i="18"/>
  <c r="BJ52" i="18" s="1"/>
  <c r="EC20" i="18"/>
  <c r="EC52" i="18" s="1"/>
  <c r="CB20" i="18"/>
  <c r="CB52" i="18" s="1"/>
  <c r="DN20" i="18"/>
  <c r="DN52" i="18" s="1"/>
  <c r="DY21" i="18"/>
  <c r="DY53" i="18" s="1"/>
  <c r="BA20" i="18"/>
  <c r="BA52" i="18" s="1"/>
  <c r="DE21" i="18"/>
  <c r="DE53" i="18" s="1"/>
  <c r="CU20" i="18"/>
  <c r="CU52" i="18" s="1"/>
  <c r="AU20" i="18"/>
  <c r="AU52" i="18" s="1"/>
  <c r="BW21" i="18"/>
  <c r="BW53" i="18" s="1"/>
  <c r="AA20" i="18"/>
  <c r="AA52" i="18" s="1"/>
  <c r="W20" i="18"/>
  <c r="W52" i="18" s="1"/>
  <c r="L45" i="1"/>
  <c r="Y45" i="1" s="1"/>
  <c r="K45" i="1"/>
  <c r="X45" i="1" s="1"/>
  <c r="BZ20" i="18" l="1"/>
  <c r="BZ52" i="18" s="1"/>
  <c r="DA20" i="18"/>
  <c r="DA52" i="18" s="1"/>
  <c r="AO20" i="18"/>
  <c r="AO52" i="18" s="1"/>
  <c r="AP20" i="18"/>
  <c r="AP52" i="18" s="1"/>
  <c r="CZ20" i="18"/>
  <c r="CZ52" i="18" s="1"/>
  <c r="BE20" i="18"/>
  <c r="BE52" i="18" s="1"/>
  <c r="DM20" i="18"/>
  <c r="DM52" i="18" s="1"/>
  <c r="EH20" i="18"/>
  <c r="EH52" i="18" s="1"/>
  <c r="AS20" i="18"/>
  <c r="AS52" i="18" s="1"/>
  <c r="R48" i="18"/>
  <c r="CH20" i="18"/>
  <c r="CH52" i="18" s="1"/>
  <c r="DC21" i="18"/>
  <c r="DC53" i="18" s="1"/>
  <c r="O50" i="18"/>
  <c r="N51" i="18" s="1"/>
  <c r="V20" i="18"/>
  <c r="V52" i="18" s="1"/>
  <c r="BQ20" i="18"/>
  <c r="BQ52" i="18" s="1"/>
  <c r="CM21" i="18"/>
  <c r="CM53" i="18" s="1"/>
  <c r="DP20" i="18"/>
  <c r="DP52" i="18" s="1"/>
  <c r="BH21" i="18"/>
  <c r="BH53" i="18" s="1"/>
  <c r="DD21" i="18"/>
  <c r="DD53" i="18" s="1"/>
  <c r="BY20" i="18"/>
  <c r="BY52" i="18" s="1"/>
  <c r="DB20" i="18"/>
  <c r="DB52" i="18" s="1"/>
  <c r="DS20" i="18"/>
  <c r="DS52" i="18" s="1"/>
  <c r="CW20" i="18"/>
  <c r="CW52" i="18" s="1"/>
  <c r="BM20" i="18"/>
  <c r="BM52" i="18" s="1"/>
  <c r="CJ20" i="18"/>
  <c r="CJ52" i="18" s="1"/>
  <c r="BV21" i="18"/>
  <c r="BV53" i="18" s="1"/>
  <c r="BS21" i="18"/>
  <c r="BS53" i="18" s="1"/>
  <c r="AN20" i="18"/>
  <c r="AN52" i="18" s="1"/>
  <c r="EG20" i="18"/>
  <c r="EG52" i="18" s="1"/>
  <c r="EK21" i="18"/>
  <c r="EK53" i="18" s="1"/>
  <c r="CI20" i="18"/>
  <c r="CI52" i="18" s="1"/>
  <c r="CN21" i="18"/>
  <c r="CN53" i="18" s="1"/>
  <c r="CQ20" i="18"/>
  <c r="CQ52" i="18" s="1"/>
  <c r="AM20" i="18"/>
  <c r="AM52" i="18" s="1"/>
  <c r="AQ20" i="18"/>
  <c r="AQ52" i="18" s="1"/>
  <c r="DR20" i="18"/>
  <c r="DR52" i="18" s="1"/>
  <c r="J49" i="18"/>
  <c r="Q49" i="18" s="1"/>
  <c r="L49" i="18"/>
  <c r="T49" i="18" s="1"/>
  <c r="K49" i="18"/>
  <c r="EI20" i="18"/>
  <c r="EI52" i="18" s="1"/>
  <c r="CK20" i="18"/>
  <c r="CK52" i="18" s="1"/>
  <c r="Z18" i="18"/>
  <c r="Z50" i="18" s="1"/>
  <c r="DO20" i="18"/>
  <c r="DO52" i="18" s="1"/>
  <c r="BR20" i="18"/>
  <c r="BR52" i="18" s="1"/>
  <c r="BR21" i="18" s="1"/>
  <c r="BR53" i="18" s="1"/>
  <c r="CL51" i="18"/>
  <c r="CL20" i="18" s="1"/>
  <c r="DH51" i="18"/>
  <c r="DH20" i="18" s="1"/>
  <c r="DF51" i="18"/>
  <c r="DF20" i="18" s="1"/>
  <c r="AW51" i="18"/>
  <c r="AW20" i="18" s="1"/>
  <c r="AH51" i="18"/>
  <c r="AH20" i="18" s="1"/>
  <c r="CE51" i="18"/>
  <c r="CE20" i="18" s="1"/>
  <c r="AE51" i="18"/>
  <c r="AE20" i="18" s="1"/>
  <c r="DX51" i="18"/>
  <c r="DX20" i="18" s="1"/>
  <c r="DJ51" i="18"/>
  <c r="DJ20" i="18" s="1"/>
  <c r="AF51" i="18"/>
  <c r="AF20" i="18" s="1"/>
  <c r="CD51" i="18"/>
  <c r="CD20" i="18" s="1"/>
  <c r="AY51" i="18"/>
  <c r="AY20" i="18" s="1"/>
  <c r="AR51" i="18"/>
  <c r="AR20" i="18" s="1"/>
  <c r="CR51" i="18"/>
  <c r="CR20" i="18"/>
  <c r="AC50" i="18"/>
  <c r="AC19" i="18" s="1"/>
  <c r="EA51" i="18"/>
  <c r="EA20" i="18" s="1"/>
  <c r="CS51" i="18"/>
  <c r="CS20" i="18" s="1"/>
  <c r="AG51" i="18"/>
  <c r="AG20" i="18" s="1"/>
  <c r="BP51" i="18"/>
  <c r="BP20" i="18" s="1"/>
  <c r="AI51" i="18"/>
  <c r="AI20" i="18" s="1"/>
  <c r="EJ51" i="18"/>
  <c r="EJ20" i="18" s="1"/>
  <c r="CP51" i="18"/>
  <c r="CP20" i="18" s="1"/>
  <c r="AD50" i="18"/>
  <c r="AD19" i="18" s="1"/>
  <c r="DK51" i="18"/>
  <c r="DK20" i="18" s="1"/>
  <c r="AX51" i="18"/>
  <c r="AX20" i="18" s="1"/>
  <c r="DV51" i="18"/>
  <c r="DV20" i="18" s="1"/>
  <c r="DW51" i="18"/>
  <c r="DW20" i="18" s="1"/>
  <c r="DG51" i="18"/>
  <c r="DG20" i="18" s="1"/>
  <c r="BT51" i="18"/>
  <c r="BT20" i="18" s="1"/>
  <c r="BO51" i="18"/>
  <c r="BO20" i="18" s="1"/>
  <c r="DZ51" i="18"/>
  <c r="DZ20" i="18" s="1"/>
  <c r="CT51" i="18"/>
  <c r="CT20" i="18" s="1"/>
  <c r="DT51" i="18"/>
  <c r="DT20" i="18" s="1"/>
  <c r="AV51" i="18"/>
  <c r="AV20" i="18" s="1"/>
  <c r="AB50" i="18"/>
  <c r="AB19" i="18" s="1"/>
  <c r="BU52" i="18"/>
  <c r="BU21" i="18" s="1"/>
  <c r="EM52" i="18"/>
  <c r="EM21" i="18" s="1"/>
  <c r="DQ21" i="18"/>
  <c r="DQ53" i="18" s="1"/>
  <c r="CO22" i="18"/>
  <c r="CO54" i="18" s="1"/>
  <c r="CB21" i="18"/>
  <c r="CB53" i="18" s="1"/>
  <c r="EH21" i="18"/>
  <c r="EH53" i="18" s="1"/>
  <c r="BC21" i="18"/>
  <c r="BC53" i="18" s="1"/>
  <c r="EE21" i="18"/>
  <c r="EE53" i="18" s="1"/>
  <c r="BL21" i="18"/>
  <c r="BL53" i="18" s="1"/>
  <c r="CY21" i="18"/>
  <c r="CY53" i="18" s="1"/>
  <c r="BK21" i="18"/>
  <c r="BK53" i="18" s="1"/>
  <c r="BD22" i="18"/>
  <c r="BD54" i="18" s="1"/>
  <c r="ED21" i="18"/>
  <c r="ED53" i="18" s="1"/>
  <c r="DY22" i="18"/>
  <c r="DY54" i="18" s="1"/>
  <c r="AP21" i="18"/>
  <c r="AP53" i="18" s="1"/>
  <c r="AU21" i="18"/>
  <c r="AU53" i="18" s="1"/>
  <c r="Y21" i="18"/>
  <c r="Y53" i="18" s="1"/>
  <c r="CV21" i="18"/>
  <c r="CV53" i="18" s="1"/>
  <c r="BI21" i="18"/>
  <c r="BI53" i="18" s="1"/>
  <c r="EB21" i="18"/>
  <c r="EB53" i="18" s="1"/>
  <c r="AA21" i="18"/>
  <c r="AA53" i="18" s="1"/>
  <c r="BJ21" i="18"/>
  <c r="BJ53" i="18" s="1"/>
  <c r="EF21" i="18"/>
  <c r="EF53" i="18" s="1"/>
  <c r="BX22" i="18"/>
  <c r="BX54" i="18" s="1"/>
  <c r="EL21" i="18"/>
  <c r="EL53" i="18" s="1"/>
  <c r="AT21" i="18"/>
  <c r="AT53" i="18" s="1"/>
  <c r="DA21" i="18"/>
  <c r="DA53" i="18" s="1"/>
  <c r="CG21" i="18"/>
  <c r="CG53" i="18" s="1"/>
  <c r="EC21" i="18"/>
  <c r="EC53" i="18" s="1"/>
  <c r="AZ21" i="18"/>
  <c r="AZ53" i="18" s="1"/>
  <c r="X21" i="18"/>
  <c r="X53" i="18" s="1"/>
  <c r="BZ21" i="18"/>
  <c r="BZ53" i="18" s="1"/>
  <c r="CZ21" i="18"/>
  <c r="CZ53" i="18" s="1"/>
  <c r="AJ21" i="18"/>
  <c r="AJ53" i="18" s="1"/>
  <c r="BN21" i="18"/>
  <c r="BN53" i="18" s="1"/>
  <c r="DL21" i="18"/>
  <c r="DL53" i="18" s="1"/>
  <c r="AO21" i="18"/>
  <c r="AO53" i="18" s="1"/>
  <c r="CX21" i="18"/>
  <c r="CX53" i="18" s="1"/>
  <c r="AK21" i="18"/>
  <c r="AK53" i="18" s="1"/>
  <c r="CU21" i="18"/>
  <c r="CU53" i="18" s="1"/>
  <c r="DE22" i="18"/>
  <c r="DE54" i="18" s="1"/>
  <c r="BA21" i="18"/>
  <c r="BA53" i="18" s="1"/>
  <c r="DU21" i="18"/>
  <c r="DU53" i="18" s="1"/>
  <c r="BB21" i="18"/>
  <c r="BB53" i="18" s="1"/>
  <c r="BG21" i="18"/>
  <c r="BG53" i="18" s="1"/>
  <c r="DN21" i="18"/>
  <c r="DN53" i="18" s="1"/>
  <c r="CF21" i="18"/>
  <c r="CF53" i="18" s="1"/>
  <c r="DI22" i="18"/>
  <c r="DI54" i="18" s="1"/>
  <c r="CC21" i="18"/>
  <c r="CC53" i="18" s="1"/>
  <c r="CA21" i="18"/>
  <c r="CA53" i="18" s="1"/>
  <c r="AL21" i="18"/>
  <c r="AL53" i="18" s="1"/>
  <c r="BE21" i="18"/>
  <c r="BE53" i="18" s="1"/>
  <c r="BW22" i="18"/>
  <c r="BW54" i="18" s="1"/>
  <c r="BF21" i="18"/>
  <c r="BF53" i="18" s="1"/>
  <c r="W21" i="18"/>
  <c r="W53" i="18" s="1"/>
  <c r="K46" i="1"/>
  <c r="X46" i="1" s="1"/>
  <c r="L46" i="1"/>
  <c r="Y46" i="1" s="1"/>
  <c r="V21" i="18" l="1"/>
  <c r="V53" i="18" s="1"/>
  <c r="DM21" i="18"/>
  <c r="DM53" i="18" s="1"/>
  <c r="AS21" i="18"/>
  <c r="AS53" i="18" s="1"/>
  <c r="CH21" i="18"/>
  <c r="CH53" i="18" s="1"/>
  <c r="DC22" i="18"/>
  <c r="DC54" i="18" s="1"/>
  <c r="DS21" i="18"/>
  <c r="DS53" i="18" s="1"/>
  <c r="BQ21" i="18"/>
  <c r="BQ53" i="18" s="1"/>
  <c r="R49" i="18"/>
  <c r="CM22" i="18"/>
  <c r="CM54" i="18" s="1"/>
  <c r="BH22" i="18"/>
  <c r="BH54" i="18" s="1"/>
  <c r="DP21" i="18"/>
  <c r="DP53" i="18" s="1"/>
  <c r="O51" i="18"/>
  <c r="N52" i="18" s="1"/>
  <c r="BV22" i="18"/>
  <c r="BV54" i="18" s="1"/>
  <c r="DD22" i="18"/>
  <c r="DD54" i="18" s="1"/>
  <c r="DB21" i="18"/>
  <c r="DB53" i="18" s="1"/>
  <c r="BY21" i="18"/>
  <c r="BY53" i="18" s="1"/>
  <c r="BM21" i="18"/>
  <c r="BM53" i="18" s="1"/>
  <c r="CW21" i="18"/>
  <c r="CW53" i="18" s="1"/>
  <c r="CI21" i="18"/>
  <c r="CI53" i="18" s="1"/>
  <c r="BS22" i="18"/>
  <c r="BS54" i="18" s="1"/>
  <c r="CJ21" i="18"/>
  <c r="CJ53" i="18" s="1"/>
  <c r="AN21" i="18"/>
  <c r="AN53" i="18" s="1"/>
  <c r="EG21" i="18"/>
  <c r="EG53" i="18" s="1"/>
  <c r="EK22" i="18"/>
  <c r="EK54" i="18" s="1"/>
  <c r="CN22" i="18"/>
  <c r="CN54" i="18" s="1"/>
  <c r="DR21" i="18"/>
  <c r="DR53" i="18" s="1"/>
  <c r="DR22" i="18" s="1"/>
  <c r="DR54" i="18" s="1"/>
  <c r="CQ21" i="18"/>
  <c r="CQ53" i="18" s="1"/>
  <c r="DO21" i="18"/>
  <c r="DO53" i="18" s="1"/>
  <c r="EI21" i="18"/>
  <c r="EI53" i="18" s="1"/>
  <c r="AM21" i="18"/>
  <c r="AM53" i="18" s="1"/>
  <c r="AQ21" i="18"/>
  <c r="AQ53" i="18" s="1"/>
  <c r="CK21" i="18"/>
  <c r="CK53" i="18" s="1"/>
  <c r="Z19" i="18"/>
  <c r="Z51" i="18" s="1"/>
  <c r="L50" i="18"/>
  <c r="T50" i="18" s="1"/>
  <c r="K50" i="18"/>
  <c r="J50" i="18"/>
  <c r="Q50" i="18" s="1"/>
  <c r="CL52" i="18"/>
  <c r="CL21" i="18" s="1"/>
  <c r="AH52" i="18"/>
  <c r="AH21" i="18" s="1"/>
  <c r="DK52" i="18"/>
  <c r="DK21" i="18" s="1"/>
  <c r="AD51" i="18"/>
  <c r="AD20" i="18" s="1"/>
  <c r="CP52" i="18"/>
  <c r="CP21" i="18" s="1"/>
  <c r="CR52" i="18"/>
  <c r="CR21" i="18" s="1"/>
  <c r="CE52" i="18"/>
  <c r="CE21" i="18" s="1"/>
  <c r="CS52" i="18"/>
  <c r="CS21" i="18" s="1"/>
  <c r="AC51" i="18"/>
  <c r="AC20" i="18" s="1"/>
  <c r="DZ52" i="18"/>
  <c r="DZ21" i="18" s="1"/>
  <c r="EJ52" i="18"/>
  <c r="EJ21" i="18" s="1"/>
  <c r="AR52" i="18"/>
  <c r="AR21" i="18" s="1"/>
  <c r="AE52" i="18"/>
  <c r="AE21" i="18" s="1"/>
  <c r="AB51" i="18"/>
  <c r="AB20" i="18" s="1"/>
  <c r="DW52" i="18"/>
  <c r="DW21" i="18" s="1"/>
  <c r="AI52" i="18"/>
  <c r="AI21" i="18" s="1"/>
  <c r="AY52" i="18"/>
  <c r="AY21" i="18"/>
  <c r="AW52" i="18"/>
  <c r="AW21" i="18" s="1"/>
  <c r="CT52" i="18"/>
  <c r="CT21" i="18" s="1"/>
  <c r="EA52" i="18"/>
  <c r="EA21" i="18" s="1"/>
  <c r="BT52" i="18"/>
  <c r="BT21" i="18" s="1"/>
  <c r="DJ52" i="18"/>
  <c r="DJ21" i="18" s="1"/>
  <c r="DX52" i="18"/>
  <c r="DX21" i="18" s="1"/>
  <c r="BO52" i="18"/>
  <c r="BO21" i="18" s="1"/>
  <c r="AV52" i="18"/>
  <c r="AV21" i="18" s="1"/>
  <c r="DV52" i="18"/>
  <c r="DV21" i="18" s="1"/>
  <c r="BP52" i="18"/>
  <c r="BP21" i="18" s="1"/>
  <c r="CD52" i="18"/>
  <c r="CD21" i="18" s="1"/>
  <c r="DF52" i="18"/>
  <c r="DF21" i="18" s="1"/>
  <c r="DG52" i="18"/>
  <c r="DG21" i="18" s="1"/>
  <c r="DT52" i="18"/>
  <c r="DT21" i="18" s="1"/>
  <c r="AX52" i="18"/>
  <c r="AX21" i="18"/>
  <c r="AG52" i="18"/>
  <c r="AG21" i="18" s="1"/>
  <c r="AF52" i="18"/>
  <c r="AF21" i="18" s="1"/>
  <c r="DH52" i="18"/>
  <c r="DH21" i="18" s="1"/>
  <c r="BU53" i="18"/>
  <c r="BU22" i="18" s="1"/>
  <c r="EM53" i="18"/>
  <c r="EM22" i="18" s="1"/>
  <c r="EC22" i="18"/>
  <c r="EC54" i="18" s="1"/>
  <c r="DM22" i="18"/>
  <c r="DM54" i="18" s="1"/>
  <c r="AA22" i="18"/>
  <c r="AA54" i="18" s="1"/>
  <c r="CF22" i="18"/>
  <c r="CF54" i="18" s="1"/>
  <c r="Y22" i="18"/>
  <c r="Y54" i="18" s="1"/>
  <c r="EF22" i="18"/>
  <c r="EF54" i="18" s="1"/>
  <c r="CG22" i="18"/>
  <c r="CG54" i="18" s="1"/>
  <c r="DA22" i="18"/>
  <c r="DA54" i="18" s="1"/>
  <c r="ED22" i="18"/>
  <c r="ED54" i="18" s="1"/>
  <c r="BF22" i="18"/>
  <c r="BF54" i="18" s="1"/>
  <c r="BD23" i="18"/>
  <c r="BD55" i="18" s="1"/>
  <c r="CC22" i="18"/>
  <c r="CC54" i="18" s="1"/>
  <c r="BJ22" i="18"/>
  <c r="BJ54" i="18" s="1"/>
  <c r="AS22" i="18"/>
  <c r="AS54" i="18" s="1"/>
  <c r="EB22" i="18"/>
  <c r="EB54" i="18" s="1"/>
  <c r="EE22" i="18"/>
  <c r="EE54" i="18" s="1"/>
  <c r="BC22" i="18"/>
  <c r="BC54" i="18" s="1"/>
  <c r="BV23" i="18"/>
  <c r="BV55" i="18" s="1"/>
  <c r="CB22" i="18"/>
  <c r="CB54" i="18" s="1"/>
  <c r="CA22" i="18"/>
  <c r="CA54" i="18" s="1"/>
  <c r="BA22" i="18"/>
  <c r="BA54" i="18" s="1"/>
  <c r="CU22" i="18"/>
  <c r="CU54" i="18" s="1"/>
  <c r="CH22" i="18"/>
  <c r="CH54" i="18" s="1"/>
  <c r="BR22" i="18"/>
  <c r="BR54" i="18" s="1"/>
  <c r="BL22" i="18"/>
  <c r="BL54" i="18" s="1"/>
  <c r="AT22" i="18"/>
  <c r="AT54" i="18" s="1"/>
  <c r="BI22" i="18"/>
  <c r="BI54" i="18" s="1"/>
  <c r="CX22" i="18"/>
  <c r="CX54" i="18" s="1"/>
  <c r="AO22" i="18"/>
  <c r="AO54" i="18" s="1"/>
  <c r="AP22" i="18"/>
  <c r="AP54" i="18" s="1"/>
  <c r="DC23" i="18"/>
  <c r="DC55" i="18" s="1"/>
  <c r="CO23" i="18"/>
  <c r="CO55" i="18" s="1"/>
  <c r="CY22" i="18"/>
  <c r="CY54" i="18" s="1"/>
  <c r="BW23" i="18"/>
  <c r="BW55" i="18" s="1"/>
  <c r="CV22" i="18"/>
  <c r="CV54" i="18" s="1"/>
  <c r="AK22" i="18"/>
  <c r="AK54" i="18" s="1"/>
  <c r="AJ22" i="18"/>
  <c r="AJ54" i="18" s="1"/>
  <c r="CZ22" i="18"/>
  <c r="CZ54" i="18" s="1"/>
  <c r="AU22" i="18"/>
  <c r="AU54" i="18" s="1"/>
  <c r="BZ22" i="18"/>
  <c r="BZ54" i="18" s="1"/>
  <c r="X22" i="18"/>
  <c r="X54" i="18" s="1"/>
  <c r="DL22" i="18"/>
  <c r="DL54" i="18" s="1"/>
  <c r="BX23" i="18"/>
  <c r="BX55" i="18" s="1"/>
  <c r="BK22" i="18"/>
  <c r="BK54" i="18" s="1"/>
  <c r="DU22" i="18"/>
  <c r="DU54" i="18" s="1"/>
  <c r="DY23" i="18"/>
  <c r="DY55" i="18" s="1"/>
  <c r="DE23" i="18"/>
  <c r="DE55" i="18" s="1"/>
  <c r="BN22" i="18"/>
  <c r="BN54" i="18" s="1"/>
  <c r="DN22" i="18"/>
  <c r="DN54" i="18" s="1"/>
  <c r="EL22" i="18"/>
  <c r="EL54" i="18" s="1"/>
  <c r="EH22" i="18"/>
  <c r="EH54" i="18" s="1"/>
  <c r="BG22" i="18"/>
  <c r="BG54" i="18" s="1"/>
  <c r="AL22" i="18"/>
  <c r="AL54" i="18" s="1"/>
  <c r="AZ22" i="18"/>
  <c r="AZ54" i="18" s="1"/>
  <c r="DQ22" i="18"/>
  <c r="DQ54" i="18" s="1"/>
  <c r="BB22" i="18"/>
  <c r="BB54" i="18" s="1"/>
  <c r="BE22" i="18"/>
  <c r="BE54" i="18" s="1"/>
  <c r="DI23" i="18"/>
  <c r="DI55" i="18" s="1"/>
  <c r="W22" i="18"/>
  <c r="W54" i="18" s="1"/>
  <c r="V22" i="18"/>
  <c r="V54" i="18" s="1"/>
  <c r="L47" i="1"/>
  <c r="Y47" i="1" s="1"/>
  <c r="K47" i="1"/>
  <c r="X47" i="1" s="1"/>
  <c r="BH23" i="18" l="1"/>
  <c r="BH55" i="18" s="1"/>
  <c r="DS22" i="18"/>
  <c r="DS54" i="18" s="1"/>
  <c r="CM23" i="18"/>
  <c r="CM55" i="18" s="1"/>
  <c r="BQ22" i="18"/>
  <c r="BQ54" i="18" s="1"/>
  <c r="DP22" i="18"/>
  <c r="DP54" i="18" s="1"/>
  <c r="R50" i="18"/>
  <c r="BY22" i="18"/>
  <c r="BY54" i="18" s="1"/>
  <c r="DB22" i="18"/>
  <c r="DB54" i="18" s="1"/>
  <c r="DD23" i="18"/>
  <c r="DD55" i="18" s="1"/>
  <c r="CW22" i="18"/>
  <c r="CW54" i="18" s="1"/>
  <c r="O52" i="18"/>
  <c r="N53" i="18"/>
  <c r="BM22" i="18"/>
  <c r="BM54" i="18" s="1"/>
  <c r="EG22" i="18"/>
  <c r="EG54" i="18" s="1"/>
  <c r="CN23" i="18"/>
  <c r="CN55" i="18" s="1"/>
  <c r="EK23" i="18"/>
  <c r="EK55" i="18" s="1"/>
  <c r="BS23" i="18"/>
  <c r="BS55" i="18" s="1"/>
  <c r="CJ22" i="18"/>
  <c r="CJ54" i="18" s="1"/>
  <c r="CI22" i="18"/>
  <c r="CI54" i="18" s="1"/>
  <c r="AN22" i="18"/>
  <c r="AN54" i="18" s="1"/>
  <c r="AM22" i="18"/>
  <c r="AM54" i="18" s="1"/>
  <c r="CQ22" i="18"/>
  <c r="CQ54" i="18" s="1"/>
  <c r="EI22" i="18"/>
  <c r="EI54" i="18" s="1"/>
  <c r="DO22" i="18"/>
  <c r="DO54" i="18" s="1"/>
  <c r="CK22" i="18"/>
  <c r="CK54" i="18" s="1"/>
  <c r="AQ22" i="18"/>
  <c r="AQ54" i="18" s="1"/>
  <c r="Z20" i="18"/>
  <c r="Z52" i="18" s="1"/>
  <c r="L51" i="18"/>
  <c r="T51" i="18" s="1"/>
  <c r="K51" i="18"/>
  <c r="J51" i="18"/>
  <c r="Q51" i="18" s="1"/>
  <c r="CL53" i="18"/>
  <c r="CL22" i="18" s="1"/>
  <c r="CS53" i="18"/>
  <c r="CS22" i="18" s="1"/>
  <c r="AV53" i="18"/>
  <c r="AV22" i="18" s="1"/>
  <c r="DG53" i="18"/>
  <c r="DG22" i="18" s="1"/>
  <c r="DW53" i="18"/>
  <c r="DW22" i="18" s="1"/>
  <c r="CE53" i="18"/>
  <c r="CE22" i="18" s="1"/>
  <c r="AX53" i="18"/>
  <c r="AX22" i="18" s="1"/>
  <c r="DT53" i="18"/>
  <c r="DT22" i="18" s="1"/>
  <c r="CR53" i="18"/>
  <c r="CR22" i="18" s="1"/>
  <c r="AB52" i="18"/>
  <c r="AB21" i="18" s="1"/>
  <c r="CP53" i="18"/>
  <c r="CP22" i="18" s="1"/>
  <c r="DJ53" i="18"/>
  <c r="DJ22" i="18" s="1"/>
  <c r="AC52" i="18"/>
  <c r="AC21" i="18" s="1"/>
  <c r="DX53" i="18"/>
  <c r="DX22" i="18" s="1"/>
  <c r="BT53" i="18"/>
  <c r="BT22" i="18" s="1"/>
  <c r="DH53" i="18"/>
  <c r="DH22" i="18" s="1"/>
  <c r="EA53" i="18"/>
  <c r="EA22" i="18" s="1"/>
  <c r="AR53" i="18"/>
  <c r="AR22" i="18" s="1"/>
  <c r="AD52" i="18"/>
  <c r="AD21" i="18"/>
  <c r="BO53" i="18"/>
  <c r="BO22" i="18" s="1"/>
  <c r="AE53" i="18"/>
  <c r="AE22" i="18" s="1"/>
  <c r="CD53" i="18"/>
  <c r="CD22" i="18" s="1"/>
  <c r="AF53" i="18"/>
  <c r="AF22" i="18" s="1"/>
  <c r="BP53" i="18"/>
  <c r="BP22" i="18" s="1"/>
  <c r="CT53" i="18"/>
  <c r="CT22" i="18" s="1"/>
  <c r="EJ53" i="18"/>
  <c r="EJ22" i="18" s="1"/>
  <c r="DK53" i="18"/>
  <c r="DK22" i="18" s="1"/>
  <c r="AY53" i="18"/>
  <c r="AY22" i="18" s="1"/>
  <c r="AI53" i="18"/>
  <c r="AI22" i="18" s="1"/>
  <c r="AG53" i="18"/>
  <c r="AG22" i="18" s="1"/>
  <c r="DV53" i="18"/>
  <c r="DV22" i="18" s="1"/>
  <c r="AW53" i="18"/>
  <c r="AW22" i="18" s="1"/>
  <c r="DZ53" i="18"/>
  <c r="DZ22" i="18" s="1"/>
  <c r="AH53" i="18"/>
  <c r="AH22" i="18"/>
  <c r="DF53" i="18"/>
  <c r="DF22" i="18" s="1"/>
  <c r="BU54" i="18"/>
  <c r="BU23" i="18" s="1"/>
  <c r="EM54" i="18"/>
  <c r="EM23" i="18" s="1"/>
  <c r="CV23" i="18"/>
  <c r="CV55" i="18" s="1"/>
  <c r="EE23" i="18"/>
  <c r="EE55" i="18" s="1"/>
  <c r="DS23" i="18"/>
  <c r="DS55" i="18" s="1"/>
  <c r="BH24" i="18"/>
  <c r="BH56" i="18" s="1"/>
  <c r="BI23" i="18"/>
  <c r="BI55" i="18" s="1"/>
  <c r="BK23" i="18"/>
  <c r="BK55" i="18" s="1"/>
  <c r="EB23" i="18"/>
  <c r="EB55" i="18" s="1"/>
  <c r="CU23" i="18"/>
  <c r="CU55" i="18" s="1"/>
  <c r="BJ23" i="18"/>
  <c r="BJ55" i="18" s="1"/>
  <c r="EH23" i="18"/>
  <c r="EH55" i="18" s="1"/>
  <c r="BE23" i="18"/>
  <c r="BE55" i="18" s="1"/>
  <c r="BB23" i="18"/>
  <c r="BB55" i="18" s="1"/>
  <c r="AU23" i="18"/>
  <c r="AU55" i="18" s="1"/>
  <c r="BL23" i="18"/>
  <c r="BL55" i="18" s="1"/>
  <c r="DM23" i="18"/>
  <c r="DM55" i="18" s="1"/>
  <c r="CG23" i="18"/>
  <c r="CG55" i="18" s="1"/>
  <c r="AL23" i="18"/>
  <c r="AL55" i="18" s="1"/>
  <c r="CM24" i="18"/>
  <c r="CM56" i="18" s="1"/>
  <c r="X23" i="18"/>
  <c r="X55" i="18" s="1"/>
  <c r="BZ23" i="18"/>
  <c r="BZ55" i="18" s="1"/>
  <c r="CB23" i="18"/>
  <c r="CB55" i="18" s="1"/>
  <c r="DC24" i="18"/>
  <c r="DC56" i="18" s="1"/>
  <c r="CZ23" i="18"/>
  <c r="CZ55" i="18" s="1"/>
  <c r="EF23" i="18"/>
  <c r="EF55" i="18" s="1"/>
  <c r="DR23" i="18"/>
  <c r="DR55" i="18" s="1"/>
  <c r="CF23" i="18"/>
  <c r="CF55" i="18" s="1"/>
  <c r="AA23" i="18"/>
  <c r="AA55" i="18" s="1"/>
  <c r="CY23" i="18"/>
  <c r="CY55" i="18" s="1"/>
  <c r="DQ23" i="18"/>
  <c r="DQ55" i="18" s="1"/>
  <c r="BN23" i="18"/>
  <c r="BN55" i="18" s="1"/>
  <c r="AZ23" i="18"/>
  <c r="AZ55" i="18" s="1"/>
  <c r="CX23" i="18"/>
  <c r="CX55" i="18" s="1"/>
  <c r="ED23" i="18"/>
  <c r="ED55" i="18" s="1"/>
  <c r="BW24" i="18"/>
  <c r="BW56" i="18" s="1"/>
  <c r="BX24" i="18"/>
  <c r="BX56" i="18" s="1"/>
  <c r="BG23" i="18"/>
  <c r="BG55" i="18" s="1"/>
  <c r="DL23" i="18"/>
  <c r="DL55" i="18" s="1"/>
  <c r="CC23" i="18"/>
  <c r="CC55" i="18" s="1"/>
  <c r="CO24" i="18"/>
  <c r="CO56" i="18" s="1"/>
  <c r="EL23" i="18"/>
  <c r="EL55" i="18" s="1"/>
  <c r="BV24" i="18"/>
  <c r="BV56" i="18" s="1"/>
  <c r="AP23" i="18"/>
  <c r="AP55" i="18" s="1"/>
  <c r="AO23" i="18"/>
  <c r="AO55" i="18" s="1"/>
  <c r="DP23" i="18"/>
  <c r="DP55" i="18" s="1"/>
  <c r="AK23" i="18"/>
  <c r="AK55" i="18" s="1"/>
  <c r="EC23" i="18"/>
  <c r="EC55" i="18" s="1"/>
  <c r="Y23" i="18"/>
  <c r="Y55" i="18" s="1"/>
  <c r="DI24" i="18"/>
  <c r="DI56" i="18" s="1"/>
  <c r="BA23" i="18"/>
  <c r="BA55" i="18" s="1"/>
  <c r="CA23" i="18"/>
  <c r="CA55" i="18" s="1"/>
  <c r="BD24" i="18"/>
  <c r="BD56" i="18" s="1"/>
  <c r="DN23" i="18"/>
  <c r="DN55" i="18" s="1"/>
  <c r="BC23" i="18"/>
  <c r="BC55" i="18" s="1"/>
  <c r="AJ23" i="18"/>
  <c r="AJ55" i="18" s="1"/>
  <c r="BF23" i="18"/>
  <c r="BF55" i="18" s="1"/>
  <c r="DE24" i="18"/>
  <c r="DE56" i="18" s="1"/>
  <c r="BR23" i="18"/>
  <c r="BR55" i="18" s="1"/>
  <c r="DY24" i="18"/>
  <c r="DY56" i="18" s="1"/>
  <c r="DU23" i="18"/>
  <c r="DU55" i="18" s="1"/>
  <c r="CH23" i="18"/>
  <c r="CH55" i="18" s="1"/>
  <c r="DA23" i="18"/>
  <c r="DA55" i="18" s="1"/>
  <c r="AS23" i="18"/>
  <c r="AS55" i="18" s="1"/>
  <c r="AT23" i="18"/>
  <c r="AT55" i="18" s="1"/>
  <c r="W23" i="18"/>
  <c r="W55" i="18" s="1"/>
  <c r="V23" i="18"/>
  <c r="V55" i="18" s="1"/>
  <c r="K48" i="1"/>
  <c r="X48" i="1" s="1"/>
  <c r="L48" i="1"/>
  <c r="Y48" i="1" s="1"/>
  <c r="BQ23" i="18" l="1"/>
  <c r="BQ55" i="18" s="1"/>
  <c r="BY23" i="18"/>
  <c r="BY55" i="18" s="1"/>
  <c r="DD24" i="18"/>
  <c r="DD56" i="18" s="1"/>
  <c r="CI23" i="18"/>
  <c r="CI55" i="18" s="1"/>
  <c r="EG23" i="18"/>
  <c r="EG55" i="18" s="1"/>
  <c r="CW23" i="18"/>
  <c r="CW55" i="18" s="1"/>
  <c r="DB23" i="18"/>
  <c r="DB55" i="18" s="1"/>
  <c r="R51" i="18"/>
  <c r="CJ23" i="18"/>
  <c r="CJ55" i="18" s="1"/>
  <c r="BM23" i="18"/>
  <c r="BM55" i="18" s="1"/>
  <c r="CN24" i="18"/>
  <c r="CN56" i="18" s="1"/>
  <c r="BS24" i="18"/>
  <c r="BS56" i="18" s="1"/>
  <c r="EK24" i="18"/>
  <c r="EK56" i="18" s="1"/>
  <c r="O53" i="18"/>
  <c r="AN23" i="18"/>
  <c r="AN55" i="18" s="1"/>
  <c r="AM23" i="18"/>
  <c r="AM55" i="18" s="1"/>
  <c r="CQ23" i="18"/>
  <c r="CQ55" i="18" s="1"/>
  <c r="AQ23" i="18"/>
  <c r="AQ55" i="18" s="1"/>
  <c r="DO23" i="18"/>
  <c r="DO55" i="18" s="1"/>
  <c r="CK23" i="18"/>
  <c r="CK55" i="18" s="1"/>
  <c r="EI23" i="18"/>
  <c r="EI55" i="18" s="1"/>
  <c r="Z21" i="18"/>
  <c r="Z53" i="18" s="1"/>
  <c r="J52" i="18"/>
  <c r="Q52" i="18" s="1"/>
  <c r="K52" i="18"/>
  <c r="L52" i="18"/>
  <c r="T52" i="18" s="1"/>
  <c r="CL54" i="18"/>
  <c r="CL23" i="18"/>
  <c r="DT54" i="18"/>
  <c r="DT23" i="18" s="1"/>
  <c r="AW54" i="18"/>
  <c r="AW23" i="18" s="1"/>
  <c r="DV54" i="18"/>
  <c r="DV23" i="18" s="1"/>
  <c r="CD54" i="18"/>
  <c r="CD23" i="18" s="1"/>
  <c r="CE54" i="18"/>
  <c r="CE23" i="18" s="1"/>
  <c r="DW54" i="18"/>
  <c r="DW23" i="18" s="1"/>
  <c r="BP54" i="18"/>
  <c r="BP23" i="18" s="1"/>
  <c r="AF54" i="18"/>
  <c r="AF23" i="18" s="1"/>
  <c r="AC53" i="18"/>
  <c r="AC22" i="18" s="1"/>
  <c r="DF54" i="18"/>
  <c r="DF23" i="18" s="1"/>
  <c r="DK54" i="18"/>
  <c r="DK23" i="18" s="1"/>
  <c r="AD53" i="18"/>
  <c r="AD22" i="18"/>
  <c r="DJ54" i="18"/>
  <c r="DJ23" i="18" s="1"/>
  <c r="DG54" i="18"/>
  <c r="DG23" i="18" s="1"/>
  <c r="CR54" i="18"/>
  <c r="CR23" i="18" s="1"/>
  <c r="BT54" i="18"/>
  <c r="BT23" i="18" s="1"/>
  <c r="AH54" i="18"/>
  <c r="AH23" i="18" s="1"/>
  <c r="EJ54" i="18"/>
  <c r="EJ23" i="18" s="1"/>
  <c r="AR54" i="18"/>
  <c r="AR23" i="18" s="1"/>
  <c r="CP54" i="18"/>
  <c r="CP23" i="18" s="1"/>
  <c r="AV54" i="18"/>
  <c r="AV23" i="18" s="1"/>
  <c r="AX54" i="18"/>
  <c r="AX23" i="18" s="1"/>
  <c r="AE54" i="18"/>
  <c r="AE23" i="18" s="1"/>
  <c r="AG54" i="18"/>
  <c r="AG23" i="18" s="1"/>
  <c r="DX54" i="18"/>
  <c r="DX23" i="18" s="1"/>
  <c r="AY54" i="18"/>
  <c r="AY23" i="18" s="1"/>
  <c r="DZ54" i="18"/>
  <c r="DZ23" i="18" s="1"/>
  <c r="CT54" i="18"/>
  <c r="CT23" i="18" s="1"/>
  <c r="EA54" i="18"/>
  <c r="EA23" i="18" s="1"/>
  <c r="AB53" i="18"/>
  <c r="AB22" i="18" s="1"/>
  <c r="CS54" i="18"/>
  <c r="CS23" i="18" s="1"/>
  <c r="DH54" i="18"/>
  <c r="DH23" i="18" s="1"/>
  <c r="AI54" i="18"/>
  <c r="AI23" i="18" s="1"/>
  <c r="BO54" i="18"/>
  <c r="BO23" i="18" s="1"/>
  <c r="BU55" i="18"/>
  <c r="BU24" i="18" s="1"/>
  <c r="EM55" i="18"/>
  <c r="EM24" i="18" s="1"/>
  <c r="CO25" i="18"/>
  <c r="CO57" i="18" s="1"/>
  <c r="CB24" i="18"/>
  <c r="CB56" i="18" s="1"/>
  <c r="BN24" i="18"/>
  <c r="BN56" i="18" s="1"/>
  <c r="DN24" i="18"/>
  <c r="DN56" i="18" s="1"/>
  <c r="DU24" i="18"/>
  <c r="DU56" i="18" s="1"/>
  <c r="AZ24" i="18"/>
  <c r="AZ56" i="18" s="1"/>
  <c r="BZ24" i="18"/>
  <c r="BZ56" i="18" s="1"/>
  <c r="DD25" i="18"/>
  <c r="DD57" i="18" s="1"/>
  <c r="AK24" i="18"/>
  <c r="AK56" i="18" s="1"/>
  <c r="BM24" i="18"/>
  <c r="BM56" i="18" s="1"/>
  <c r="DS24" i="18"/>
  <c r="DS56" i="18" s="1"/>
  <c r="DC25" i="18"/>
  <c r="DC57" i="18" s="1"/>
  <c r="BE24" i="18"/>
  <c r="BE56" i="18" s="1"/>
  <c r="BD25" i="18"/>
  <c r="BD57" i="18" s="1"/>
  <c r="BH25" i="18"/>
  <c r="BH57" i="18" s="1"/>
  <c r="BY24" i="18"/>
  <c r="BY56" i="18" s="1"/>
  <c r="CG24" i="18"/>
  <c r="CG56" i="18" s="1"/>
  <c r="DY25" i="18"/>
  <c r="DY57" i="18" s="1"/>
  <c r="BQ24" i="18"/>
  <c r="BQ56" i="18" s="1"/>
  <c r="AS24" i="18"/>
  <c r="AS56" i="18" s="1"/>
  <c r="X24" i="18"/>
  <c r="X56" i="18" s="1"/>
  <c r="DQ24" i="18"/>
  <c r="DQ56" i="18" s="1"/>
  <c r="EE24" i="18"/>
  <c r="EE56" i="18" s="1"/>
  <c r="BX25" i="18"/>
  <c r="BX57" i="18" s="1"/>
  <c r="DM24" i="18"/>
  <c r="DM56" i="18" s="1"/>
  <c r="CW24" i="18"/>
  <c r="CW56" i="18" s="1"/>
  <c r="CM25" i="18"/>
  <c r="CM57" i="18" s="1"/>
  <c r="CY24" i="18"/>
  <c r="CY56" i="18" s="1"/>
  <c r="BA24" i="18"/>
  <c r="BA56" i="18" s="1"/>
  <c r="EH24" i="18"/>
  <c r="EH56" i="18" s="1"/>
  <c r="BL24" i="18"/>
  <c r="BL56" i="18" s="1"/>
  <c r="Y24" i="18"/>
  <c r="Y56" i="18" s="1"/>
  <c r="CX24" i="18"/>
  <c r="CX56" i="18" s="1"/>
  <c r="CC24" i="18"/>
  <c r="CC56" i="18" s="1"/>
  <c r="AL24" i="18"/>
  <c r="AL56" i="18" s="1"/>
  <c r="AO24" i="18"/>
  <c r="AO56" i="18" s="1"/>
  <c r="DR24" i="18"/>
  <c r="DR56" i="18" s="1"/>
  <c r="BW25" i="18"/>
  <c r="BW57" i="18" s="1"/>
  <c r="AP24" i="18"/>
  <c r="AP56" i="18" s="1"/>
  <c r="BJ24" i="18"/>
  <c r="BJ56" i="18" s="1"/>
  <c r="BV25" i="18"/>
  <c r="BV57" i="18" s="1"/>
  <c r="CU24" i="18"/>
  <c r="CU56" i="18" s="1"/>
  <c r="CV24" i="18"/>
  <c r="CV56" i="18" s="1"/>
  <c r="AJ24" i="18"/>
  <c r="AJ56" i="18" s="1"/>
  <c r="BK24" i="18"/>
  <c r="BK56" i="18" s="1"/>
  <c r="BI24" i="18"/>
  <c r="BI56" i="18" s="1"/>
  <c r="CH24" i="18"/>
  <c r="CH56" i="18" s="1"/>
  <c r="AA24" i="18"/>
  <c r="AA56" i="18" s="1"/>
  <c r="CF24" i="18"/>
  <c r="CF56" i="18" s="1"/>
  <c r="DI25" i="18"/>
  <c r="DI57" i="18" s="1"/>
  <c r="EF24" i="18"/>
  <c r="EF56" i="18" s="1"/>
  <c r="BR24" i="18"/>
  <c r="BR56" i="18" s="1"/>
  <c r="AU24" i="18"/>
  <c r="AU56" i="18" s="1"/>
  <c r="DB24" i="18"/>
  <c r="DB56" i="18" s="1"/>
  <c r="AT24" i="18"/>
  <c r="AT56" i="18" s="1"/>
  <c r="BF24" i="18"/>
  <c r="BF56" i="18" s="1"/>
  <c r="EC24" i="18"/>
  <c r="EC56" i="18" s="1"/>
  <c r="EL24" i="18"/>
  <c r="EL56" i="18" s="1"/>
  <c r="CZ24" i="18"/>
  <c r="CZ56" i="18" s="1"/>
  <c r="BB24" i="18"/>
  <c r="BB56" i="18" s="1"/>
  <c r="EB24" i="18"/>
  <c r="EB56" i="18" s="1"/>
  <c r="DL24" i="18"/>
  <c r="DL56" i="18" s="1"/>
  <c r="BG24" i="18"/>
  <c r="BG56" i="18" s="1"/>
  <c r="BC24" i="18"/>
  <c r="BC56" i="18" s="1"/>
  <c r="DP24" i="18"/>
  <c r="DP56" i="18" s="1"/>
  <c r="DA24" i="18"/>
  <c r="DA56" i="18" s="1"/>
  <c r="DE25" i="18"/>
  <c r="DE57" i="18" s="1"/>
  <c r="CA24" i="18"/>
  <c r="CA56" i="18" s="1"/>
  <c r="ED24" i="18"/>
  <c r="ED56" i="18" s="1"/>
  <c r="W24" i="18"/>
  <c r="W56" i="18" s="1"/>
  <c r="V24" i="18"/>
  <c r="V56" i="18" s="1"/>
  <c r="L49" i="1"/>
  <c r="Y49" i="1" s="1"/>
  <c r="K49" i="1"/>
  <c r="X49" i="1" s="1"/>
  <c r="CI24" i="18" l="1"/>
  <c r="CI56" i="18" s="1"/>
  <c r="CJ24" i="18"/>
  <c r="CJ56" i="18" s="1"/>
  <c r="EG24" i="18"/>
  <c r="EG56" i="18" s="1"/>
  <c r="BS25" i="18"/>
  <c r="BS57" i="18" s="1"/>
  <c r="EK25" i="18"/>
  <c r="EK57" i="18" s="1"/>
  <c r="EK26" i="18" s="1"/>
  <c r="EK58" i="18" s="1"/>
  <c r="AQ24" i="18"/>
  <c r="AQ56" i="18" s="1"/>
  <c r="CN25" i="18"/>
  <c r="CN57" i="18" s="1"/>
  <c r="AN24" i="18"/>
  <c r="AN56" i="18" s="1"/>
  <c r="R52" i="18"/>
  <c r="DO24" i="18"/>
  <c r="DO56" i="18" s="1"/>
  <c r="CK24" i="18"/>
  <c r="CK56" i="18" s="1"/>
  <c r="CQ24" i="18"/>
  <c r="CQ56" i="18" s="1"/>
  <c r="N54" i="18"/>
  <c r="EI24" i="18"/>
  <c r="EI56" i="18" s="1"/>
  <c r="AM24" i="18"/>
  <c r="AM56" i="18" s="1"/>
  <c r="Z22" i="18"/>
  <c r="Z54" i="18" s="1"/>
  <c r="L53" i="18"/>
  <c r="T53" i="18" s="1"/>
  <c r="K53" i="18"/>
  <c r="J53" i="18"/>
  <c r="Q53" i="18" s="1"/>
  <c r="CL55" i="18"/>
  <c r="CL24" i="18" s="1"/>
  <c r="EA55" i="18"/>
  <c r="EA24" i="18" s="1"/>
  <c r="AE55" i="18"/>
  <c r="AE24" i="18" s="1"/>
  <c r="CT55" i="18"/>
  <c r="CT24" i="18"/>
  <c r="CE55" i="18"/>
  <c r="CE24" i="18" s="1"/>
  <c r="AR55" i="18"/>
  <c r="AR24" i="18" s="1"/>
  <c r="AX55" i="18"/>
  <c r="AX24" i="18" s="1"/>
  <c r="DW55" i="18"/>
  <c r="DW24" i="18" s="1"/>
  <c r="CR55" i="18"/>
  <c r="CR24" i="18" s="1"/>
  <c r="DG55" i="18"/>
  <c r="DG24" i="18" s="1"/>
  <c r="AV55" i="18"/>
  <c r="AV24" i="18" s="1"/>
  <c r="CP55" i="18"/>
  <c r="CP24" i="18" s="1"/>
  <c r="CD55" i="18"/>
  <c r="CD24" i="18" s="1"/>
  <c r="AY55" i="18"/>
  <c r="AY24" i="18" s="1"/>
  <c r="DV55" i="18"/>
  <c r="DV24" i="18" s="1"/>
  <c r="DJ55" i="18"/>
  <c r="DJ24" i="18" s="1"/>
  <c r="DK55" i="18"/>
  <c r="DK24" i="18" s="1"/>
  <c r="DF55" i="18"/>
  <c r="DF24" i="18" s="1"/>
  <c r="AI55" i="18"/>
  <c r="AI24" i="18" s="1"/>
  <c r="DX55" i="18"/>
  <c r="DX24" i="18" s="1"/>
  <c r="AH55" i="18"/>
  <c r="AH24" i="18" s="1"/>
  <c r="AC54" i="18"/>
  <c r="AC23" i="18" s="1"/>
  <c r="AW55" i="18"/>
  <c r="AW24" i="18" s="1"/>
  <c r="DZ55" i="18"/>
  <c r="DZ24" i="18" s="1"/>
  <c r="CS55" i="18"/>
  <c r="CS24" i="18" s="1"/>
  <c r="AB54" i="18"/>
  <c r="AB23" i="18" s="1"/>
  <c r="EJ55" i="18"/>
  <c r="EJ24" i="18" s="1"/>
  <c r="DH55" i="18"/>
  <c r="DH24" i="18" s="1"/>
  <c r="AG55" i="18"/>
  <c r="AG24" i="18" s="1"/>
  <c r="BT55" i="18"/>
  <c r="BT24" i="18" s="1"/>
  <c r="AF55" i="18"/>
  <c r="AF24" i="18" s="1"/>
  <c r="DT55" i="18"/>
  <c r="DT24" i="18" s="1"/>
  <c r="BP55" i="18"/>
  <c r="BP24" i="18" s="1"/>
  <c r="AD54" i="18"/>
  <c r="AD23" i="18" s="1"/>
  <c r="BO55" i="18"/>
  <c r="BO24" i="18" s="1"/>
  <c r="BU56" i="18"/>
  <c r="BU25" i="18" s="1"/>
  <c r="EM56" i="18"/>
  <c r="EM25" i="18" s="1"/>
  <c r="CG25" i="18"/>
  <c r="CG57" i="18" s="1"/>
  <c r="BZ25" i="18"/>
  <c r="BZ57" i="18" s="1"/>
  <c r="DU25" i="18"/>
  <c r="DU57" i="18" s="1"/>
  <c r="Y25" i="18"/>
  <c r="Y57" i="18" s="1"/>
  <c r="BB25" i="18"/>
  <c r="BB57" i="18" s="1"/>
  <c r="EH25" i="18"/>
  <c r="EH57" i="18" s="1"/>
  <c r="CV25" i="18"/>
  <c r="CV57" i="18" s="1"/>
  <c r="AU25" i="18"/>
  <c r="AU57" i="18" s="1"/>
  <c r="EG25" i="18"/>
  <c r="EG57" i="18" s="1"/>
  <c r="BL25" i="18"/>
  <c r="BL57" i="18" s="1"/>
  <c r="BH26" i="18"/>
  <c r="BH58" i="18" s="1"/>
  <c r="AL25" i="18"/>
  <c r="AL57" i="18" s="1"/>
  <c r="BD26" i="18"/>
  <c r="BD58" i="18" s="1"/>
  <c r="CJ25" i="18"/>
  <c r="CJ57" i="18" s="1"/>
  <c r="CO26" i="18"/>
  <c r="CO58" i="18" s="1"/>
  <c r="AA25" i="18"/>
  <c r="AA57" i="18" s="1"/>
  <c r="EB25" i="18"/>
  <c r="EB57" i="18" s="1"/>
  <c r="BI25" i="18"/>
  <c r="BI57" i="18" s="1"/>
  <c r="CZ25" i="18"/>
  <c r="CZ57" i="18" s="1"/>
  <c r="DM25" i="18"/>
  <c r="DM57" i="18" s="1"/>
  <c r="AZ25" i="18"/>
  <c r="AZ57" i="18" s="1"/>
  <c r="BX26" i="18"/>
  <c r="BX58" i="18" s="1"/>
  <c r="CM26" i="18"/>
  <c r="CM58" i="18" s="1"/>
  <c r="DA25" i="18"/>
  <c r="DA57" i="18" s="1"/>
  <c r="DR25" i="18"/>
  <c r="DR57" i="18" s="1"/>
  <c r="BK25" i="18"/>
  <c r="BK57" i="18" s="1"/>
  <c r="ED25" i="18"/>
  <c r="ED57" i="18" s="1"/>
  <c r="DB25" i="18"/>
  <c r="DB57" i="18" s="1"/>
  <c r="BN25" i="18"/>
  <c r="BN57" i="18" s="1"/>
  <c r="DE26" i="18"/>
  <c r="DE58" i="18" s="1"/>
  <c r="CC25" i="18"/>
  <c r="CC57" i="18" s="1"/>
  <c r="DP25" i="18"/>
  <c r="DP57" i="18" s="1"/>
  <c r="AQ25" i="18"/>
  <c r="AQ57" i="18" s="1"/>
  <c r="CH25" i="18"/>
  <c r="CH57" i="18" s="1"/>
  <c r="BY25" i="18"/>
  <c r="BY57" i="18" s="1"/>
  <c r="BA25" i="18"/>
  <c r="BA57" i="18" s="1"/>
  <c r="EC25" i="18"/>
  <c r="EC57" i="18" s="1"/>
  <c r="BF25" i="18"/>
  <c r="BF57" i="18" s="1"/>
  <c r="AT25" i="18"/>
  <c r="AT57" i="18" s="1"/>
  <c r="DN25" i="18"/>
  <c r="DN57" i="18" s="1"/>
  <c r="CY25" i="18"/>
  <c r="CY57" i="18" s="1"/>
  <c r="CB25" i="18"/>
  <c r="CB57" i="18" s="1"/>
  <c r="BV26" i="18"/>
  <c r="BV58" i="18" s="1"/>
  <c r="X25" i="18"/>
  <c r="X57" i="18" s="1"/>
  <c r="DC26" i="18"/>
  <c r="DC58" i="18" s="1"/>
  <c r="BC25" i="18"/>
  <c r="BC57" i="18" s="1"/>
  <c r="DS25" i="18"/>
  <c r="DS57" i="18" s="1"/>
  <c r="CI25" i="18"/>
  <c r="CI57" i="18" s="1"/>
  <c r="EL25" i="18"/>
  <c r="EL57" i="18" s="1"/>
  <c r="AO25" i="18"/>
  <c r="AO57" i="18" s="1"/>
  <c r="EE25" i="18"/>
  <c r="EE57" i="18" s="1"/>
  <c r="CU25" i="18"/>
  <c r="CU57" i="18" s="1"/>
  <c r="CA25" i="18"/>
  <c r="CA57" i="18" s="1"/>
  <c r="CX25" i="18"/>
  <c r="CX57" i="18" s="1"/>
  <c r="EF25" i="18"/>
  <c r="EF57" i="18" s="1"/>
  <c r="BJ25" i="18"/>
  <c r="BJ57" i="18" s="1"/>
  <c r="AS25" i="18"/>
  <c r="AS57" i="18" s="1"/>
  <c r="BM25" i="18"/>
  <c r="BM57" i="18" s="1"/>
  <c r="DY26" i="18"/>
  <c r="DY58" i="18" s="1"/>
  <c r="DD26" i="18"/>
  <c r="DD58" i="18" s="1"/>
  <c r="AJ25" i="18"/>
  <c r="AJ57" i="18" s="1"/>
  <c r="DQ25" i="18"/>
  <c r="DQ57" i="18" s="1"/>
  <c r="BE25" i="18"/>
  <c r="BE57" i="18" s="1"/>
  <c r="CW25" i="18"/>
  <c r="CW57" i="18" s="1"/>
  <c r="BR25" i="18"/>
  <c r="BR57" i="18" s="1"/>
  <c r="DI26" i="18"/>
  <c r="DI58" i="18" s="1"/>
  <c r="BG25" i="18"/>
  <c r="BG57" i="18" s="1"/>
  <c r="DL25" i="18"/>
  <c r="DL57" i="18" s="1"/>
  <c r="CF25" i="18"/>
  <c r="CF57" i="18" s="1"/>
  <c r="AP25" i="18"/>
  <c r="AP57" i="18" s="1"/>
  <c r="BQ25" i="18"/>
  <c r="BQ57" i="18" s="1"/>
  <c r="AK25" i="18"/>
  <c r="AK57" i="18" s="1"/>
  <c r="BW26" i="18"/>
  <c r="BW58" i="18" s="1"/>
  <c r="W25" i="18"/>
  <c r="W57" i="18" s="1"/>
  <c r="V25" i="18"/>
  <c r="V57" i="18" s="1"/>
  <c r="K50" i="1"/>
  <c r="X50" i="1" s="1"/>
  <c r="L50" i="1"/>
  <c r="Y50" i="1" s="1"/>
  <c r="CN26" i="18" l="1"/>
  <c r="CN58" i="18" s="1"/>
  <c r="DO25" i="18"/>
  <c r="DO57" i="18" s="1"/>
  <c r="AN25" i="18"/>
  <c r="AN57" i="18" s="1"/>
  <c r="CQ25" i="18"/>
  <c r="CQ57" i="18" s="1"/>
  <c r="BS26" i="18"/>
  <c r="BS58" i="18" s="1"/>
  <c r="CK25" i="18"/>
  <c r="CK57" i="18" s="1"/>
  <c r="Z23" i="18"/>
  <c r="Z55" i="18" s="1"/>
  <c r="EI25" i="18"/>
  <c r="EI57" i="18" s="1"/>
  <c r="R53" i="18"/>
  <c r="O54" i="18"/>
  <c r="N55" i="18"/>
  <c r="AM25" i="18"/>
  <c r="AM57" i="18" s="1"/>
  <c r="L54" i="18"/>
  <c r="K54" i="18"/>
  <c r="J54" i="18"/>
  <c r="Q54" i="18" s="1"/>
  <c r="CL56" i="18"/>
  <c r="CL25" i="18" s="1"/>
  <c r="DJ56" i="18"/>
  <c r="DJ25" i="18" s="1"/>
  <c r="AY56" i="18"/>
  <c r="AY25" i="18" s="1"/>
  <c r="AR56" i="18"/>
  <c r="AR25" i="18" s="1"/>
  <c r="DZ56" i="18"/>
  <c r="DZ25" i="18" s="1"/>
  <c r="DW56" i="18"/>
  <c r="DW25" i="18" s="1"/>
  <c r="AX56" i="18"/>
  <c r="AX25" i="18"/>
  <c r="AH56" i="18"/>
  <c r="AH25" i="18" s="1"/>
  <c r="CE56" i="18"/>
  <c r="CE25" i="18" s="1"/>
  <c r="CD56" i="18"/>
  <c r="CD25" i="18" s="1"/>
  <c r="BO56" i="18"/>
  <c r="BO25" i="18" s="1"/>
  <c r="EJ56" i="18"/>
  <c r="EJ25" i="18" s="1"/>
  <c r="AI56" i="18"/>
  <c r="AI25" i="18"/>
  <c r="CP56" i="18"/>
  <c r="CP25" i="18" s="1"/>
  <c r="CT56" i="18"/>
  <c r="CT25" i="18" s="1"/>
  <c r="DT56" i="18"/>
  <c r="DT25" i="18" s="1"/>
  <c r="DV56" i="18"/>
  <c r="DV25" i="18" s="1"/>
  <c r="AW56" i="18"/>
  <c r="AW25" i="18" s="1"/>
  <c r="AC55" i="18"/>
  <c r="AC24" i="18" s="1"/>
  <c r="AG56" i="18"/>
  <c r="AG25" i="18" s="1"/>
  <c r="DH56" i="18"/>
  <c r="DH25" i="18" s="1"/>
  <c r="AD55" i="18"/>
  <c r="AD24" i="18" s="1"/>
  <c r="AB55" i="18"/>
  <c r="AB24" i="18" s="1"/>
  <c r="DF56" i="18"/>
  <c r="DF25" i="18" s="1"/>
  <c r="AV56" i="18"/>
  <c r="AV25" i="18" s="1"/>
  <c r="AE56" i="18"/>
  <c r="AE25" i="18" s="1"/>
  <c r="BT56" i="18"/>
  <c r="BT25" i="18" s="1"/>
  <c r="DX56" i="18"/>
  <c r="DX25" i="18" s="1"/>
  <c r="BP56" i="18"/>
  <c r="BP25" i="18" s="1"/>
  <c r="CS56" i="18"/>
  <c r="CS25" i="18" s="1"/>
  <c r="DK56" i="18"/>
  <c r="DK25" i="18"/>
  <c r="DG56" i="18"/>
  <c r="DG25" i="18" s="1"/>
  <c r="EA56" i="18"/>
  <c r="EA25" i="18" s="1"/>
  <c r="CR56" i="18"/>
  <c r="CR25" i="18" s="1"/>
  <c r="AF56" i="18"/>
  <c r="AF25" i="18" s="1"/>
  <c r="BU57" i="18"/>
  <c r="BU26" i="18" s="1"/>
  <c r="EM57" i="18"/>
  <c r="EM26" i="18" s="1"/>
  <c r="AU26" i="18"/>
  <c r="AU58" i="18" s="1"/>
  <c r="CW26" i="18"/>
  <c r="CW58" i="18" s="1"/>
  <c r="EC26" i="18"/>
  <c r="EC58" i="18" s="1"/>
  <c r="AO26" i="18"/>
  <c r="AO58" i="18" s="1"/>
  <c r="CZ26" i="18"/>
  <c r="CZ58" i="18" s="1"/>
  <c r="DQ26" i="18"/>
  <c r="DQ58" i="18" s="1"/>
  <c r="DB26" i="18"/>
  <c r="DB58" i="18" s="1"/>
  <c r="DM26" i="18"/>
  <c r="DM58" i="18" s="1"/>
  <c r="DN26" i="18"/>
  <c r="DN58" i="18" s="1"/>
  <c r="AK26" i="18"/>
  <c r="AK58" i="18" s="1"/>
  <c r="BI26" i="18"/>
  <c r="BI58" i="18" s="1"/>
  <c r="ED26" i="18"/>
  <c r="ED58" i="18" s="1"/>
  <c r="CN27" i="18"/>
  <c r="CN59" i="18" s="1"/>
  <c r="CO27" i="18"/>
  <c r="CO59" i="18" s="1"/>
  <c r="DU26" i="18"/>
  <c r="DU58" i="18" s="1"/>
  <c r="EL26" i="18"/>
  <c r="EL58" i="18" s="1"/>
  <c r="CI26" i="18"/>
  <c r="CI58" i="18" s="1"/>
  <c r="BF26" i="18"/>
  <c r="BF58" i="18" s="1"/>
  <c r="BK26" i="18"/>
  <c r="BK58" i="18" s="1"/>
  <c r="BA26" i="18"/>
  <c r="BA58" i="18" s="1"/>
  <c r="BY26" i="18"/>
  <c r="BY58" i="18" s="1"/>
  <c r="CF26" i="18"/>
  <c r="CF58" i="18" s="1"/>
  <c r="CK26" i="18"/>
  <c r="CK58" i="18" s="1"/>
  <c r="BR26" i="18"/>
  <c r="BR58" i="18" s="1"/>
  <c r="BJ26" i="18"/>
  <c r="BJ58" i="18" s="1"/>
  <c r="EB26" i="18"/>
  <c r="EB58" i="18" s="1"/>
  <c r="DR26" i="18"/>
  <c r="DR58" i="18" s="1"/>
  <c r="BB26" i="18"/>
  <c r="BB58" i="18" s="1"/>
  <c r="CX26" i="18"/>
  <c r="CX58" i="18" s="1"/>
  <c r="BD27" i="18"/>
  <c r="BD59" i="18" s="1"/>
  <c r="AQ26" i="18"/>
  <c r="AQ58" i="18" s="1"/>
  <c r="AL26" i="18"/>
  <c r="AL58" i="18" s="1"/>
  <c r="DI27" i="18"/>
  <c r="DI59" i="18" s="1"/>
  <c r="CY26" i="18"/>
  <c r="CY58" i="18" s="1"/>
  <c r="CV26" i="18"/>
  <c r="CV58" i="18" s="1"/>
  <c r="EK27" i="18"/>
  <c r="EK59" i="18" s="1"/>
  <c r="DS26" i="18"/>
  <c r="DS58" i="18" s="1"/>
  <c r="CH26" i="18"/>
  <c r="CH58" i="18" s="1"/>
  <c r="DA26" i="18"/>
  <c r="DA58" i="18" s="1"/>
  <c r="DY27" i="18"/>
  <c r="DY59" i="18" s="1"/>
  <c r="CA26" i="18"/>
  <c r="CA58" i="18" s="1"/>
  <c r="BV27" i="18"/>
  <c r="BV59" i="18" s="1"/>
  <c r="BZ26" i="18"/>
  <c r="BZ58" i="18" s="1"/>
  <c r="AZ26" i="18"/>
  <c r="AZ58" i="18" s="1"/>
  <c r="AT26" i="18"/>
  <c r="AT58" i="18" s="1"/>
  <c r="AA26" i="18"/>
  <c r="AA58" i="18" s="1"/>
  <c r="AP26" i="18"/>
  <c r="AP58" i="18" s="1"/>
  <c r="Y26" i="18"/>
  <c r="Y58" i="18" s="1"/>
  <c r="CM27" i="18"/>
  <c r="CM59" i="18" s="1"/>
  <c r="CQ26" i="18"/>
  <c r="CQ58" i="18" s="1"/>
  <c r="DP26" i="18"/>
  <c r="DP58" i="18" s="1"/>
  <c r="X26" i="18"/>
  <c r="X58" i="18" s="1"/>
  <c r="BW27" i="18"/>
  <c r="BW59" i="18" s="1"/>
  <c r="CU26" i="18"/>
  <c r="CU58" i="18" s="1"/>
  <c r="CB26" i="18"/>
  <c r="CB58" i="18" s="1"/>
  <c r="EG26" i="18"/>
  <c r="EG58" i="18" s="1"/>
  <c r="BE26" i="18"/>
  <c r="BE58" i="18" s="1"/>
  <c r="CJ26" i="18"/>
  <c r="CJ58" i="18" s="1"/>
  <c r="BC26" i="18"/>
  <c r="BC58" i="18" s="1"/>
  <c r="DL26" i="18"/>
  <c r="DL58" i="18" s="1"/>
  <c r="BG26" i="18"/>
  <c r="BG58" i="18" s="1"/>
  <c r="AN26" i="18"/>
  <c r="AN58" i="18" s="1"/>
  <c r="CC26" i="18"/>
  <c r="CC58" i="18" s="1"/>
  <c r="BM26" i="18"/>
  <c r="BM58" i="18" s="1"/>
  <c r="DE27" i="18"/>
  <c r="DE59" i="18" s="1"/>
  <c r="AS26" i="18"/>
  <c r="AS58" i="18" s="1"/>
  <c r="BS27" i="18"/>
  <c r="BS59" i="18" s="1"/>
  <c r="EE26" i="18"/>
  <c r="EE58" i="18" s="1"/>
  <c r="BN26" i="18"/>
  <c r="BN58" i="18" s="1"/>
  <c r="BX27" i="18"/>
  <c r="BX59" i="18" s="1"/>
  <c r="BL26" i="18"/>
  <c r="BL58" i="18" s="1"/>
  <c r="CG26" i="18"/>
  <c r="CG58" i="18" s="1"/>
  <c r="DD27" i="18"/>
  <c r="DD59" i="18" s="1"/>
  <c r="EF26" i="18"/>
  <c r="EF58" i="18" s="1"/>
  <c r="DC27" i="18"/>
  <c r="DC59" i="18" s="1"/>
  <c r="BH27" i="18"/>
  <c r="BH59" i="18" s="1"/>
  <c r="EH26" i="18"/>
  <c r="EH58" i="18" s="1"/>
  <c r="DO26" i="18"/>
  <c r="DO58" i="18" s="1"/>
  <c r="BQ26" i="18"/>
  <c r="BQ58" i="18" s="1"/>
  <c r="AJ26" i="18"/>
  <c r="AJ58" i="18" s="1"/>
  <c r="W26" i="18"/>
  <c r="W58" i="18" s="1"/>
  <c r="V26" i="18"/>
  <c r="V58" i="18" s="1"/>
  <c r="L51" i="1"/>
  <c r="Y51" i="1" s="1"/>
  <c r="K51" i="1"/>
  <c r="X51" i="1" s="1"/>
  <c r="EI26" i="18" l="1"/>
  <c r="EI58" i="18" s="1"/>
  <c r="AM26" i="18"/>
  <c r="AM58" i="18" s="1"/>
  <c r="O55" i="18"/>
  <c r="N56" i="18" s="1"/>
  <c r="R54" i="18"/>
  <c r="T54" i="18"/>
  <c r="Z24" i="18"/>
  <c r="Z56" i="18" s="1"/>
  <c r="Z25" i="18" s="1"/>
  <c r="L55" i="18"/>
  <c r="K55" i="18"/>
  <c r="J55" i="18"/>
  <c r="Q55" i="18" s="1"/>
  <c r="CL57" i="18"/>
  <c r="CL26" i="18"/>
  <c r="CE57" i="18"/>
  <c r="CE26" i="18" s="1"/>
  <c r="AV57" i="18"/>
  <c r="AV26" i="18"/>
  <c r="DV57" i="18"/>
  <c r="DV26" i="18" s="1"/>
  <c r="EA57" i="18"/>
  <c r="EA26" i="18" s="1"/>
  <c r="DJ57" i="18"/>
  <c r="DJ26" i="18" s="1"/>
  <c r="DT57" i="18"/>
  <c r="DT26" i="18" s="1"/>
  <c r="CT57" i="18"/>
  <c r="CT26" i="18" s="1"/>
  <c r="DG57" i="18"/>
  <c r="DG26" i="18" s="1"/>
  <c r="AX57" i="18"/>
  <c r="AX26" i="18" s="1"/>
  <c r="AI57" i="18"/>
  <c r="AI26" i="18" s="1"/>
  <c r="DW57" i="18"/>
  <c r="DW26" i="18"/>
  <c r="CP57" i="18"/>
  <c r="CP26" i="18" s="1"/>
  <c r="DH57" i="18"/>
  <c r="DH26" i="18" s="1"/>
  <c r="DZ57" i="18"/>
  <c r="DZ26" i="18"/>
  <c r="CS57" i="18"/>
  <c r="CS26" i="18" s="1"/>
  <c r="EJ57" i="18"/>
  <c r="EJ26" i="18" s="1"/>
  <c r="AF57" i="18"/>
  <c r="AF26" i="18" s="1"/>
  <c r="BT57" i="18"/>
  <c r="BT26" i="18" s="1"/>
  <c r="AC56" i="18"/>
  <c r="AC25" i="18" s="1"/>
  <c r="BO57" i="18"/>
  <c r="BO26" i="18" s="1"/>
  <c r="AR57" i="18"/>
  <c r="AR26" i="18" s="1"/>
  <c r="DF57" i="18"/>
  <c r="DF26" i="18" s="1"/>
  <c r="AB56" i="18"/>
  <c r="AB25" i="18" s="1"/>
  <c r="AD56" i="18"/>
  <c r="AD25" i="18" s="1"/>
  <c r="DX57" i="18"/>
  <c r="DX26" i="18"/>
  <c r="CR57" i="18"/>
  <c r="CR26" i="18" s="1"/>
  <c r="AE57" i="18"/>
  <c r="AE26" i="18" s="1"/>
  <c r="AW57" i="18"/>
  <c r="AW26" i="18" s="1"/>
  <c r="CD57" i="18"/>
  <c r="CD26" i="18" s="1"/>
  <c r="AY57" i="18"/>
  <c r="AY26" i="18" s="1"/>
  <c r="AH57" i="18"/>
  <c r="AH26" i="18" s="1"/>
  <c r="BP57" i="18"/>
  <c r="BP26" i="18" s="1"/>
  <c r="AG57" i="18"/>
  <c r="AG26" i="18" s="1"/>
  <c r="DK57" i="18"/>
  <c r="DK26" i="18" s="1"/>
  <c r="BU58" i="18"/>
  <c r="BU27" i="18" s="1"/>
  <c r="EM58" i="18"/>
  <c r="EM27" i="18" s="1"/>
  <c r="X27" i="18"/>
  <c r="X59" i="18" s="1"/>
  <c r="BB27" i="18"/>
  <c r="BB59" i="18" s="1"/>
  <c r="BC27" i="18"/>
  <c r="BC59" i="18" s="1"/>
  <c r="BK27" i="18"/>
  <c r="BK59" i="18" s="1"/>
  <c r="DP27" i="18"/>
  <c r="DP59" i="18" s="1"/>
  <c r="DR27" i="18"/>
  <c r="DR59" i="18" s="1"/>
  <c r="DA27" i="18"/>
  <c r="DA59" i="18" s="1"/>
  <c r="EL27" i="18"/>
  <c r="EL59" i="18" s="1"/>
  <c r="CA27" i="18"/>
  <c r="CA59" i="18" s="1"/>
  <c r="CX27" i="18"/>
  <c r="CX59" i="18" s="1"/>
  <c r="BF27" i="18"/>
  <c r="BF59" i="18" s="1"/>
  <c r="DU27" i="18"/>
  <c r="DU59" i="18" s="1"/>
  <c r="EG27" i="18"/>
  <c r="EG59" i="18" s="1"/>
  <c r="DE28" i="18"/>
  <c r="DE60" i="18" s="1"/>
  <c r="EC27" i="18"/>
  <c r="EC59" i="18" s="1"/>
  <c r="BX28" i="18"/>
  <c r="BX60" i="18" s="1"/>
  <c r="CJ27" i="18"/>
  <c r="CJ59" i="18" s="1"/>
  <c r="DY28" i="18"/>
  <c r="DY60" i="18" s="1"/>
  <c r="EB27" i="18"/>
  <c r="EB59" i="18" s="1"/>
  <c r="EH27" i="18"/>
  <c r="EH59" i="18" s="1"/>
  <c r="DQ27" i="18"/>
  <c r="DQ59" i="18" s="1"/>
  <c r="CZ27" i="18"/>
  <c r="CZ59" i="18" s="1"/>
  <c r="BR27" i="18"/>
  <c r="BR59" i="18" s="1"/>
  <c r="BM27" i="18"/>
  <c r="BM59" i="18" s="1"/>
  <c r="CQ27" i="18"/>
  <c r="CQ59" i="18" s="1"/>
  <c r="CI27" i="18"/>
  <c r="CI59" i="18" s="1"/>
  <c r="CH27" i="18"/>
  <c r="CH59" i="18" s="1"/>
  <c r="BJ27" i="18"/>
  <c r="BJ59" i="18" s="1"/>
  <c r="CO28" i="18"/>
  <c r="CO60" i="18" s="1"/>
  <c r="AT27" i="18"/>
  <c r="AT59" i="18" s="1"/>
  <c r="DI28" i="18"/>
  <c r="DI60" i="18" s="1"/>
  <c r="BI27" i="18"/>
  <c r="BI59" i="18" s="1"/>
  <c r="CW27" i="18"/>
  <c r="CW59" i="18" s="1"/>
  <c r="BD28" i="18"/>
  <c r="BD60" i="18" s="1"/>
  <c r="BE27" i="18"/>
  <c r="BE59" i="18" s="1"/>
  <c r="CV27" i="18"/>
  <c r="CV59" i="18" s="1"/>
  <c r="AO27" i="18"/>
  <c r="AO59" i="18" s="1"/>
  <c r="CB27" i="18"/>
  <c r="CB59" i="18" s="1"/>
  <c r="CU27" i="18"/>
  <c r="CU59" i="18" s="1"/>
  <c r="BZ27" i="18"/>
  <c r="BZ59" i="18" s="1"/>
  <c r="AL27" i="18"/>
  <c r="AL59" i="18" s="1"/>
  <c r="AK27" i="18"/>
  <c r="AK59" i="18" s="1"/>
  <c r="AJ27" i="18"/>
  <c r="AJ59" i="18" s="1"/>
  <c r="AM27" i="18"/>
  <c r="AM59" i="18" s="1"/>
  <c r="EE27" i="18"/>
  <c r="EE59" i="18" s="1"/>
  <c r="DO27" i="18"/>
  <c r="DO59" i="18" s="1"/>
  <c r="Y27" i="18"/>
  <c r="Y59" i="18" s="1"/>
  <c r="EK28" i="18"/>
  <c r="EK60" i="18" s="1"/>
  <c r="AP27" i="18"/>
  <c r="AP59" i="18" s="1"/>
  <c r="CY27" i="18"/>
  <c r="CY59" i="18" s="1"/>
  <c r="EF27" i="18"/>
  <c r="EF59" i="18" s="1"/>
  <c r="AN27" i="18"/>
  <c r="AN59" i="18" s="1"/>
  <c r="CK27" i="18"/>
  <c r="CK59" i="18" s="1"/>
  <c r="BG27" i="18"/>
  <c r="BG59" i="18" s="1"/>
  <c r="BW28" i="18"/>
  <c r="BW60" i="18" s="1"/>
  <c r="EI27" i="18"/>
  <c r="EI59" i="18" s="1"/>
  <c r="CF27" i="18"/>
  <c r="CF59" i="18" s="1"/>
  <c r="DN27" i="18"/>
  <c r="DN59" i="18" s="1"/>
  <c r="BA27" i="18"/>
  <c r="BA59" i="18" s="1"/>
  <c r="BQ27" i="18"/>
  <c r="BQ59" i="18" s="1"/>
  <c r="CM28" i="18"/>
  <c r="CM60" i="18" s="1"/>
  <c r="BS28" i="18"/>
  <c r="BS60" i="18" s="1"/>
  <c r="DS27" i="18"/>
  <c r="DS59" i="18" s="1"/>
  <c r="AS27" i="18"/>
  <c r="AS59" i="18" s="1"/>
  <c r="AA27" i="18"/>
  <c r="AA59" i="18" s="1"/>
  <c r="CN28" i="18"/>
  <c r="CN60" i="18" s="1"/>
  <c r="ED27" i="18"/>
  <c r="ED59" i="18" s="1"/>
  <c r="AZ27" i="18"/>
  <c r="AZ59" i="18" s="1"/>
  <c r="CG27" i="18"/>
  <c r="CG59" i="18" s="1"/>
  <c r="BL27" i="18"/>
  <c r="BL59" i="18" s="1"/>
  <c r="DL27" i="18"/>
  <c r="DL59" i="18" s="1"/>
  <c r="BV28" i="18"/>
  <c r="BV60" i="18" s="1"/>
  <c r="AQ27" i="18"/>
  <c r="AQ59" i="18" s="1"/>
  <c r="BY27" i="18"/>
  <c r="BY59" i="18" s="1"/>
  <c r="DM27" i="18"/>
  <c r="DM59" i="18" s="1"/>
  <c r="AU27" i="18"/>
  <c r="AU59" i="18" s="1"/>
  <c r="DB27" i="18"/>
  <c r="DB59" i="18" s="1"/>
  <c r="DD28" i="18"/>
  <c r="DD60" i="18" s="1"/>
  <c r="DC28" i="18"/>
  <c r="DC60" i="18" s="1"/>
  <c r="BH28" i="18"/>
  <c r="BH60" i="18" s="1"/>
  <c r="BN27" i="18"/>
  <c r="BN59" i="18" s="1"/>
  <c r="CC27" i="18"/>
  <c r="CC59" i="18" s="1"/>
  <c r="W27" i="18"/>
  <c r="W59" i="18" s="1"/>
  <c r="V27" i="18"/>
  <c r="V59" i="18" s="1"/>
  <c r="K52" i="1"/>
  <c r="X52" i="1" s="1"/>
  <c r="L52" i="1"/>
  <c r="Y52" i="1" s="1"/>
  <c r="O56" i="18" l="1"/>
  <c r="N57" i="18" s="1"/>
  <c r="R55" i="18"/>
  <c r="T55" i="18"/>
  <c r="L56" i="18"/>
  <c r="K56" i="18"/>
  <c r="J56" i="18"/>
  <c r="Q56" i="18" s="1"/>
  <c r="CL58" i="18"/>
  <c r="CL27" i="18" s="1"/>
  <c r="DT58" i="18"/>
  <c r="DT27" i="18"/>
  <c r="CT58" i="18"/>
  <c r="CT27" i="18"/>
  <c r="AR58" i="18"/>
  <c r="AR27" i="18"/>
  <c r="DJ58" i="18"/>
  <c r="DJ27" i="18" s="1"/>
  <c r="CS58" i="18"/>
  <c r="CS27" i="18" s="1"/>
  <c r="DZ58" i="18"/>
  <c r="DZ27" i="18" s="1"/>
  <c r="DH58" i="18"/>
  <c r="DH27" i="18" s="1"/>
  <c r="BO58" i="18"/>
  <c r="BO27" i="18" s="1"/>
  <c r="EA58" i="18"/>
  <c r="EA27" i="18" s="1"/>
  <c r="AH58" i="18"/>
  <c r="AH27" i="18" s="1"/>
  <c r="CD58" i="18"/>
  <c r="CD27" i="18" s="1"/>
  <c r="DW58" i="18"/>
  <c r="DW27" i="18" s="1"/>
  <c r="DK58" i="18"/>
  <c r="DK27" i="18"/>
  <c r="CR58" i="18"/>
  <c r="CR27" i="18" s="1"/>
  <c r="BT58" i="18"/>
  <c r="BT27" i="18"/>
  <c r="AI58" i="18"/>
  <c r="AI27" i="18" s="1"/>
  <c r="DV58" i="18"/>
  <c r="DV27" i="18" s="1"/>
  <c r="AY58" i="18"/>
  <c r="AY27" i="18" s="1"/>
  <c r="DG58" i="18"/>
  <c r="DG27" i="18" s="1"/>
  <c r="DF58" i="18"/>
  <c r="DF27" i="18" s="1"/>
  <c r="AW58" i="18"/>
  <c r="AW27" i="18" s="1"/>
  <c r="AG58" i="18"/>
  <c r="AG27" i="18" s="1"/>
  <c r="DX58" i="18"/>
  <c r="DX27" i="18" s="1"/>
  <c r="AF58" i="18"/>
  <c r="AF27" i="18" s="1"/>
  <c r="Z57" i="18"/>
  <c r="Z26" i="18" s="1"/>
  <c r="AV58" i="18"/>
  <c r="AV27" i="18" s="1"/>
  <c r="AB57" i="18"/>
  <c r="AB26" i="18"/>
  <c r="AE58" i="18"/>
  <c r="AE27" i="18"/>
  <c r="CP58" i="18"/>
  <c r="CP27" i="18" s="1"/>
  <c r="BP58" i="18"/>
  <c r="BP27" i="18" s="1"/>
  <c r="AD57" i="18"/>
  <c r="AD26" i="18" s="1"/>
  <c r="EJ58" i="18"/>
  <c r="EJ27" i="18" s="1"/>
  <c r="AX58" i="18"/>
  <c r="AX27" i="18" s="1"/>
  <c r="CE58" i="18"/>
  <c r="CE27" i="18" s="1"/>
  <c r="AC57" i="18"/>
  <c r="AC26" i="18" s="1"/>
  <c r="BU59" i="18"/>
  <c r="BU28" i="18" s="1"/>
  <c r="EM59" i="18"/>
  <c r="EM28" i="18" s="1"/>
  <c r="CX28" i="18"/>
  <c r="CX60" i="18" s="1"/>
  <c r="EH28" i="18"/>
  <c r="EH60" i="18" s="1"/>
  <c r="DN28" i="18"/>
  <c r="DN60" i="18" s="1"/>
  <c r="DA28" i="18"/>
  <c r="DA60" i="18" s="1"/>
  <c r="EK29" i="18"/>
  <c r="EK61" i="18" s="1"/>
  <c r="AO28" i="18"/>
  <c r="AO60" i="18" s="1"/>
  <c r="CV28" i="18"/>
  <c r="CV60" i="18" s="1"/>
  <c r="BE28" i="18"/>
  <c r="BE60" i="18" s="1"/>
  <c r="ED28" i="18"/>
  <c r="ED60" i="18" s="1"/>
  <c r="CK28" i="18"/>
  <c r="CK60" i="18" s="1"/>
  <c r="DO28" i="18"/>
  <c r="DO60" i="18" s="1"/>
  <c r="AM28" i="18"/>
  <c r="AM60" i="18" s="1"/>
  <c r="DR28" i="18"/>
  <c r="DR60" i="18" s="1"/>
  <c r="CH28" i="18"/>
  <c r="CH60" i="18" s="1"/>
  <c r="AK28" i="18"/>
  <c r="AK60" i="18" s="1"/>
  <c r="DQ28" i="18"/>
  <c r="DQ60" i="18" s="1"/>
  <c r="EB28" i="18"/>
  <c r="EB60" i="18" s="1"/>
  <c r="EE28" i="18"/>
  <c r="EE60" i="18" s="1"/>
  <c r="EI28" i="18"/>
  <c r="EI60" i="18" s="1"/>
  <c r="AJ28" i="18"/>
  <c r="AJ60" i="18" s="1"/>
  <c r="CN29" i="18"/>
  <c r="CN61" i="18" s="1"/>
  <c r="DP28" i="18"/>
  <c r="DP60" i="18" s="1"/>
  <c r="CI28" i="18"/>
  <c r="CI60" i="18" s="1"/>
  <c r="BC28" i="18"/>
  <c r="BC60" i="18" s="1"/>
  <c r="BZ28" i="18"/>
  <c r="BZ60" i="18" s="1"/>
  <c r="BB28" i="18"/>
  <c r="BB60" i="18" s="1"/>
  <c r="CA28" i="18"/>
  <c r="CA60" i="18" s="1"/>
  <c r="CG28" i="18"/>
  <c r="CG60" i="18" s="1"/>
  <c r="DC29" i="18"/>
  <c r="DC61" i="18" s="1"/>
  <c r="BW29" i="18"/>
  <c r="BW61" i="18" s="1"/>
  <c r="DD29" i="18"/>
  <c r="DD61" i="18" s="1"/>
  <c r="AA28" i="18"/>
  <c r="AA60" i="18" s="1"/>
  <c r="EC28" i="18"/>
  <c r="EC60" i="18" s="1"/>
  <c r="DS28" i="18"/>
  <c r="DS60" i="18" s="1"/>
  <c r="EG28" i="18"/>
  <c r="EG60" i="18" s="1"/>
  <c r="CM29" i="18"/>
  <c r="CM61" i="18" s="1"/>
  <c r="X28" i="18"/>
  <c r="X60" i="18" s="1"/>
  <c r="BK28" i="18"/>
  <c r="BK60" i="18" s="1"/>
  <c r="BD29" i="18"/>
  <c r="BD61" i="18" s="1"/>
  <c r="AU28" i="18"/>
  <c r="AU60" i="18" s="1"/>
  <c r="AL28" i="18"/>
  <c r="AL60" i="18" s="1"/>
  <c r="BS29" i="18"/>
  <c r="BS61" i="18" s="1"/>
  <c r="BQ28" i="18"/>
  <c r="BQ60" i="18" s="1"/>
  <c r="BM28" i="18"/>
  <c r="BM60" i="18" s="1"/>
  <c r="Y28" i="18"/>
  <c r="Y60" i="18" s="1"/>
  <c r="BL28" i="18"/>
  <c r="BL60" i="18" s="1"/>
  <c r="BN28" i="18"/>
  <c r="BN60" i="18" s="1"/>
  <c r="BH29" i="18"/>
  <c r="BH61" i="18" s="1"/>
  <c r="DY29" i="18"/>
  <c r="DY61" i="18" s="1"/>
  <c r="CJ28" i="18"/>
  <c r="CJ60" i="18" s="1"/>
  <c r="BX29" i="18"/>
  <c r="BX61" i="18" s="1"/>
  <c r="AS28" i="18"/>
  <c r="AS60" i="18" s="1"/>
  <c r="CQ28" i="18"/>
  <c r="CQ60" i="18" s="1"/>
  <c r="AN28" i="18"/>
  <c r="AN60" i="18" s="1"/>
  <c r="DM28" i="18"/>
  <c r="DM60" i="18" s="1"/>
  <c r="BI28" i="18"/>
  <c r="BI60" i="18" s="1"/>
  <c r="BY28" i="18"/>
  <c r="BY60" i="18" s="1"/>
  <c r="DI29" i="18"/>
  <c r="DI61" i="18" s="1"/>
  <c r="EF28" i="18"/>
  <c r="EF60" i="18" s="1"/>
  <c r="CY28" i="18"/>
  <c r="CY60" i="18" s="1"/>
  <c r="BR28" i="18"/>
  <c r="BR60" i="18" s="1"/>
  <c r="CO29" i="18"/>
  <c r="CO61" i="18" s="1"/>
  <c r="CC28" i="18"/>
  <c r="CC60" i="18" s="1"/>
  <c r="CF28" i="18"/>
  <c r="CF60" i="18" s="1"/>
  <c r="AZ28" i="18"/>
  <c r="AZ60" i="18" s="1"/>
  <c r="DB28" i="18"/>
  <c r="DB60" i="18" s="1"/>
  <c r="DE29" i="18"/>
  <c r="DE61" i="18" s="1"/>
  <c r="CW28" i="18"/>
  <c r="CW60" i="18" s="1"/>
  <c r="DU28" i="18"/>
  <c r="DU60" i="18" s="1"/>
  <c r="CU28" i="18"/>
  <c r="CU60" i="18" s="1"/>
  <c r="AQ28" i="18"/>
  <c r="AQ60" i="18" s="1"/>
  <c r="CB28" i="18"/>
  <c r="CB60" i="18" s="1"/>
  <c r="BV29" i="18"/>
  <c r="BV61" i="18" s="1"/>
  <c r="BA28" i="18"/>
  <c r="BA60" i="18" s="1"/>
  <c r="AP28" i="18"/>
  <c r="AP60" i="18" s="1"/>
  <c r="AT28" i="18"/>
  <c r="AT60" i="18" s="1"/>
  <c r="CZ28" i="18"/>
  <c r="CZ60" i="18" s="1"/>
  <c r="BF28" i="18"/>
  <c r="BF60" i="18" s="1"/>
  <c r="DL28" i="18"/>
  <c r="DL60" i="18" s="1"/>
  <c r="EL28" i="18"/>
  <c r="EL60" i="18" s="1"/>
  <c r="BG28" i="18"/>
  <c r="BG60" i="18" s="1"/>
  <c r="BJ28" i="18"/>
  <c r="BJ60" i="18" s="1"/>
  <c r="W28" i="18"/>
  <c r="W60" i="18" s="1"/>
  <c r="V28" i="18"/>
  <c r="V60" i="18" s="1"/>
  <c r="L53" i="1"/>
  <c r="Y53" i="1" s="1"/>
  <c r="K53" i="1"/>
  <c r="X53" i="1" s="1"/>
  <c r="O57" i="18" l="1"/>
  <c r="N58" i="18"/>
  <c r="R56" i="18"/>
  <c r="T56" i="18"/>
  <c r="J57" i="18"/>
  <c r="Q57" i="18" s="1"/>
  <c r="L57" i="18"/>
  <c r="K57" i="18"/>
  <c r="CL59" i="18"/>
  <c r="CL28" i="18" s="1"/>
  <c r="AI59" i="18"/>
  <c r="AI28" i="18" s="1"/>
  <c r="DH59" i="18"/>
  <c r="DH28" i="18" s="1"/>
  <c r="DZ59" i="18"/>
  <c r="DZ28" i="18" s="1"/>
  <c r="CS59" i="18"/>
  <c r="CS28" i="18" s="1"/>
  <c r="DX59" i="18"/>
  <c r="DX28" i="18" s="1"/>
  <c r="BP59" i="18"/>
  <c r="BP28" i="18" s="1"/>
  <c r="DK59" i="18"/>
  <c r="DK28" i="18" s="1"/>
  <c r="DJ59" i="18"/>
  <c r="DJ28" i="18" s="1"/>
  <c r="BO59" i="18"/>
  <c r="BO28" i="18" s="1"/>
  <c r="BT59" i="18"/>
  <c r="BT28" i="18" s="1"/>
  <c r="CP59" i="18"/>
  <c r="CP28" i="18"/>
  <c r="DW59" i="18"/>
  <c r="DW28" i="18" s="1"/>
  <c r="AC58" i="18"/>
  <c r="AC27" i="18" s="1"/>
  <c r="AB58" i="18"/>
  <c r="AB27" i="18" s="1"/>
  <c r="DG59" i="18"/>
  <c r="DG28" i="18" s="1"/>
  <c r="CD59" i="18"/>
  <c r="CD28" i="18"/>
  <c r="AR59" i="18"/>
  <c r="AR28" i="18" s="1"/>
  <c r="AF59" i="18"/>
  <c r="AF28" i="18" s="1"/>
  <c r="AD58" i="18"/>
  <c r="AD27" i="18" s="1"/>
  <c r="CR59" i="18"/>
  <c r="CR28" i="18" s="1"/>
  <c r="EJ59" i="18"/>
  <c r="EJ28" i="18" s="1"/>
  <c r="AG59" i="18"/>
  <c r="AG28" i="18" s="1"/>
  <c r="AV59" i="18"/>
  <c r="AV28" i="18" s="1"/>
  <c r="AY59" i="18"/>
  <c r="AY28" i="18" s="1"/>
  <c r="AH59" i="18"/>
  <c r="AH28" i="18" s="1"/>
  <c r="CT59" i="18"/>
  <c r="CT28" i="18" s="1"/>
  <c r="AE59" i="18"/>
  <c r="AE28" i="18" s="1"/>
  <c r="AW59" i="18"/>
  <c r="AW28" i="18" s="1"/>
  <c r="DF59" i="18"/>
  <c r="DF28" i="18" s="1"/>
  <c r="CE59" i="18"/>
  <c r="CE28" i="18" s="1"/>
  <c r="AX59" i="18"/>
  <c r="AX28" i="18" s="1"/>
  <c r="Z58" i="18"/>
  <c r="DV59" i="18"/>
  <c r="DV28" i="18" s="1"/>
  <c r="EA59" i="18"/>
  <c r="EA28" i="18" s="1"/>
  <c r="DT59" i="18"/>
  <c r="DT28" i="18" s="1"/>
  <c r="BU60" i="18"/>
  <c r="BU29" i="18" s="1"/>
  <c r="EM60" i="18"/>
  <c r="EM29" i="18" s="1"/>
  <c r="EI29" i="18"/>
  <c r="EI61" i="18" s="1"/>
  <c r="EG29" i="18"/>
  <c r="EG61" i="18" s="1"/>
  <c r="EC29" i="18"/>
  <c r="EC61" i="18" s="1"/>
  <c r="CC29" i="18"/>
  <c r="CC61" i="18" s="1"/>
  <c r="CM30" i="18"/>
  <c r="CM62" i="18" s="1"/>
  <c r="BQ29" i="18"/>
  <c r="BQ61" i="18" s="1"/>
  <c r="DS29" i="18"/>
  <c r="DS61" i="18" s="1"/>
  <c r="DU29" i="18"/>
  <c r="DU61" i="18" s="1"/>
  <c r="ED29" i="18"/>
  <c r="ED61" i="18" s="1"/>
  <c r="DQ29" i="18"/>
  <c r="DQ61" i="18" s="1"/>
  <c r="BN29" i="18"/>
  <c r="BN61" i="18" s="1"/>
  <c r="AJ29" i="18"/>
  <c r="AJ61" i="18" s="1"/>
  <c r="EE29" i="18"/>
  <c r="EE61" i="18" s="1"/>
  <c r="AA29" i="18"/>
  <c r="AA61" i="18" s="1"/>
  <c r="DD30" i="18"/>
  <c r="DD62" i="18" s="1"/>
  <c r="BF29" i="18"/>
  <c r="BF61" i="18" s="1"/>
  <c r="EK30" i="18"/>
  <c r="EK62" i="18" s="1"/>
  <c r="BM29" i="18"/>
  <c r="BM61" i="18" s="1"/>
  <c r="BS30" i="18"/>
  <c r="BS62" i="18" s="1"/>
  <c r="BE29" i="18"/>
  <c r="BE61" i="18" s="1"/>
  <c r="BW30" i="18"/>
  <c r="BW62" i="18" s="1"/>
  <c r="BD30" i="18"/>
  <c r="BD62" i="18" s="1"/>
  <c r="CZ29" i="18"/>
  <c r="CZ61" i="18" s="1"/>
  <c r="DA29" i="18"/>
  <c r="DA61" i="18" s="1"/>
  <c r="AQ29" i="18"/>
  <c r="AQ61" i="18" s="1"/>
  <c r="BG29" i="18"/>
  <c r="BG61" i="18" s="1"/>
  <c r="CO30" i="18"/>
  <c r="CO62" i="18" s="1"/>
  <c r="CK29" i="18"/>
  <c r="CK61" i="18" s="1"/>
  <c r="BX30" i="18"/>
  <c r="BX62" i="18" s="1"/>
  <c r="DL29" i="18"/>
  <c r="DL61" i="18" s="1"/>
  <c r="CV29" i="18"/>
  <c r="CV61" i="18" s="1"/>
  <c r="AK29" i="18"/>
  <c r="AK61" i="18" s="1"/>
  <c r="CG29" i="18"/>
  <c r="CG61" i="18" s="1"/>
  <c r="AP29" i="18"/>
  <c r="AP61" i="18" s="1"/>
  <c r="DN29" i="18"/>
  <c r="DN61" i="18" s="1"/>
  <c r="CN30" i="18"/>
  <c r="CN62" i="18" s="1"/>
  <c r="CU29" i="18"/>
  <c r="CU61" i="18" s="1"/>
  <c r="AS29" i="18"/>
  <c r="AS61" i="18" s="1"/>
  <c r="DE30" i="18"/>
  <c r="DE62" i="18" s="1"/>
  <c r="AO29" i="18"/>
  <c r="AO61" i="18" s="1"/>
  <c r="DB29" i="18"/>
  <c r="DB61" i="18" s="1"/>
  <c r="AT29" i="18"/>
  <c r="AT61" i="18" s="1"/>
  <c r="DR29" i="18"/>
  <c r="DR61" i="18" s="1"/>
  <c r="BY29" i="18"/>
  <c r="BY61" i="18" s="1"/>
  <c r="AZ29" i="18"/>
  <c r="AZ61" i="18" s="1"/>
  <c r="BI29" i="18"/>
  <c r="BI61" i="18" s="1"/>
  <c r="BC29" i="18"/>
  <c r="BC61" i="18" s="1"/>
  <c r="EL29" i="18"/>
  <c r="EL61" i="18" s="1"/>
  <c r="EB29" i="18"/>
  <c r="EB61" i="18" s="1"/>
  <c r="CJ29" i="18"/>
  <c r="CJ61" i="18" s="1"/>
  <c r="AU29" i="18"/>
  <c r="AU61" i="18" s="1"/>
  <c r="DC30" i="18"/>
  <c r="DC62" i="18" s="1"/>
  <c r="CH29" i="18"/>
  <c r="CH61" i="18" s="1"/>
  <c r="CA29" i="18"/>
  <c r="CA61" i="18" s="1"/>
  <c r="BB29" i="18"/>
  <c r="BB61" i="18" s="1"/>
  <c r="BZ29" i="18"/>
  <c r="BZ61" i="18" s="1"/>
  <c r="BJ29" i="18"/>
  <c r="BJ61" i="18" s="1"/>
  <c r="BV30" i="18"/>
  <c r="BV62" i="18" s="1"/>
  <c r="DM29" i="18"/>
  <c r="DM61" i="18" s="1"/>
  <c r="CI29" i="18"/>
  <c r="CI61" i="18" s="1"/>
  <c r="EH29" i="18"/>
  <c r="EH61" i="18" s="1"/>
  <c r="AN29" i="18"/>
  <c r="AN61" i="18" s="1"/>
  <c r="BR29" i="18"/>
  <c r="BR61" i="18" s="1"/>
  <c r="CY29" i="18"/>
  <c r="CY61" i="18" s="1"/>
  <c r="DY30" i="18"/>
  <c r="DY62" i="18" s="1"/>
  <c r="BH30" i="18"/>
  <c r="BH62" i="18" s="1"/>
  <c r="BK29" i="18"/>
  <c r="BK61" i="18" s="1"/>
  <c r="DI30" i="18"/>
  <c r="DI62" i="18" s="1"/>
  <c r="BA29" i="18"/>
  <c r="BA61" i="18" s="1"/>
  <c r="Y29" i="18"/>
  <c r="Y61" i="18" s="1"/>
  <c r="CB29" i="18"/>
  <c r="CB61" i="18" s="1"/>
  <c r="X29" i="18"/>
  <c r="X61" i="18" s="1"/>
  <c r="DP29" i="18"/>
  <c r="DP61" i="18" s="1"/>
  <c r="DO29" i="18"/>
  <c r="DO61" i="18" s="1"/>
  <c r="CX29" i="18"/>
  <c r="CX61" i="18" s="1"/>
  <c r="AL29" i="18"/>
  <c r="AL61" i="18" s="1"/>
  <c r="AM29" i="18"/>
  <c r="AM61" i="18" s="1"/>
  <c r="CW29" i="18"/>
  <c r="CW61" i="18" s="1"/>
  <c r="CF29" i="18"/>
  <c r="CF61" i="18" s="1"/>
  <c r="EF29" i="18"/>
  <c r="EF61" i="18" s="1"/>
  <c r="CQ29" i="18"/>
  <c r="CQ61" i="18" s="1"/>
  <c r="BL29" i="18"/>
  <c r="BL61" i="18" s="1"/>
  <c r="W29" i="18"/>
  <c r="W61" i="18" s="1"/>
  <c r="V29" i="18"/>
  <c r="V61" i="18" s="1"/>
  <c r="K54" i="1"/>
  <c r="X54" i="1" s="1"/>
  <c r="L54" i="1"/>
  <c r="Y54" i="1" s="1"/>
  <c r="O58" i="18" l="1"/>
  <c r="N59" i="18"/>
  <c r="R57" i="18"/>
  <c r="T57" i="18"/>
  <c r="Z27" i="18"/>
  <c r="Z59" i="18" s="1"/>
  <c r="L58" i="18"/>
  <c r="K58" i="18"/>
  <c r="J58" i="18"/>
  <c r="Q58" i="18" s="1"/>
  <c r="CL60" i="18"/>
  <c r="CL29" i="18" s="1"/>
  <c r="AX60" i="18"/>
  <c r="AX29" i="18" s="1"/>
  <c r="BP60" i="18"/>
  <c r="BP29" i="18" s="1"/>
  <c r="DX60" i="18"/>
  <c r="DX29" i="18" s="1"/>
  <c r="DG60" i="18"/>
  <c r="DG29" i="18" s="1"/>
  <c r="AB59" i="18"/>
  <c r="AB28" i="18" s="1"/>
  <c r="AC59" i="18"/>
  <c r="AC28" i="18"/>
  <c r="AW60" i="18"/>
  <c r="AW29" i="18"/>
  <c r="CS60" i="18"/>
  <c r="CS29" i="18" s="1"/>
  <c r="CD60" i="18"/>
  <c r="CD29" i="18" s="1"/>
  <c r="CR60" i="18"/>
  <c r="CR29" i="18"/>
  <c r="DT60" i="18"/>
  <c r="DT29" i="18" s="1"/>
  <c r="AE60" i="18"/>
  <c r="AE29" i="18" s="1"/>
  <c r="AD59" i="18"/>
  <c r="AD28" i="18" s="1"/>
  <c r="CP60" i="18"/>
  <c r="CP29" i="18" s="1"/>
  <c r="DZ60" i="18"/>
  <c r="DZ29" i="18" s="1"/>
  <c r="AV60" i="18"/>
  <c r="AV29" i="18" s="1"/>
  <c r="CE60" i="18"/>
  <c r="CE29" i="18" s="1"/>
  <c r="EJ60" i="18"/>
  <c r="EJ29" i="18" s="1"/>
  <c r="DW60" i="18"/>
  <c r="DW29" i="18" s="1"/>
  <c r="EA60" i="18"/>
  <c r="EA29" i="18" s="1"/>
  <c r="CT60" i="18"/>
  <c r="CT29" i="18" s="1"/>
  <c r="AF60" i="18"/>
  <c r="AF29" i="18" s="1"/>
  <c r="BT60" i="18"/>
  <c r="BT29" i="18" s="1"/>
  <c r="DH60" i="18"/>
  <c r="DH29" i="18" s="1"/>
  <c r="DF60" i="18"/>
  <c r="DF29" i="18" s="1"/>
  <c r="AY60" i="18"/>
  <c r="AY29" i="18" s="1"/>
  <c r="DV60" i="18"/>
  <c r="DV29" i="18" s="1"/>
  <c r="AH60" i="18"/>
  <c r="AH29" i="18" s="1"/>
  <c r="AR60" i="18"/>
  <c r="AR29" i="18" s="1"/>
  <c r="BO60" i="18"/>
  <c r="BO29" i="18" s="1"/>
  <c r="AI60" i="18"/>
  <c r="AI29" i="18" s="1"/>
  <c r="DJ60" i="18"/>
  <c r="DJ29" i="18"/>
  <c r="DK60" i="18"/>
  <c r="DK29" i="18" s="1"/>
  <c r="AG60" i="18"/>
  <c r="AG29" i="18" s="1"/>
  <c r="BU61" i="18"/>
  <c r="BU30" i="18"/>
  <c r="EM61" i="18"/>
  <c r="EM30" i="18" s="1"/>
  <c r="BZ30" i="18"/>
  <c r="BZ62" i="18" s="1"/>
  <c r="DP30" i="18"/>
  <c r="DP62" i="18" s="1"/>
  <c r="AP30" i="18"/>
  <c r="AP62" i="18" s="1"/>
  <c r="DU30" i="18"/>
  <c r="DU62" i="18" s="1"/>
  <c r="BW31" i="18"/>
  <c r="BW63" i="18" s="1"/>
  <c r="CQ30" i="18"/>
  <c r="CQ62" i="18" s="1"/>
  <c r="EB30" i="18"/>
  <c r="EB62" i="18" s="1"/>
  <c r="BI30" i="18"/>
  <c r="BI62" i="18" s="1"/>
  <c r="AZ30" i="18"/>
  <c r="AZ62" i="18" s="1"/>
  <c r="BY30" i="18"/>
  <c r="BY62" i="18" s="1"/>
  <c r="ED30" i="18"/>
  <c r="ED62" i="18" s="1"/>
  <c r="DR30" i="18"/>
  <c r="DR62" i="18" s="1"/>
  <c r="CV30" i="18"/>
  <c r="CV62" i="18" s="1"/>
  <c r="DS30" i="18"/>
  <c r="DS62" i="18" s="1"/>
  <c r="DL30" i="18"/>
  <c r="DL62" i="18" s="1"/>
  <c r="CY30" i="18"/>
  <c r="CY62" i="18" s="1"/>
  <c r="BR30" i="18"/>
  <c r="BR62" i="18" s="1"/>
  <c r="BL30" i="18"/>
  <c r="BL62" i="18" s="1"/>
  <c r="CG30" i="18"/>
  <c r="CG62" i="18" s="1"/>
  <c r="CB30" i="18"/>
  <c r="CB62" i="18" s="1"/>
  <c r="CW30" i="18"/>
  <c r="CW62" i="18" s="1"/>
  <c r="AU30" i="18"/>
  <c r="AU62" i="18" s="1"/>
  <c r="Y30" i="18"/>
  <c r="Y62" i="18" s="1"/>
  <c r="BX31" i="18"/>
  <c r="BX63" i="18" s="1"/>
  <c r="CK30" i="18"/>
  <c r="CK62" i="18" s="1"/>
  <c r="EL30" i="18"/>
  <c r="EL62" i="18" s="1"/>
  <c r="CC30" i="18"/>
  <c r="CC62" i="18" s="1"/>
  <c r="BE30" i="18"/>
  <c r="BE62" i="18" s="1"/>
  <c r="BS31" i="18"/>
  <c r="BS63" i="18" s="1"/>
  <c r="AT30" i="18"/>
  <c r="AT62" i="18" s="1"/>
  <c r="EH30" i="18"/>
  <c r="EH62" i="18" s="1"/>
  <c r="BM30" i="18"/>
  <c r="BM62" i="18" s="1"/>
  <c r="CI30" i="18"/>
  <c r="CI62" i="18" s="1"/>
  <c r="BF30" i="18"/>
  <c r="BF62" i="18" s="1"/>
  <c r="DD31" i="18"/>
  <c r="DD63" i="18" s="1"/>
  <c r="BN30" i="18"/>
  <c r="BN62" i="18" s="1"/>
  <c r="AK30" i="18"/>
  <c r="AK62" i="18" s="1"/>
  <c r="CH30" i="18"/>
  <c r="CH62" i="18" s="1"/>
  <c r="AO30" i="18"/>
  <c r="AO62" i="18" s="1"/>
  <c r="CJ30" i="18"/>
  <c r="CJ62" i="18" s="1"/>
  <c r="EK31" i="18"/>
  <c r="EK63" i="18" s="1"/>
  <c r="AM30" i="18"/>
  <c r="AM62" i="18" s="1"/>
  <c r="BG30" i="18"/>
  <c r="BG62" i="18" s="1"/>
  <c r="AA30" i="18"/>
  <c r="AA62" i="18" s="1"/>
  <c r="EC30" i="18"/>
  <c r="EC62" i="18" s="1"/>
  <c r="AJ30" i="18"/>
  <c r="AJ62" i="18" s="1"/>
  <c r="BB30" i="18"/>
  <c r="BB62" i="18" s="1"/>
  <c r="CA30" i="18"/>
  <c r="CA62" i="18" s="1"/>
  <c r="DB30" i="18"/>
  <c r="DB62" i="18" s="1"/>
  <c r="CM31" i="18"/>
  <c r="CM63" i="18" s="1"/>
  <c r="DE31" i="18"/>
  <c r="DE63" i="18" s="1"/>
  <c r="DM30" i="18"/>
  <c r="DM62" i="18" s="1"/>
  <c r="AS30" i="18"/>
  <c r="AS62" i="18" s="1"/>
  <c r="CU30" i="18"/>
  <c r="CU62" i="18" s="1"/>
  <c r="BH31" i="18"/>
  <c r="BH63" i="18" s="1"/>
  <c r="BC30" i="18"/>
  <c r="BC62" i="18" s="1"/>
  <c r="CN31" i="18"/>
  <c r="CN63" i="18" s="1"/>
  <c r="EE30" i="18"/>
  <c r="EE62" i="18" s="1"/>
  <c r="EG30" i="18"/>
  <c r="EG62" i="18" s="1"/>
  <c r="BD31" i="18"/>
  <c r="BD63" i="18" s="1"/>
  <c r="DQ30" i="18"/>
  <c r="DQ62" i="18" s="1"/>
  <c r="EF30" i="18"/>
  <c r="EF62" i="18" s="1"/>
  <c r="CF30" i="18"/>
  <c r="CF62" i="18" s="1"/>
  <c r="DC31" i="18"/>
  <c r="DC63" i="18" s="1"/>
  <c r="BQ30" i="18"/>
  <c r="BQ62" i="18" s="1"/>
  <c r="BA30" i="18"/>
  <c r="BA62" i="18" s="1"/>
  <c r="CO31" i="18"/>
  <c r="CO63" i="18" s="1"/>
  <c r="AL30" i="18"/>
  <c r="AL62" i="18" s="1"/>
  <c r="AQ30" i="18"/>
  <c r="AQ62" i="18" s="1"/>
  <c r="BK30" i="18"/>
  <c r="BK62" i="18" s="1"/>
  <c r="DA30" i="18"/>
  <c r="DA62" i="18" s="1"/>
  <c r="CX30" i="18"/>
  <c r="CX62" i="18" s="1"/>
  <c r="DO30" i="18"/>
  <c r="DO62" i="18" s="1"/>
  <c r="DY31" i="18"/>
  <c r="DY63" i="18" s="1"/>
  <c r="BJ30" i="18"/>
  <c r="BJ62" i="18" s="1"/>
  <c r="DN30" i="18"/>
  <c r="DN62" i="18" s="1"/>
  <c r="CZ30" i="18"/>
  <c r="CZ62" i="18" s="1"/>
  <c r="EI30" i="18"/>
  <c r="EI62" i="18" s="1"/>
  <c r="AN30" i="18"/>
  <c r="AN62" i="18" s="1"/>
  <c r="X30" i="18"/>
  <c r="X62" i="18" s="1"/>
  <c r="DI31" i="18"/>
  <c r="DI63" i="18" s="1"/>
  <c r="BV31" i="18"/>
  <c r="BV63" i="18" s="1"/>
  <c r="W30" i="18"/>
  <c r="W62" i="18" s="1"/>
  <c r="V30" i="18"/>
  <c r="V62" i="18" s="1"/>
  <c r="L55" i="1"/>
  <c r="Y55" i="1" s="1"/>
  <c r="K55" i="1"/>
  <c r="X55" i="1" s="1"/>
  <c r="Z28" i="18" l="1"/>
  <c r="O59" i="18"/>
  <c r="R58" i="18"/>
  <c r="T58" i="18"/>
  <c r="L59" i="18"/>
  <c r="K59" i="18"/>
  <c r="J59" i="18"/>
  <c r="Q59" i="18" s="1"/>
  <c r="CL61" i="18"/>
  <c r="CL30" i="18" s="1"/>
  <c r="BT61" i="18"/>
  <c r="BT30" i="18" s="1"/>
  <c r="CP61" i="18"/>
  <c r="CP30" i="18" s="1"/>
  <c r="AB60" i="18"/>
  <c r="AB29" i="18"/>
  <c r="CT61" i="18"/>
  <c r="CT30" i="18"/>
  <c r="AH61" i="18"/>
  <c r="AH30" i="18" s="1"/>
  <c r="DG61" i="18"/>
  <c r="DG30" i="18" s="1"/>
  <c r="AI61" i="18"/>
  <c r="AI30" i="18" s="1"/>
  <c r="BO61" i="18"/>
  <c r="BO30" i="18" s="1"/>
  <c r="DT61" i="18"/>
  <c r="DT30" i="18" s="1"/>
  <c r="DX61" i="18"/>
  <c r="DX30" i="18" s="1"/>
  <c r="DZ61" i="18"/>
  <c r="DZ30" i="18" s="1"/>
  <c r="EA61" i="18"/>
  <c r="EA30" i="18" s="1"/>
  <c r="DV61" i="18"/>
  <c r="DV30" i="18" s="1"/>
  <c r="AY61" i="18"/>
  <c r="AY30" i="18" s="1"/>
  <c r="EJ61" i="18"/>
  <c r="EJ30" i="18" s="1"/>
  <c r="CR61" i="18"/>
  <c r="CR30" i="18" s="1"/>
  <c r="Z60" i="18"/>
  <c r="AW61" i="18"/>
  <c r="AW30" i="18" s="1"/>
  <c r="AE61" i="18"/>
  <c r="AE30" i="18" s="1"/>
  <c r="DW61" i="18"/>
  <c r="DW30" i="18" s="1"/>
  <c r="AF61" i="18"/>
  <c r="AF30" i="18" s="1"/>
  <c r="AD60" i="18"/>
  <c r="AD29" i="18"/>
  <c r="DK61" i="18"/>
  <c r="DK30" i="18" s="1"/>
  <c r="DF61" i="18"/>
  <c r="DF30" i="18" s="1"/>
  <c r="CE61" i="18"/>
  <c r="CE30" i="18" s="1"/>
  <c r="CD61" i="18"/>
  <c r="CD30" i="18" s="1"/>
  <c r="BP61" i="18"/>
  <c r="BP30" i="18" s="1"/>
  <c r="AC60" i="18"/>
  <c r="AC29" i="18" s="1"/>
  <c r="AR61" i="18"/>
  <c r="AR30" i="18" s="1"/>
  <c r="AG61" i="18"/>
  <c r="AG30" i="18" s="1"/>
  <c r="DJ61" i="18"/>
  <c r="DJ30" i="18" s="1"/>
  <c r="DH61" i="18"/>
  <c r="DH30" i="18" s="1"/>
  <c r="AV61" i="18"/>
  <c r="AV30" i="18" s="1"/>
  <c r="CS61" i="18"/>
  <c r="CS30" i="18" s="1"/>
  <c r="AX61" i="18"/>
  <c r="AX30" i="18" s="1"/>
  <c r="BU62" i="18"/>
  <c r="BU31" i="18" s="1"/>
  <c r="EM62" i="18"/>
  <c r="EM31" i="18" s="1"/>
  <c r="BX32" i="18"/>
  <c r="BX64" i="18" s="1"/>
  <c r="CM32" i="18"/>
  <c r="CM64" i="18" s="1"/>
  <c r="AQ31" i="18"/>
  <c r="AQ63" i="18" s="1"/>
  <c r="BC31" i="18"/>
  <c r="BC63" i="18" s="1"/>
  <c r="DR31" i="18"/>
  <c r="DR63" i="18" s="1"/>
  <c r="BY31" i="18"/>
  <c r="BY63" i="18" s="1"/>
  <c r="CA31" i="18"/>
  <c r="CA63" i="18" s="1"/>
  <c r="CB31" i="18"/>
  <c r="CB63" i="18" s="1"/>
  <c r="EC31" i="18"/>
  <c r="EC63" i="18" s="1"/>
  <c r="EK32" i="18"/>
  <c r="EK64" i="18" s="1"/>
  <c r="AU31" i="18"/>
  <c r="AU63" i="18" s="1"/>
  <c r="BM31" i="18"/>
  <c r="BM63" i="18" s="1"/>
  <c r="EH31" i="18"/>
  <c r="EH63" i="18" s="1"/>
  <c r="CH31" i="18"/>
  <c r="CH63" i="18" s="1"/>
  <c r="BR31" i="18"/>
  <c r="BR63" i="18" s="1"/>
  <c r="DA31" i="18"/>
  <c r="DA63" i="18" s="1"/>
  <c r="EE31" i="18"/>
  <c r="EE63" i="18" s="1"/>
  <c r="CN32" i="18"/>
  <c r="CN64" i="18" s="1"/>
  <c r="CW31" i="18"/>
  <c r="CW63" i="18" s="1"/>
  <c r="BB31" i="18"/>
  <c r="BB63" i="18" s="1"/>
  <c r="CU31" i="18"/>
  <c r="CU63" i="18" s="1"/>
  <c r="CZ31" i="18"/>
  <c r="CZ63" i="18" s="1"/>
  <c r="BL31" i="18"/>
  <c r="BL63" i="18" s="1"/>
  <c r="DU31" i="18"/>
  <c r="DU63" i="18" s="1"/>
  <c r="BK31" i="18"/>
  <c r="BK63" i="18" s="1"/>
  <c r="X31" i="18"/>
  <c r="X63" i="18" s="1"/>
  <c r="AL31" i="18"/>
  <c r="AL63" i="18" s="1"/>
  <c r="AO31" i="18"/>
  <c r="AO63" i="18" s="1"/>
  <c r="AT31" i="18"/>
  <c r="AT63" i="18" s="1"/>
  <c r="BE31" i="18"/>
  <c r="BE63" i="18" s="1"/>
  <c r="DC32" i="18"/>
  <c r="DC64" i="18" s="1"/>
  <c r="BW32" i="18"/>
  <c r="BW64" i="18" s="1"/>
  <c r="AP31" i="18"/>
  <c r="AP63" i="18" s="1"/>
  <c r="Y31" i="18"/>
  <c r="Y63" i="18" s="1"/>
  <c r="BI31" i="18"/>
  <c r="BI63" i="18" s="1"/>
  <c r="EI31" i="18"/>
  <c r="EI63" i="18" s="1"/>
  <c r="CG31" i="18"/>
  <c r="CG63" i="18" s="1"/>
  <c r="DN31" i="18"/>
  <c r="DN63" i="18" s="1"/>
  <c r="CQ31" i="18"/>
  <c r="CQ63" i="18" s="1"/>
  <c r="BJ31" i="18"/>
  <c r="BJ63" i="18" s="1"/>
  <c r="CY31" i="18"/>
  <c r="CY63" i="18" s="1"/>
  <c r="BG31" i="18"/>
  <c r="BG63" i="18" s="1"/>
  <c r="DD32" i="18"/>
  <c r="DD64" i="18" s="1"/>
  <c r="CC31" i="18"/>
  <c r="CC63" i="18" s="1"/>
  <c r="DL31" i="18"/>
  <c r="DL63" i="18" s="1"/>
  <c r="DP31" i="18"/>
  <c r="DP63" i="18" s="1"/>
  <c r="ED31" i="18"/>
  <c r="ED63" i="18" s="1"/>
  <c r="CO32" i="18"/>
  <c r="CO64" i="18" s="1"/>
  <c r="BH32" i="18"/>
  <c r="BH64" i="18" s="1"/>
  <c r="BA31" i="18"/>
  <c r="BA63" i="18" s="1"/>
  <c r="BQ31" i="18"/>
  <c r="BQ63" i="18" s="1"/>
  <c r="BN31" i="18"/>
  <c r="BN63" i="18" s="1"/>
  <c r="DM31" i="18"/>
  <c r="DM63" i="18" s="1"/>
  <c r="DQ31" i="18"/>
  <c r="DQ63" i="18" s="1"/>
  <c r="AM31" i="18"/>
  <c r="AM63" i="18" s="1"/>
  <c r="EL31" i="18"/>
  <c r="EL63" i="18" s="1"/>
  <c r="DS31" i="18"/>
  <c r="DS63" i="18" s="1"/>
  <c r="DI32" i="18"/>
  <c r="DI64" i="18" s="1"/>
  <c r="DB31" i="18"/>
  <c r="DB63" i="18" s="1"/>
  <c r="AZ31" i="18"/>
  <c r="AZ63" i="18" s="1"/>
  <c r="AN31" i="18"/>
  <c r="AN63" i="18" s="1"/>
  <c r="BS32" i="18"/>
  <c r="BS64" i="18" s="1"/>
  <c r="AS31" i="18"/>
  <c r="AS63" i="18" s="1"/>
  <c r="AA31" i="18"/>
  <c r="AA63" i="18" s="1"/>
  <c r="DY32" i="18"/>
  <c r="DY64" i="18" s="1"/>
  <c r="EF31" i="18"/>
  <c r="EF63" i="18" s="1"/>
  <c r="BV32" i="18"/>
  <c r="BV64" i="18" s="1"/>
  <c r="CX31" i="18"/>
  <c r="CX63" i="18" s="1"/>
  <c r="BD32" i="18"/>
  <c r="BD64" i="18" s="1"/>
  <c r="DE32" i="18"/>
  <c r="DE64" i="18" s="1"/>
  <c r="BF31" i="18"/>
  <c r="BF63" i="18" s="1"/>
  <c r="CK31" i="18"/>
  <c r="CK63" i="18" s="1"/>
  <c r="CV31" i="18"/>
  <c r="CV63" i="18" s="1"/>
  <c r="BZ31" i="18"/>
  <c r="BZ63" i="18" s="1"/>
  <c r="CF31" i="18"/>
  <c r="CF63" i="18" s="1"/>
  <c r="AK31" i="18"/>
  <c r="AK63" i="18" s="1"/>
  <c r="CI31" i="18"/>
  <c r="CI63" i="18" s="1"/>
  <c r="EB31" i="18"/>
  <c r="EB63" i="18" s="1"/>
  <c r="CJ31" i="18"/>
  <c r="CJ63" i="18" s="1"/>
  <c r="AJ31" i="18"/>
  <c r="AJ63" i="18" s="1"/>
  <c r="DO31" i="18"/>
  <c r="DO63" i="18" s="1"/>
  <c r="EG31" i="18"/>
  <c r="EG63" i="18" s="1"/>
  <c r="W31" i="18"/>
  <c r="W63" i="18" s="1"/>
  <c r="V31" i="18"/>
  <c r="V63" i="18" s="1"/>
  <c r="K56" i="1"/>
  <c r="X56" i="1" s="1"/>
  <c r="L56" i="1"/>
  <c r="Y56" i="1" s="1"/>
  <c r="R59" i="18" l="1"/>
  <c r="T59" i="18"/>
  <c r="N60" i="18"/>
  <c r="Z29" i="18"/>
  <c r="Z61" i="18" s="1"/>
  <c r="Z30" i="18" s="1"/>
  <c r="L60" i="18"/>
  <c r="K60" i="18"/>
  <c r="J60" i="18"/>
  <c r="Q60" i="18" s="1"/>
  <c r="CL62" i="18"/>
  <c r="CL31" i="18"/>
  <c r="CR62" i="18"/>
  <c r="CR31" i="18" s="1"/>
  <c r="AI62" i="18"/>
  <c r="AI31" i="18"/>
  <c r="DG62" i="18"/>
  <c r="DG31" i="18" s="1"/>
  <c r="AH62" i="18"/>
  <c r="AH31" i="18" s="1"/>
  <c r="DF62" i="18"/>
  <c r="DF31" i="18" s="1"/>
  <c r="DK62" i="18"/>
  <c r="DK31" i="18" s="1"/>
  <c r="AG62" i="18"/>
  <c r="AG31" i="18" s="1"/>
  <c r="AR62" i="18"/>
  <c r="AR31" i="18" s="1"/>
  <c r="AC61" i="18"/>
  <c r="AC30" i="18" s="1"/>
  <c r="CT62" i="18"/>
  <c r="CT31" i="18"/>
  <c r="DH62" i="18"/>
  <c r="DH31" i="18" s="1"/>
  <c r="DJ62" i="18"/>
  <c r="DJ31" i="18" s="1"/>
  <c r="DV62" i="18"/>
  <c r="DV31" i="18" s="1"/>
  <c r="EA62" i="18"/>
  <c r="EA31" i="18" s="1"/>
  <c r="AX62" i="18"/>
  <c r="AX31" i="18" s="1"/>
  <c r="BP62" i="18"/>
  <c r="BP31" i="18" s="1"/>
  <c r="AE62" i="18"/>
  <c r="AE31" i="18" s="1"/>
  <c r="DZ62" i="18"/>
  <c r="DZ31" i="18" s="1"/>
  <c r="AB61" i="18"/>
  <c r="AB30" i="18" s="1"/>
  <c r="DW62" i="18"/>
  <c r="DW31" i="18" s="1"/>
  <c r="BO62" i="18"/>
  <c r="BO31" i="18" s="1"/>
  <c r="AD61" i="18"/>
  <c r="AD30" i="18"/>
  <c r="CS62" i="18"/>
  <c r="CS31" i="18" s="1"/>
  <c r="CD62" i="18"/>
  <c r="CD31" i="18" s="1"/>
  <c r="AW62" i="18"/>
  <c r="AW31" i="18" s="1"/>
  <c r="DX62" i="18"/>
  <c r="DX31" i="18" s="1"/>
  <c r="CP62" i="18"/>
  <c r="CP31" i="18" s="1"/>
  <c r="AV62" i="18"/>
  <c r="AV31" i="18" s="1"/>
  <c r="CE62" i="18"/>
  <c r="CE31" i="18" s="1"/>
  <c r="DT62" i="18"/>
  <c r="DT31" i="18" s="1"/>
  <c r="BT62" i="18"/>
  <c r="BT31" i="18" s="1"/>
  <c r="EJ62" i="18"/>
  <c r="EJ31" i="18" s="1"/>
  <c r="AY62" i="18"/>
  <c r="AY31" i="18" s="1"/>
  <c r="AF62" i="18"/>
  <c r="AF31" i="18" s="1"/>
  <c r="BU63" i="18"/>
  <c r="BU32" i="18" s="1"/>
  <c r="EM63" i="18"/>
  <c r="EM32" i="18" s="1"/>
  <c r="DD33" i="18"/>
  <c r="DD65" i="18" s="1"/>
  <c r="DE33" i="18"/>
  <c r="DE65" i="18" s="1"/>
  <c r="DC33" i="18"/>
  <c r="DC65" i="18" s="1"/>
  <c r="BM32" i="18"/>
  <c r="BM64" i="18" s="1"/>
  <c r="BW33" i="18"/>
  <c r="BW65" i="18" s="1"/>
  <c r="BJ32" i="18"/>
  <c r="BJ64" i="18" s="1"/>
  <c r="BN32" i="18"/>
  <c r="BN64" i="18" s="1"/>
  <c r="AZ32" i="18"/>
  <c r="AZ64" i="18" s="1"/>
  <c r="CU32" i="18"/>
  <c r="CU64" i="18" s="1"/>
  <c r="BE32" i="18"/>
  <c r="BE64" i="18" s="1"/>
  <c r="EL32" i="18"/>
  <c r="EL64" i="18" s="1"/>
  <c r="AN32" i="18"/>
  <c r="AN64" i="18" s="1"/>
  <c r="DO32" i="18"/>
  <c r="DO64" i="18" s="1"/>
  <c r="AU32" i="18"/>
  <c r="AU64" i="18" s="1"/>
  <c r="EK33" i="18"/>
  <c r="EK65" i="18" s="1"/>
  <c r="DI33" i="18"/>
  <c r="DI65" i="18" s="1"/>
  <c r="EF32" i="18"/>
  <c r="EF64" i="18" s="1"/>
  <c r="CN33" i="18"/>
  <c r="CN65" i="18" s="1"/>
  <c r="AK32" i="18"/>
  <c r="AK64" i="18" s="1"/>
  <c r="DA32" i="18"/>
  <c r="DA64" i="18" s="1"/>
  <c r="AP32" i="18"/>
  <c r="AP64" i="18" s="1"/>
  <c r="BG32" i="18"/>
  <c r="BG64" i="18" s="1"/>
  <c r="BB32" i="18"/>
  <c r="BB64" i="18" s="1"/>
  <c r="CW32" i="18"/>
  <c r="CW64" i="18" s="1"/>
  <c r="CA32" i="18"/>
  <c r="CA64" i="18" s="1"/>
  <c r="CO33" i="18"/>
  <c r="CO65" i="18" s="1"/>
  <c r="DY33" i="18"/>
  <c r="DY65" i="18" s="1"/>
  <c r="AO32" i="18"/>
  <c r="AO64" i="18" s="1"/>
  <c r="BR32" i="18"/>
  <c r="BR64" i="18" s="1"/>
  <c r="BD33" i="18"/>
  <c r="BD65" i="18" s="1"/>
  <c r="AJ32" i="18"/>
  <c r="AJ64" i="18" s="1"/>
  <c r="CY32" i="18"/>
  <c r="CY64" i="18" s="1"/>
  <c r="DS32" i="18"/>
  <c r="DS64" i="18" s="1"/>
  <c r="BY32" i="18"/>
  <c r="BY64" i="18" s="1"/>
  <c r="DR32" i="18"/>
  <c r="DR64" i="18" s="1"/>
  <c r="BZ32" i="18"/>
  <c r="BZ64" i="18" s="1"/>
  <c r="AL32" i="18"/>
  <c r="AL64" i="18" s="1"/>
  <c r="BK32" i="18"/>
  <c r="BK64" i="18" s="1"/>
  <c r="CH32" i="18"/>
  <c r="CH64" i="18" s="1"/>
  <c r="BQ32" i="18"/>
  <c r="BQ64" i="18" s="1"/>
  <c r="BA32" i="18"/>
  <c r="BA64" i="18" s="1"/>
  <c r="CB32" i="18"/>
  <c r="CB64" i="18" s="1"/>
  <c r="AT32" i="18"/>
  <c r="AT64" i="18" s="1"/>
  <c r="CF32" i="18"/>
  <c r="CF64" i="18" s="1"/>
  <c r="BC32" i="18"/>
  <c r="BC64" i="18" s="1"/>
  <c r="AA32" i="18"/>
  <c r="AA64" i="18" s="1"/>
  <c r="AS32" i="18"/>
  <c r="AS64" i="18" s="1"/>
  <c r="BF32" i="18"/>
  <c r="BF64" i="18" s="1"/>
  <c r="DP32" i="18"/>
  <c r="DP64" i="18" s="1"/>
  <c r="BI32" i="18"/>
  <c r="BI64" i="18" s="1"/>
  <c r="DU32" i="18"/>
  <c r="DU64" i="18" s="1"/>
  <c r="EC32" i="18"/>
  <c r="EC64" i="18" s="1"/>
  <c r="CQ32" i="18"/>
  <c r="CQ64" i="18" s="1"/>
  <c r="DN32" i="18"/>
  <c r="DN64" i="18" s="1"/>
  <c r="AM32" i="18"/>
  <c r="AM64" i="18" s="1"/>
  <c r="CV32" i="18"/>
  <c r="CV64" i="18" s="1"/>
  <c r="CK32" i="18"/>
  <c r="CK64" i="18" s="1"/>
  <c r="EI32" i="18"/>
  <c r="EI64" i="18" s="1"/>
  <c r="BS33" i="18"/>
  <c r="BS65" i="18" s="1"/>
  <c r="DL32" i="18"/>
  <c r="DL64" i="18" s="1"/>
  <c r="CM33" i="18"/>
  <c r="CM65" i="18" s="1"/>
  <c r="CZ32" i="18"/>
  <c r="CZ64" i="18" s="1"/>
  <c r="CJ32" i="18"/>
  <c r="CJ64" i="18" s="1"/>
  <c r="EB32" i="18"/>
  <c r="EB64" i="18" s="1"/>
  <c r="BH33" i="18"/>
  <c r="BH65" i="18" s="1"/>
  <c r="EE32" i="18"/>
  <c r="EE64" i="18" s="1"/>
  <c r="CG32" i="18"/>
  <c r="CG64" i="18" s="1"/>
  <c r="X32" i="18"/>
  <c r="X64" i="18" s="1"/>
  <c r="EG32" i="18"/>
  <c r="EG64" i="18" s="1"/>
  <c r="DM32" i="18"/>
  <c r="DM64" i="18" s="1"/>
  <c r="Y32" i="18"/>
  <c r="Y64" i="18" s="1"/>
  <c r="BL32" i="18"/>
  <c r="BL64" i="18" s="1"/>
  <c r="EH32" i="18"/>
  <c r="EH64" i="18" s="1"/>
  <c r="BX33" i="18"/>
  <c r="BX65" i="18" s="1"/>
  <c r="CC32" i="18"/>
  <c r="CC64" i="18" s="1"/>
  <c r="AQ32" i="18"/>
  <c r="AQ64" i="18" s="1"/>
  <c r="CX32" i="18"/>
  <c r="CX64" i="18" s="1"/>
  <c r="BV33" i="18"/>
  <c r="BV65" i="18" s="1"/>
  <c r="ED32" i="18"/>
  <c r="ED64" i="18" s="1"/>
  <c r="CI32" i="18"/>
  <c r="CI64" i="18" s="1"/>
  <c r="DB32" i="18"/>
  <c r="DB64" i="18" s="1"/>
  <c r="DQ32" i="18"/>
  <c r="DQ64" i="18" s="1"/>
  <c r="W32" i="18"/>
  <c r="W64" i="18" s="1"/>
  <c r="V32" i="18"/>
  <c r="V64" i="18" s="1"/>
  <c r="L57" i="1"/>
  <c r="Y57" i="1" s="1"/>
  <c r="K57" i="1"/>
  <c r="X57" i="1" s="1"/>
  <c r="O60" i="18" l="1"/>
  <c r="L61" i="18"/>
  <c r="K61" i="18"/>
  <c r="J61" i="18"/>
  <c r="Q61" i="18" s="1"/>
  <c r="CL63" i="18"/>
  <c r="CL32" i="18" s="1"/>
  <c r="AG63" i="18"/>
  <c r="AG32" i="18" s="1"/>
  <c r="CS63" i="18"/>
  <c r="CS32" i="18"/>
  <c r="AD62" i="18"/>
  <c r="AD31" i="18" s="1"/>
  <c r="DK63" i="18"/>
  <c r="DK32" i="18" s="1"/>
  <c r="BT63" i="18"/>
  <c r="BT32" i="18" s="1"/>
  <c r="AR63" i="18"/>
  <c r="AR32" i="18" s="1"/>
  <c r="AX63" i="18"/>
  <c r="AX32" i="18" s="1"/>
  <c r="EA63" i="18"/>
  <c r="EA32" i="18" s="1"/>
  <c r="CE63" i="18"/>
  <c r="CE32" i="18" s="1"/>
  <c r="DV63" i="18"/>
  <c r="DV32" i="18" s="1"/>
  <c r="DF63" i="18"/>
  <c r="DF32" i="18" s="1"/>
  <c r="DJ63" i="18"/>
  <c r="DJ32" i="18" s="1"/>
  <c r="AH63" i="18"/>
  <c r="AH32" i="18" s="1"/>
  <c r="CD63" i="18"/>
  <c r="CD32" i="18"/>
  <c r="AV63" i="18"/>
  <c r="AV32" i="18" s="1"/>
  <c r="AF63" i="18"/>
  <c r="AF32" i="18" s="1"/>
  <c r="CP63" i="18"/>
  <c r="CP32" i="18" s="1"/>
  <c r="AB62" i="18"/>
  <c r="AB31" i="18" s="1"/>
  <c r="DH63" i="18"/>
  <c r="DH32" i="18" s="1"/>
  <c r="DG63" i="18"/>
  <c r="DG32" i="18" s="1"/>
  <c r="AY63" i="18"/>
  <c r="AY32" i="18" s="1"/>
  <c r="DX63" i="18"/>
  <c r="DX32" i="18" s="1"/>
  <c r="DZ63" i="18"/>
  <c r="DZ32" i="18" s="1"/>
  <c r="CT63" i="18"/>
  <c r="CT32" i="18" s="1"/>
  <c r="AI63" i="18"/>
  <c r="AI32" i="18" s="1"/>
  <c r="BO63" i="18"/>
  <c r="BO32" i="18" s="1"/>
  <c r="BP63" i="18"/>
  <c r="BP32" i="18" s="1"/>
  <c r="DT63" i="18"/>
  <c r="DT32" i="18" s="1"/>
  <c r="Z62" i="18"/>
  <c r="Z31" i="18" s="1"/>
  <c r="DW63" i="18"/>
  <c r="DW32" i="18" s="1"/>
  <c r="EJ63" i="18"/>
  <c r="EJ32" i="18" s="1"/>
  <c r="AW63" i="18"/>
  <c r="AW32" i="18" s="1"/>
  <c r="AE63" i="18"/>
  <c r="AE32" i="18" s="1"/>
  <c r="AC62" i="18"/>
  <c r="AC31" i="18" s="1"/>
  <c r="CR63" i="18"/>
  <c r="CR32" i="18" s="1"/>
  <c r="BU64" i="18"/>
  <c r="BU33" i="18" s="1"/>
  <c r="EM64" i="18"/>
  <c r="EM33" i="18" s="1"/>
  <c r="BZ33" i="18"/>
  <c r="BZ65" i="18" s="1"/>
  <c r="DR33" i="18"/>
  <c r="DR65" i="18" s="1"/>
  <c r="AU33" i="18"/>
  <c r="AU65" i="18" s="1"/>
  <c r="AS33" i="18"/>
  <c r="AS65" i="18" s="1"/>
  <c r="CJ33" i="18"/>
  <c r="CJ65" i="18" s="1"/>
  <c r="DN33" i="18"/>
  <c r="DN65" i="18" s="1"/>
  <c r="BX34" i="18"/>
  <c r="BX66" i="18" s="1"/>
  <c r="EH33" i="18"/>
  <c r="EH65" i="18" s="1"/>
  <c r="BC33" i="18"/>
  <c r="BC65" i="18" s="1"/>
  <c r="CF33" i="18"/>
  <c r="CF65" i="18" s="1"/>
  <c r="DS33" i="18"/>
  <c r="DS65" i="18" s="1"/>
  <c r="CU33" i="18"/>
  <c r="CU65" i="18" s="1"/>
  <c r="BJ33" i="18"/>
  <c r="BJ65" i="18" s="1"/>
  <c r="AA33" i="18"/>
  <c r="AA65" i="18" s="1"/>
  <c r="AM33" i="18"/>
  <c r="AM65" i="18" s="1"/>
  <c r="BY33" i="18"/>
  <c r="BY65" i="18" s="1"/>
  <c r="CQ33" i="18"/>
  <c r="CQ65" i="18" s="1"/>
  <c r="DQ33" i="18"/>
  <c r="DQ65" i="18" s="1"/>
  <c r="DB33" i="18"/>
  <c r="DB65" i="18" s="1"/>
  <c r="EC33" i="18"/>
  <c r="EC65" i="18" s="1"/>
  <c r="AZ33" i="18"/>
  <c r="AZ65" i="18" s="1"/>
  <c r="BW34" i="18"/>
  <c r="BW66" i="18" s="1"/>
  <c r="CO34" i="18"/>
  <c r="CO66" i="18" s="1"/>
  <c r="BL33" i="18"/>
  <c r="BL65" i="18" s="1"/>
  <c r="Y33" i="18"/>
  <c r="Y65" i="18" s="1"/>
  <c r="EG33" i="18"/>
  <c r="EG65" i="18" s="1"/>
  <c r="BE33" i="18"/>
  <c r="BE65" i="18" s="1"/>
  <c r="AP33" i="18"/>
  <c r="AP65" i="18" s="1"/>
  <c r="DL33" i="18"/>
  <c r="DL65" i="18" s="1"/>
  <c r="DA33" i="18"/>
  <c r="DA65" i="18" s="1"/>
  <c r="X33" i="18"/>
  <c r="X65" i="18" s="1"/>
  <c r="BS34" i="18"/>
  <c r="BS66" i="18" s="1"/>
  <c r="CN34" i="18"/>
  <c r="CN66" i="18" s="1"/>
  <c r="BM33" i="18"/>
  <c r="BM65" i="18" s="1"/>
  <c r="EK34" i="18"/>
  <c r="EK66" i="18" s="1"/>
  <c r="DO33" i="18"/>
  <c r="DO65" i="18" s="1"/>
  <c r="DM33" i="18"/>
  <c r="DM65" i="18" s="1"/>
  <c r="CM34" i="18"/>
  <c r="CM66" i="18" s="1"/>
  <c r="BG33" i="18"/>
  <c r="BG65" i="18" s="1"/>
  <c r="CY33" i="18"/>
  <c r="CY65" i="18" s="1"/>
  <c r="BQ33" i="18"/>
  <c r="BQ65" i="18" s="1"/>
  <c r="CI33" i="18"/>
  <c r="CI65" i="18" s="1"/>
  <c r="BD34" i="18"/>
  <c r="BD66" i="18" s="1"/>
  <c r="CG33" i="18"/>
  <c r="CG65" i="18" s="1"/>
  <c r="BR33" i="18"/>
  <c r="BR65" i="18" s="1"/>
  <c r="EI33" i="18"/>
  <c r="EI65" i="18" s="1"/>
  <c r="CK33" i="18"/>
  <c r="CK65" i="18" s="1"/>
  <c r="CH33" i="18"/>
  <c r="CH65" i="18" s="1"/>
  <c r="EF33" i="18"/>
  <c r="EF65" i="18" s="1"/>
  <c r="DC34" i="18"/>
  <c r="DC66" i="18" s="1"/>
  <c r="EB33" i="18"/>
  <c r="EB65" i="18" s="1"/>
  <c r="CW33" i="18"/>
  <c r="CW65" i="18" s="1"/>
  <c r="AJ33" i="18"/>
  <c r="AJ65" i="18" s="1"/>
  <c r="AK33" i="18"/>
  <c r="AK65" i="18" s="1"/>
  <c r="EE33" i="18"/>
  <c r="EE65" i="18" s="1"/>
  <c r="AQ33" i="18"/>
  <c r="AQ65" i="18" s="1"/>
  <c r="DP33" i="18"/>
  <c r="DP65" i="18" s="1"/>
  <c r="BK33" i="18"/>
  <c r="BK65" i="18" s="1"/>
  <c r="AO33" i="18"/>
  <c r="AO65" i="18" s="1"/>
  <c r="DE34" i="18"/>
  <c r="DE66" i="18" s="1"/>
  <c r="CA33" i="18"/>
  <c r="CA65" i="18" s="1"/>
  <c r="CZ33" i="18"/>
  <c r="CZ65" i="18" s="1"/>
  <c r="EL33" i="18"/>
  <c r="EL65" i="18" s="1"/>
  <c r="AT33" i="18"/>
  <c r="AT65" i="18" s="1"/>
  <c r="CB33" i="18"/>
  <c r="CB65" i="18" s="1"/>
  <c r="BA33" i="18"/>
  <c r="BA65" i="18" s="1"/>
  <c r="BN33" i="18"/>
  <c r="BN65" i="18" s="1"/>
  <c r="ED33" i="18"/>
  <c r="ED65" i="18" s="1"/>
  <c r="BV34" i="18"/>
  <c r="BV66" i="18" s="1"/>
  <c r="DU33" i="18"/>
  <c r="DU65" i="18" s="1"/>
  <c r="CX33" i="18"/>
  <c r="CX65" i="18" s="1"/>
  <c r="BI33" i="18"/>
  <c r="BI65" i="18" s="1"/>
  <c r="CC33" i="18"/>
  <c r="CC65" i="18" s="1"/>
  <c r="BH34" i="18"/>
  <c r="BH66" i="18" s="1"/>
  <c r="BF33" i="18"/>
  <c r="BF65" i="18" s="1"/>
  <c r="AL33" i="18"/>
  <c r="AL65" i="18" s="1"/>
  <c r="DY34" i="18"/>
  <c r="DY66" i="18" s="1"/>
  <c r="DI34" i="18"/>
  <c r="DI66" i="18" s="1"/>
  <c r="DD34" i="18"/>
  <c r="DD66" i="18" s="1"/>
  <c r="CV33" i="18"/>
  <c r="CV65" i="18" s="1"/>
  <c r="AN33" i="18"/>
  <c r="AN65" i="18" s="1"/>
  <c r="BB33" i="18"/>
  <c r="BB65" i="18" s="1"/>
  <c r="W33" i="18"/>
  <c r="W65" i="18" s="1"/>
  <c r="V33" i="18"/>
  <c r="V65" i="18" s="1"/>
  <c r="K58" i="1"/>
  <c r="X58" i="1" s="1"/>
  <c r="L58" i="1"/>
  <c r="Y58" i="1" s="1"/>
  <c r="T60" i="18" l="1"/>
  <c r="R60" i="18"/>
  <c r="N61" i="18"/>
  <c r="K62" i="18"/>
  <c r="J62" i="18"/>
  <c r="Q62" i="18" s="1"/>
  <c r="L62" i="18"/>
  <c r="CL64" i="18"/>
  <c r="CL33" i="18" s="1"/>
  <c r="AX64" i="18"/>
  <c r="AX33" i="18" s="1"/>
  <c r="EA64" i="18"/>
  <c r="EA33" i="18" s="1"/>
  <c r="AR64" i="18"/>
  <c r="AR33" i="18"/>
  <c r="CT64" i="18"/>
  <c r="CT33" i="18" s="1"/>
  <c r="AH64" i="18"/>
  <c r="AH33" i="18" s="1"/>
  <c r="BT64" i="18"/>
  <c r="BT33" i="18" s="1"/>
  <c r="AF64" i="18"/>
  <c r="AF33" i="18" s="1"/>
  <c r="DJ64" i="18"/>
  <c r="DJ33" i="18" s="1"/>
  <c r="DK64" i="18"/>
  <c r="DK33" i="18" s="1"/>
  <c r="CR64" i="18"/>
  <c r="CR33" i="18" s="1"/>
  <c r="BP64" i="18"/>
  <c r="BP33" i="18" s="1"/>
  <c r="DH64" i="18"/>
  <c r="DH33" i="18" s="1"/>
  <c r="DF64" i="18"/>
  <c r="DF33" i="18" s="1"/>
  <c r="AD63" i="18"/>
  <c r="AD32" i="18"/>
  <c r="DZ64" i="18"/>
  <c r="DZ33" i="18" s="1"/>
  <c r="CD64" i="18"/>
  <c r="CD33" i="18" s="1"/>
  <c r="Z63" i="18"/>
  <c r="DT64" i="18"/>
  <c r="DT33" i="18" s="1"/>
  <c r="AW64" i="18"/>
  <c r="AW33" i="18" s="1"/>
  <c r="AV64" i="18"/>
  <c r="AV33" i="18" s="1"/>
  <c r="DX64" i="18"/>
  <c r="DX33" i="18" s="1"/>
  <c r="AC63" i="18"/>
  <c r="AC32" i="18" s="1"/>
  <c r="BO64" i="18"/>
  <c r="BO33" i="18" s="1"/>
  <c r="AB63" i="18"/>
  <c r="AB32" i="18" s="1"/>
  <c r="DV64" i="18"/>
  <c r="DV33" i="18" s="1"/>
  <c r="CS64" i="18"/>
  <c r="CS33" i="18" s="1"/>
  <c r="EJ64" i="18"/>
  <c r="EJ33" i="18" s="1"/>
  <c r="DW64" i="18"/>
  <c r="DW33" i="18" s="1"/>
  <c r="AY64" i="18"/>
  <c r="AY33" i="18" s="1"/>
  <c r="AE64" i="18"/>
  <c r="AE33" i="18" s="1"/>
  <c r="AI64" i="18"/>
  <c r="AI33" i="18" s="1"/>
  <c r="CP64" i="18"/>
  <c r="CP33" i="18" s="1"/>
  <c r="CE64" i="18"/>
  <c r="CE33" i="18" s="1"/>
  <c r="AG64" i="18"/>
  <c r="AG33" i="18" s="1"/>
  <c r="DG64" i="18"/>
  <c r="DG33" i="18" s="1"/>
  <c r="BU65" i="18"/>
  <c r="BU34" i="18" s="1"/>
  <c r="EM65" i="18"/>
  <c r="EM34" i="18" s="1"/>
  <c r="EC34" i="18"/>
  <c r="EC66" i="18" s="1"/>
  <c r="CX34" i="18"/>
  <c r="CX66" i="18" s="1"/>
  <c r="BB34" i="18"/>
  <c r="BB66" i="18" s="1"/>
  <c r="CI34" i="18"/>
  <c r="CI66" i="18" s="1"/>
  <c r="BQ34" i="18"/>
  <c r="BQ66" i="18" s="1"/>
  <c r="EH34" i="18"/>
  <c r="EH66" i="18" s="1"/>
  <c r="CY34" i="18"/>
  <c r="CY66" i="18" s="1"/>
  <c r="DC35" i="18"/>
  <c r="EG34" i="18"/>
  <c r="EG66" i="18" s="1"/>
  <c r="X34" i="18"/>
  <c r="X66" i="18" s="1"/>
  <c r="BK34" i="18"/>
  <c r="BK66" i="18" s="1"/>
  <c r="DQ34" i="18"/>
  <c r="DQ66" i="18" s="1"/>
  <c r="BN34" i="18"/>
  <c r="BN66" i="18" s="1"/>
  <c r="DI35" i="18"/>
  <c r="AS34" i="18"/>
  <c r="AS66" i="18" s="1"/>
  <c r="CC34" i="18"/>
  <c r="CC66" i="18" s="1"/>
  <c r="DB34" i="18"/>
  <c r="DB66" i="18" s="1"/>
  <c r="BV35" i="18"/>
  <c r="ED34" i="18"/>
  <c r="ED66" i="18" s="1"/>
  <c r="DM34" i="18"/>
  <c r="DM66" i="18" s="1"/>
  <c r="AT34" i="18"/>
  <c r="AT66" i="18" s="1"/>
  <c r="AO34" i="18"/>
  <c r="AO66" i="18" s="1"/>
  <c r="CW34" i="18"/>
  <c r="CW66" i="18" s="1"/>
  <c r="AP34" i="18"/>
  <c r="AP66" i="18" s="1"/>
  <c r="EE34" i="18"/>
  <c r="EE66" i="18" s="1"/>
  <c r="CV34" i="18"/>
  <c r="CV66" i="18" s="1"/>
  <c r="CJ34" i="18"/>
  <c r="CJ66" i="18" s="1"/>
  <c r="CB34" i="18"/>
  <c r="CB66" i="18" s="1"/>
  <c r="DY35" i="18"/>
  <c r="BL34" i="18"/>
  <c r="BL66" i="18" s="1"/>
  <c r="AU34" i="18"/>
  <c r="AU66" i="18" s="1"/>
  <c r="CF34" i="18"/>
  <c r="CF66" i="18" s="1"/>
  <c r="CQ34" i="18"/>
  <c r="CQ66" i="18" s="1"/>
  <c r="BG34" i="18"/>
  <c r="BG66" i="18" s="1"/>
  <c r="AN34" i="18"/>
  <c r="AN66" i="18" s="1"/>
  <c r="DN34" i="18"/>
  <c r="DN66" i="18" s="1"/>
  <c r="DD35" i="18"/>
  <c r="AA34" i="18"/>
  <c r="AA66" i="18" s="1"/>
  <c r="BJ34" i="18"/>
  <c r="BJ66" i="18" s="1"/>
  <c r="BM34" i="18"/>
  <c r="BM66" i="18" s="1"/>
  <c r="EL34" i="18"/>
  <c r="EL66" i="18" s="1"/>
  <c r="BR34" i="18"/>
  <c r="BR66" i="18" s="1"/>
  <c r="CO35" i="18"/>
  <c r="BC34" i="18"/>
  <c r="BC66" i="18" s="1"/>
  <c r="DU34" i="18"/>
  <c r="DU66" i="18" s="1"/>
  <c r="BX35" i="18"/>
  <c r="BY34" i="18"/>
  <c r="BY66" i="18" s="1"/>
  <c r="BE34" i="18"/>
  <c r="BE66" i="18" s="1"/>
  <c r="BA34" i="18"/>
  <c r="BA66" i="18" s="1"/>
  <c r="EK35" i="18"/>
  <c r="CK34" i="18"/>
  <c r="CK66" i="18" s="1"/>
  <c r="CU34" i="18"/>
  <c r="CU66" i="18" s="1"/>
  <c r="CN35" i="18"/>
  <c r="AJ34" i="18"/>
  <c r="AJ66" i="18" s="1"/>
  <c r="BF34" i="18"/>
  <c r="BF66" i="18" s="1"/>
  <c r="CG34" i="18"/>
  <c r="CG66" i="18" s="1"/>
  <c r="BW35" i="18"/>
  <c r="DS34" i="18"/>
  <c r="DS66" i="18" s="1"/>
  <c r="DR34" i="18"/>
  <c r="DR66" i="18" s="1"/>
  <c r="DE35" i="18"/>
  <c r="BI34" i="18"/>
  <c r="BI66" i="18" s="1"/>
  <c r="DA34" i="18"/>
  <c r="DA66" i="18" s="1"/>
  <c r="DP34" i="18"/>
  <c r="DP66" i="18" s="1"/>
  <c r="EB34" i="18"/>
  <c r="EB66" i="18" s="1"/>
  <c r="AQ34" i="18"/>
  <c r="AQ66" i="18" s="1"/>
  <c r="CM35" i="18"/>
  <c r="AM34" i="18"/>
  <c r="AM66" i="18" s="1"/>
  <c r="DO34" i="18"/>
  <c r="DO66" i="18" s="1"/>
  <c r="CH34" i="18"/>
  <c r="CH66" i="18" s="1"/>
  <c r="AK34" i="18"/>
  <c r="AK66" i="18" s="1"/>
  <c r="Y34" i="18"/>
  <c r="Y66" i="18" s="1"/>
  <c r="EI34" i="18"/>
  <c r="EI66" i="18" s="1"/>
  <c r="CZ34" i="18"/>
  <c r="CZ66" i="18" s="1"/>
  <c r="CA34" i="18"/>
  <c r="CA66" i="18" s="1"/>
  <c r="BH35" i="18"/>
  <c r="BD35" i="18"/>
  <c r="BS35" i="18"/>
  <c r="AZ34" i="18"/>
  <c r="AZ66" i="18" s="1"/>
  <c r="BZ34" i="18"/>
  <c r="BZ66" i="18" s="1"/>
  <c r="EF34" i="18"/>
  <c r="EF66" i="18" s="1"/>
  <c r="DL34" i="18"/>
  <c r="DL66" i="18" s="1"/>
  <c r="AL34" i="18"/>
  <c r="AL66" i="18" s="1"/>
  <c r="W34" i="18"/>
  <c r="W66" i="18" s="1"/>
  <c r="V34" i="18"/>
  <c r="V66" i="18" s="1"/>
  <c r="L59" i="1"/>
  <c r="Y59" i="1" s="1"/>
  <c r="K59" i="1"/>
  <c r="X59" i="1" s="1"/>
  <c r="O61" i="18" l="1"/>
  <c r="N62" i="18"/>
  <c r="Z32" i="18"/>
  <c r="Z64" i="18" s="1"/>
  <c r="Z33" i="18" s="1"/>
  <c r="L63" i="18"/>
  <c r="K63" i="18"/>
  <c r="J63" i="18"/>
  <c r="Q63" i="18" s="1"/>
  <c r="CL65" i="18"/>
  <c r="CL34" i="18"/>
  <c r="AF65" i="18"/>
  <c r="AF34" i="18"/>
  <c r="AE65" i="18"/>
  <c r="AE34" i="18"/>
  <c r="BT65" i="18"/>
  <c r="BT34" i="18" s="1"/>
  <c r="BW67" i="18"/>
  <c r="AD64" i="18"/>
  <c r="AD33" i="18" s="1"/>
  <c r="AY65" i="18"/>
  <c r="AY34" i="18" s="1"/>
  <c r="AH65" i="18"/>
  <c r="AH34" i="18" s="1"/>
  <c r="BO65" i="18"/>
  <c r="BO34" i="18" s="1"/>
  <c r="CO67" i="18"/>
  <c r="CM67" i="18"/>
  <c r="AB64" i="18"/>
  <c r="AB33" i="18" s="1"/>
  <c r="AI65" i="18"/>
  <c r="AI34" i="18" s="1"/>
  <c r="DX65" i="18"/>
  <c r="DX34" i="18" s="1"/>
  <c r="DW65" i="18"/>
  <c r="DW34" i="18" s="1"/>
  <c r="CT65" i="18"/>
  <c r="CT34" i="18" s="1"/>
  <c r="DI67" i="18"/>
  <c r="AV65" i="18"/>
  <c r="AV34" i="18" s="1"/>
  <c r="BS67" i="18"/>
  <c r="DG65" i="18"/>
  <c r="DG34" i="18" s="1"/>
  <c r="EJ65" i="18"/>
  <c r="EJ34" i="18" s="1"/>
  <c r="AW65" i="18"/>
  <c r="AW34" i="18" s="1"/>
  <c r="BP65" i="18"/>
  <c r="BP34" i="18" s="1"/>
  <c r="AR65" i="18"/>
  <c r="AR34" i="18" s="1"/>
  <c r="CP65" i="18"/>
  <c r="CP34" i="18"/>
  <c r="DZ65" i="18"/>
  <c r="DZ34" i="18" s="1"/>
  <c r="AC64" i="18"/>
  <c r="AC33" i="18" s="1"/>
  <c r="DF65" i="18"/>
  <c r="DF34" i="18" s="1"/>
  <c r="DH65" i="18"/>
  <c r="DH34" i="18" s="1"/>
  <c r="BV67" i="18"/>
  <c r="DC67" i="18"/>
  <c r="AG65" i="18"/>
  <c r="AG34" i="18" s="1"/>
  <c r="CS65" i="18"/>
  <c r="CS34" i="18" s="1"/>
  <c r="DT65" i="18"/>
  <c r="DT34" i="18"/>
  <c r="CR65" i="18"/>
  <c r="CR34" i="18" s="1"/>
  <c r="EA65" i="18"/>
  <c r="EA34" i="18" s="1"/>
  <c r="DJ65" i="18"/>
  <c r="DJ34" i="18" s="1"/>
  <c r="DY67" i="18"/>
  <c r="EK67" i="18"/>
  <c r="BD67" i="18"/>
  <c r="CD65" i="18"/>
  <c r="CD34" i="18" s="1"/>
  <c r="CN67" i="18"/>
  <c r="DD67" i="18"/>
  <c r="BX67" i="18"/>
  <c r="CE65" i="18"/>
  <c r="CE34" i="18" s="1"/>
  <c r="DV65" i="18"/>
  <c r="DV34" i="18" s="1"/>
  <c r="DK65" i="18"/>
  <c r="DK34" i="18" s="1"/>
  <c r="AX65" i="18"/>
  <c r="AX34" i="18" s="1"/>
  <c r="BH67" i="18"/>
  <c r="DE67" i="18"/>
  <c r="BU66" i="18"/>
  <c r="BU35" i="18"/>
  <c r="EM66" i="18"/>
  <c r="EM35" i="18" s="1"/>
  <c r="EM67" i="18" s="1"/>
  <c r="AA35" i="18"/>
  <c r="EG35" i="18"/>
  <c r="AZ35" i="18"/>
  <c r="DM35" i="18"/>
  <c r="DB35" i="18"/>
  <c r="AQ35" i="18"/>
  <c r="EB35" i="18"/>
  <c r="CB35" i="18"/>
  <c r="ED35" i="18"/>
  <c r="BE35" i="18"/>
  <c r="CY35" i="18"/>
  <c r="BQ35" i="18"/>
  <c r="BK35" i="18"/>
  <c r="AN35" i="18"/>
  <c r="EE35" i="18"/>
  <c r="CI35" i="18"/>
  <c r="DA35" i="18"/>
  <c r="DN35" i="18"/>
  <c r="BG35" i="18"/>
  <c r="CG35" i="18"/>
  <c r="BN35" i="18"/>
  <c r="BB35" i="18"/>
  <c r="CK35" i="18"/>
  <c r="CJ35" i="18"/>
  <c r="BY35" i="18"/>
  <c r="CA35" i="18"/>
  <c r="DS35" i="18"/>
  <c r="CQ35" i="18"/>
  <c r="BC35" i="18"/>
  <c r="CC35" i="18"/>
  <c r="AK35" i="18"/>
  <c r="CH35" i="18"/>
  <c r="AO35" i="18"/>
  <c r="DP35" i="18"/>
  <c r="BA35" i="18"/>
  <c r="BI35" i="18"/>
  <c r="DR35" i="18"/>
  <c r="EH35" i="18"/>
  <c r="AP35" i="18"/>
  <c r="EI35" i="18"/>
  <c r="AS35" i="18"/>
  <c r="CF35" i="18"/>
  <c r="AU35" i="18"/>
  <c r="BF35" i="18"/>
  <c r="DO35" i="18"/>
  <c r="BL35" i="18"/>
  <c r="CX35" i="18"/>
  <c r="X35" i="18"/>
  <c r="CV35" i="18"/>
  <c r="Y35" i="18"/>
  <c r="CW35" i="18"/>
  <c r="AL35" i="18"/>
  <c r="BR35" i="18"/>
  <c r="EF35" i="18"/>
  <c r="BZ35" i="18"/>
  <c r="BM35" i="18"/>
  <c r="DU35" i="18"/>
  <c r="CZ35" i="18"/>
  <c r="DL35" i="18"/>
  <c r="AJ35" i="18"/>
  <c r="AM35" i="18"/>
  <c r="CU35" i="18"/>
  <c r="BJ35" i="18"/>
  <c r="AT35" i="18"/>
  <c r="DQ35" i="18"/>
  <c r="EC35" i="18"/>
  <c r="V35" i="18"/>
  <c r="K60" i="1"/>
  <c r="X60" i="1" s="1"/>
  <c r="L60" i="1"/>
  <c r="Y60" i="1" s="1"/>
  <c r="O62" i="18" l="1"/>
  <c r="N63" i="18"/>
  <c r="R61" i="18"/>
  <c r="T61" i="18"/>
  <c r="L64" i="18"/>
  <c r="K64" i="18"/>
  <c r="J64" i="18"/>
  <c r="Q64" i="18" s="1"/>
  <c r="CL66" i="18"/>
  <c r="CL35" i="18"/>
  <c r="CD66" i="18"/>
  <c r="CD35" i="18" s="1"/>
  <c r="AP67" i="18"/>
  <c r="AR66" i="18"/>
  <c r="AR35" i="18"/>
  <c r="CK67" i="18"/>
  <c r="AY66" i="18"/>
  <c r="AY35" i="18" s="1"/>
  <c r="CS66" i="18"/>
  <c r="CS35" i="18" s="1"/>
  <c r="BB67" i="18"/>
  <c r="DB67" i="18"/>
  <c r="Y67" i="18"/>
  <c r="CP66" i="18"/>
  <c r="CP35" i="18" s="1"/>
  <c r="CT66" i="18"/>
  <c r="CT35" i="18" s="1"/>
  <c r="AT67" i="18"/>
  <c r="BJ67" i="18"/>
  <c r="AD65" i="18"/>
  <c r="AD34" i="18" s="1"/>
  <c r="AQ67" i="18"/>
  <c r="BN67" i="18"/>
  <c r="DV66" i="18"/>
  <c r="DV35" i="18"/>
  <c r="AO67" i="18"/>
  <c r="CG67" i="18"/>
  <c r="AZ67" i="18"/>
  <c r="EG67" i="18"/>
  <c r="DX66" i="18"/>
  <c r="DX35" i="18" s="1"/>
  <c r="CH67" i="18"/>
  <c r="EE67" i="18"/>
  <c r="CW67" i="18"/>
  <c r="DA67" i="18"/>
  <c r="AK67" i="18"/>
  <c r="CC67" i="18"/>
  <c r="BO66" i="18"/>
  <c r="BO35" i="18" s="1"/>
  <c r="AG66" i="18"/>
  <c r="AG35" i="18" s="1"/>
  <c r="AL67" i="18"/>
  <c r="BA67" i="18"/>
  <c r="DN67" i="18"/>
  <c r="CE66" i="18"/>
  <c r="CE35" i="18" s="1"/>
  <c r="CX67" i="18"/>
  <c r="EJ66" i="18"/>
  <c r="EJ35" i="18" s="1"/>
  <c r="AJ67" i="18"/>
  <c r="DF66" i="18"/>
  <c r="DF35" i="18" s="1"/>
  <c r="DG66" i="18"/>
  <c r="DG35" i="18" s="1"/>
  <c r="AB65" i="18"/>
  <c r="AB34" i="18" s="1"/>
  <c r="BT66" i="18"/>
  <c r="BT35" i="18"/>
  <c r="EF67" i="18"/>
  <c r="AH66" i="18"/>
  <c r="AH35" i="18" s="1"/>
  <c r="BP66" i="18"/>
  <c r="BP35" i="18" s="1"/>
  <c r="CI67" i="18"/>
  <c r="DJ66" i="18"/>
  <c r="DJ35" i="18" s="1"/>
  <c r="DO67" i="18"/>
  <c r="EB67" i="18"/>
  <c r="EH67" i="18"/>
  <c r="Z65" i="18"/>
  <c r="BI67" i="18"/>
  <c r="DQ67" i="18"/>
  <c r="DW66" i="18"/>
  <c r="DW35" i="18"/>
  <c r="AW66" i="18"/>
  <c r="AW35" i="18" s="1"/>
  <c r="X67" i="18"/>
  <c r="AI66" i="18"/>
  <c r="AI35" i="18" s="1"/>
  <c r="EA66" i="18"/>
  <c r="EA35" i="18" s="1"/>
  <c r="BQ67" i="18"/>
  <c r="CY67" i="18"/>
  <c r="CR66" i="18"/>
  <c r="CR35" i="18" s="1"/>
  <c r="AE66" i="18"/>
  <c r="AE35" i="18" s="1"/>
  <c r="DK66" i="18"/>
  <c r="DK35" i="18" s="1"/>
  <c r="BR67" i="18"/>
  <c r="EC67" i="18"/>
  <c r="DP67" i="18"/>
  <c r="CV67" i="18"/>
  <c r="BU67" i="18"/>
  <c r="BL67" i="18"/>
  <c r="BF67" i="18"/>
  <c r="CF67" i="18"/>
  <c r="BE67" i="18"/>
  <c r="BZ67" i="18"/>
  <c r="DR67" i="18"/>
  <c r="BG67" i="18"/>
  <c r="AA67" i="18"/>
  <c r="AN67" i="18"/>
  <c r="BC67" i="18"/>
  <c r="DL67" i="18"/>
  <c r="DS67" i="18"/>
  <c r="AC65" i="18"/>
  <c r="AC34" i="18" s="1"/>
  <c r="DU67" i="18"/>
  <c r="ED67" i="18"/>
  <c r="DT66" i="18"/>
  <c r="DT35" i="18" s="1"/>
  <c r="DZ66" i="18"/>
  <c r="DZ35" i="18" s="1"/>
  <c r="AV66" i="18"/>
  <c r="AV35" i="18" s="1"/>
  <c r="AF66" i="18"/>
  <c r="AF35" i="18" s="1"/>
  <c r="DM67" i="18"/>
  <c r="CU67" i="18"/>
  <c r="DH66" i="18"/>
  <c r="DH35" i="18" s="1"/>
  <c r="AM67" i="18"/>
  <c r="BK67" i="18"/>
  <c r="CQ67" i="18"/>
  <c r="AU67" i="18"/>
  <c r="CZ67" i="18"/>
  <c r="CA67" i="18"/>
  <c r="AS67" i="18"/>
  <c r="BY67" i="18"/>
  <c r="AX66" i="18"/>
  <c r="AX35" i="18" s="1"/>
  <c r="BM67" i="18"/>
  <c r="EI67" i="18"/>
  <c r="CJ67" i="18"/>
  <c r="CB67" i="18"/>
  <c r="V67" i="18"/>
  <c r="EL35" i="18"/>
  <c r="W35" i="18"/>
  <c r="L61" i="1"/>
  <c r="Y61" i="1" s="1"/>
  <c r="K61" i="1"/>
  <c r="X61" i="1" s="1"/>
  <c r="O63" i="18" l="1"/>
  <c r="N64" i="18"/>
  <c r="R62" i="18"/>
  <c r="T62" i="18"/>
  <c r="Z34" i="18"/>
  <c r="Z66" i="18" s="1"/>
  <c r="L65" i="18"/>
  <c r="K65" i="18"/>
  <c r="J65" i="18"/>
  <c r="Q65" i="18" s="1"/>
  <c r="CL67" i="18"/>
  <c r="AC66" i="18"/>
  <c r="AC35" i="18" s="1"/>
  <c r="AB66" i="18"/>
  <c r="AB35" i="18" s="1"/>
  <c r="EL67" i="18"/>
  <c r="DK67" i="18"/>
  <c r="CS67" i="18"/>
  <c r="AF67" i="18"/>
  <c r="AG67" i="18"/>
  <c r="AY67" i="18"/>
  <c r="AI67" i="18"/>
  <c r="DG67" i="18"/>
  <c r="AW67" i="18"/>
  <c r="DW67" i="18"/>
  <c r="DJ67" i="18"/>
  <c r="BP67" i="18"/>
  <c r="AV67" i="18"/>
  <c r="CT67" i="18"/>
  <c r="AR67" i="18"/>
  <c r="AE67" i="18"/>
  <c r="CR67" i="18"/>
  <c r="AD66" i="18"/>
  <c r="AD35" i="18" s="1"/>
  <c r="BO67" i="18"/>
  <c r="DT67" i="18"/>
  <c r="CE67" i="18"/>
  <c r="CP67" i="18"/>
  <c r="DZ67" i="18"/>
  <c r="AX67" i="18"/>
  <c r="DX67" i="18"/>
  <c r="EJ67" i="18"/>
  <c r="AH67" i="18"/>
  <c r="DH67" i="18"/>
  <c r="BT67" i="18"/>
  <c r="DV67" i="18"/>
  <c r="CD67" i="18"/>
  <c r="DF67" i="18"/>
  <c r="EA67" i="18"/>
  <c r="W67" i="18"/>
  <c r="K62" i="1"/>
  <c r="X62" i="1" s="1"/>
  <c r="L62" i="1"/>
  <c r="Y62" i="1" s="1"/>
  <c r="O64" i="18" l="1"/>
  <c r="N65" i="18" s="1"/>
  <c r="R63" i="18"/>
  <c r="T63" i="18"/>
  <c r="Z35" i="18"/>
  <c r="Z67" i="18" s="1"/>
  <c r="L66" i="18"/>
  <c r="K66" i="18"/>
  <c r="J66" i="18"/>
  <c r="Q66" i="18" s="1"/>
  <c r="AD67" i="18"/>
  <c r="AB67" i="18"/>
  <c r="AC67" i="18"/>
  <c r="L63" i="1"/>
  <c r="Y63" i="1" s="1"/>
  <c r="K63" i="1"/>
  <c r="X63" i="1" s="1"/>
  <c r="O65" i="18" l="1"/>
  <c r="N66" i="18" s="1"/>
  <c r="R64" i="18"/>
  <c r="T64" i="18"/>
  <c r="L67" i="18"/>
  <c r="K67" i="18"/>
  <c r="J67" i="18"/>
  <c r="Q67" i="18" s="1"/>
  <c r="Q69" i="18" s="1"/>
  <c r="K64" i="1"/>
  <c r="X64" i="1" s="1"/>
  <c r="L64" i="1"/>
  <c r="Y64" i="1" s="1"/>
  <c r="O66" i="18" l="1"/>
  <c r="N67" i="18"/>
  <c r="O67" i="18" s="1"/>
  <c r="R65" i="18"/>
  <c r="T65" i="18"/>
  <c r="L65" i="1"/>
  <c r="Y65" i="1" s="1"/>
  <c r="K65" i="1"/>
  <c r="X65" i="1" s="1"/>
  <c r="T67" i="18" l="1"/>
  <c r="R67" i="18"/>
  <c r="T66" i="18"/>
  <c r="R66" i="18"/>
  <c r="K66" i="1"/>
  <c r="X66" i="1" s="1"/>
  <c r="L66" i="1"/>
  <c r="Y66" i="1" s="1"/>
  <c r="L67" i="1" l="1"/>
  <c r="Y67" i="1" s="1"/>
  <c r="K67" i="1"/>
  <c r="X67" i="1" s="1"/>
  <c r="K68" i="1" l="1"/>
  <c r="X68" i="1" s="1"/>
  <c r="L68" i="1"/>
  <c r="Y68" i="1" s="1"/>
  <c r="L69" i="1" l="1"/>
  <c r="Y69" i="1" s="1"/>
  <c r="K69" i="1"/>
  <c r="X69" i="1" s="1"/>
  <c r="K70" i="1" l="1"/>
  <c r="X70" i="1" s="1"/>
  <c r="L70" i="1"/>
  <c r="Y70" i="1" s="1"/>
  <c r="L71" i="1" l="1"/>
  <c r="Y71" i="1" s="1"/>
  <c r="K71" i="1"/>
  <c r="X71" i="1" s="1"/>
  <c r="K72" i="1" l="1"/>
  <c r="X72" i="1" s="1"/>
  <c r="L72" i="1"/>
  <c r="Y72" i="1" s="1"/>
  <c r="L73" i="1" l="1"/>
  <c r="Y73" i="1" s="1"/>
  <c r="K73" i="1"/>
  <c r="X73" i="1" s="1"/>
  <c r="K74" i="1" l="1"/>
  <c r="X74" i="1" s="1"/>
  <c r="L74" i="1"/>
  <c r="Y74" i="1" s="1"/>
  <c r="L75" i="1" l="1"/>
  <c r="Y75" i="1" s="1"/>
  <c r="K75" i="1"/>
  <c r="X75" i="1" s="1"/>
  <c r="K76" i="1" l="1"/>
  <c r="X76" i="1" s="1"/>
  <c r="L76" i="1"/>
  <c r="Y76" i="1" s="1"/>
  <c r="L77" i="1" l="1"/>
  <c r="Y77" i="1" s="1"/>
  <c r="K77" i="1"/>
  <c r="X77" i="1" s="1"/>
  <c r="K78" i="1" l="1"/>
  <c r="X78" i="1" s="1"/>
  <c r="L78" i="1"/>
  <c r="Y78" i="1" s="1"/>
  <c r="L79" i="1" l="1"/>
  <c r="Y79" i="1" s="1"/>
  <c r="K79" i="1"/>
  <c r="X79" i="1" s="1"/>
  <c r="K80" i="1" l="1"/>
  <c r="X80" i="1" s="1"/>
  <c r="L80" i="1"/>
  <c r="Y80" i="1" s="1"/>
  <c r="L81" i="1" l="1"/>
  <c r="Y81" i="1" s="1"/>
  <c r="K81" i="1"/>
  <c r="X81" i="1" s="1"/>
  <c r="K82" i="1" l="1"/>
  <c r="X82" i="1" s="1"/>
  <c r="L82" i="1"/>
  <c r="Y82" i="1" s="1"/>
  <c r="L83" i="1" l="1"/>
  <c r="Y83" i="1" s="1"/>
  <c r="K83" i="1"/>
  <c r="X83" i="1" s="1"/>
  <c r="K84" i="1" l="1"/>
  <c r="X84" i="1" s="1"/>
  <c r="L84" i="1"/>
  <c r="Y84" i="1" s="1"/>
  <c r="L85" i="1" l="1"/>
  <c r="Y85" i="1" s="1"/>
  <c r="K85" i="1"/>
  <c r="X85" i="1" s="1"/>
  <c r="K86" i="1" l="1"/>
  <c r="X86" i="1" s="1"/>
  <c r="L86" i="1"/>
  <c r="Y86" i="1" s="1"/>
  <c r="L87" i="1" l="1"/>
  <c r="Y87" i="1" s="1"/>
  <c r="K87" i="1"/>
  <c r="X87" i="1" s="1"/>
  <c r="K88" i="1" l="1"/>
  <c r="X88" i="1" s="1"/>
  <c r="L88" i="1"/>
  <c r="Y88" i="1" s="1"/>
  <c r="L89" i="1" l="1"/>
  <c r="Y89" i="1" s="1"/>
  <c r="K89" i="1"/>
  <c r="X89" i="1" s="1"/>
  <c r="K90" i="1" l="1"/>
  <c r="X90" i="1" s="1"/>
  <c r="L90" i="1"/>
  <c r="Y90" i="1" s="1"/>
  <c r="L91" i="1" l="1"/>
  <c r="Y91" i="1" s="1"/>
  <c r="K91" i="1"/>
  <c r="X91" i="1" s="1"/>
  <c r="K92" i="1" l="1"/>
  <c r="X92" i="1" s="1"/>
  <c r="L92" i="1"/>
  <c r="Y92" i="1" s="1"/>
  <c r="K93" i="1" l="1"/>
  <c r="X93" i="1" s="1"/>
  <c r="L93" i="1"/>
  <c r="Y93" i="1" s="1"/>
  <c r="L94" i="1" l="1"/>
  <c r="Y94" i="1" s="1"/>
  <c r="K94" i="1"/>
  <c r="X94" i="1" s="1"/>
  <c r="K95" i="1" l="1"/>
  <c r="X95" i="1" s="1"/>
  <c r="L95" i="1"/>
  <c r="Y95" i="1" s="1"/>
  <c r="L96" i="1" l="1"/>
  <c r="Y96" i="1" s="1"/>
  <c r="K96" i="1"/>
  <c r="X96" i="1" s="1"/>
  <c r="K97" i="1" l="1"/>
  <c r="X97" i="1" s="1"/>
  <c r="L97" i="1"/>
  <c r="Y97" i="1" s="1"/>
  <c r="L98" i="1" l="1"/>
  <c r="Y98" i="1" s="1"/>
  <c r="K98" i="1"/>
  <c r="X98" i="1" s="1"/>
  <c r="K99" i="1" l="1"/>
  <c r="X99" i="1" s="1"/>
  <c r="L99" i="1"/>
  <c r="Y99" i="1" s="1"/>
  <c r="L100" i="1" l="1"/>
  <c r="Y100" i="1" s="1"/>
  <c r="K100" i="1"/>
  <c r="X100" i="1" s="1"/>
  <c r="K101" i="1" l="1"/>
  <c r="X101" i="1" s="1"/>
  <c r="L101" i="1"/>
  <c r="Y101" i="1" s="1"/>
  <c r="L102" i="1" l="1"/>
  <c r="Y102" i="1" s="1"/>
  <c r="K102" i="1"/>
  <c r="X102" i="1" s="1"/>
  <c r="K103" i="1" l="1"/>
  <c r="X103" i="1" s="1"/>
  <c r="L103" i="1"/>
  <c r="Y103" i="1" s="1"/>
  <c r="L104" i="1" l="1"/>
  <c r="Y104" i="1" s="1"/>
  <c r="K104" i="1"/>
  <c r="X104" i="1" s="1"/>
  <c r="K105" i="1" l="1"/>
  <c r="X105" i="1" s="1"/>
  <c r="L105" i="1"/>
  <c r="Y105" i="1" s="1"/>
  <c r="L106" i="1" l="1"/>
  <c r="Y106" i="1" s="1"/>
  <c r="K106" i="1"/>
  <c r="X106" i="1" s="1"/>
  <c r="K107" i="1" l="1"/>
  <c r="X107" i="1" s="1"/>
  <c r="L107" i="1"/>
  <c r="Y107" i="1" s="1"/>
  <c r="L108" i="1" l="1"/>
  <c r="Y108" i="1" s="1"/>
  <c r="K108" i="1"/>
  <c r="X108" i="1" s="1"/>
  <c r="K109" i="1" l="1"/>
  <c r="X109" i="1" s="1"/>
  <c r="L109" i="1"/>
  <c r="Y109" i="1" s="1"/>
  <c r="L110" i="1" l="1"/>
  <c r="Y110" i="1" s="1"/>
  <c r="K110" i="1"/>
  <c r="X110" i="1" s="1"/>
  <c r="K111" i="1" l="1"/>
  <c r="X111" i="1" s="1"/>
  <c r="L111" i="1"/>
  <c r="Y111" i="1" s="1"/>
  <c r="L112" i="1" l="1"/>
  <c r="Y112" i="1" s="1"/>
  <c r="K112" i="1"/>
  <c r="X112" i="1" s="1"/>
  <c r="K113" i="1" l="1"/>
  <c r="X113" i="1" s="1"/>
  <c r="L113" i="1"/>
  <c r="Y113" i="1" s="1"/>
  <c r="L114" i="1" l="1"/>
  <c r="Y114" i="1" s="1"/>
  <c r="K114" i="1"/>
  <c r="X114" i="1" s="1"/>
  <c r="K115" i="1" l="1"/>
  <c r="X115" i="1" s="1"/>
  <c r="L115" i="1"/>
  <c r="Y115" i="1" s="1"/>
  <c r="L116" i="1" l="1"/>
  <c r="Y116" i="1" s="1"/>
  <c r="K116" i="1"/>
  <c r="X116" i="1" s="1"/>
  <c r="K117" i="1" l="1"/>
  <c r="X117" i="1" s="1"/>
  <c r="L117" i="1"/>
  <c r="Y117" i="1" s="1"/>
  <c r="L118" i="1" l="1"/>
  <c r="Y118" i="1" s="1"/>
  <c r="K118" i="1"/>
  <c r="X118" i="1" s="1"/>
  <c r="K119" i="1" l="1"/>
  <c r="X119" i="1" s="1"/>
  <c r="L119" i="1"/>
  <c r="Y119" i="1" s="1"/>
  <c r="L120" i="1" l="1"/>
  <c r="Y120" i="1" s="1"/>
  <c r="K120" i="1"/>
  <c r="X120" i="1" s="1"/>
  <c r="K121" i="1" l="1"/>
  <c r="X121" i="1" s="1"/>
  <c r="L121" i="1"/>
  <c r="Y121" i="1" s="1"/>
  <c r="L122" i="1" l="1"/>
  <c r="Y122" i="1" s="1"/>
  <c r="K122" i="1"/>
  <c r="X122" i="1" s="1"/>
  <c r="K123" i="1" l="1"/>
  <c r="X123" i="1" s="1"/>
  <c r="L123" i="1"/>
  <c r="Y123" i="1" s="1"/>
  <c r="L124" i="1" l="1"/>
  <c r="Y124" i="1" s="1"/>
  <c r="K124" i="1"/>
  <c r="X124" i="1" s="1"/>
  <c r="K125" i="1" l="1"/>
  <c r="X125" i="1" s="1"/>
  <c r="L125" i="1"/>
  <c r="Y125" i="1" s="1"/>
  <c r="L126" i="1" l="1"/>
  <c r="Y126" i="1" s="1"/>
  <c r="K126" i="1"/>
  <c r="X126" i="1" s="1"/>
  <c r="K127" i="1" l="1"/>
  <c r="X127" i="1" s="1"/>
  <c r="L127" i="1"/>
  <c r="Y127" i="1" s="1"/>
  <c r="L128" i="1" l="1"/>
  <c r="Y128" i="1" s="1"/>
  <c r="K128" i="1"/>
  <c r="X128" i="1" s="1"/>
  <c r="K129" i="1" l="1"/>
  <c r="X129" i="1" s="1"/>
  <c r="L129" i="1"/>
  <c r="Y129" i="1" s="1"/>
  <c r="L130" i="1" l="1"/>
  <c r="Y130" i="1" s="1"/>
  <c r="K130" i="1"/>
  <c r="X130" i="1" s="1"/>
  <c r="K131" i="1" l="1"/>
  <c r="X131" i="1" s="1"/>
  <c r="L131" i="1"/>
  <c r="Y131" i="1" s="1"/>
  <c r="L132" i="1" l="1"/>
  <c r="Y132" i="1" s="1"/>
  <c r="K132" i="1"/>
  <c r="X132" i="1" s="1"/>
  <c r="K133" i="1" l="1"/>
  <c r="X133" i="1" s="1"/>
  <c r="L133" i="1"/>
  <c r="Y133" i="1" s="1"/>
  <c r="L134" i="1" l="1"/>
  <c r="Y134" i="1" s="1"/>
  <c r="K134" i="1"/>
  <c r="X134" i="1" s="1"/>
  <c r="K135" i="1" l="1"/>
  <c r="X135" i="1" s="1"/>
  <c r="L135" i="1"/>
  <c r="Y135" i="1" s="1"/>
  <c r="L136" i="1" l="1"/>
  <c r="Y136" i="1" s="1"/>
  <c r="K136" i="1"/>
  <c r="X136" i="1" s="1"/>
  <c r="K137" i="1" l="1"/>
  <c r="X137" i="1" s="1"/>
  <c r="L137" i="1"/>
  <c r="Y137" i="1" s="1"/>
  <c r="L138" i="1" l="1"/>
  <c r="Y138" i="1" s="1"/>
  <c r="K138" i="1"/>
  <c r="X138" i="1" s="1"/>
  <c r="K139" i="1" l="1"/>
  <c r="X139" i="1" s="1"/>
  <c r="L139" i="1"/>
  <c r="Y139" i="1" s="1"/>
  <c r="L140" i="1" l="1"/>
  <c r="Y140" i="1" s="1"/>
  <c r="K140" i="1"/>
  <c r="X140" i="1" s="1"/>
  <c r="K141" i="1" l="1"/>
  <c r="X141" i="1" s="1"/>
  <c r="L141" i="1"/>
  <c r="Y141" i="1" s="1"/>
  <c r="L142" i="1" l="1"/>
  <c r="Y142" i="1" s="1"/>
  <c r="K142" i="1"/>
  <c r="X142" i="1" s="1"/>
  <c r="K143" i="1" l="1"/>
  <c r="X143" i="1" s="1"/>
  <c r="L143" i="1"/>
  <c r="Y143" i="1" s="1"/>
  <c r="L144" i="1" l="1"/>
  <c r="Y144" i="1" s="1"/>
  <c r="K144" i="1"/>
  <c r="X144" i="1" s="1"/>
  <c r="K145" i="1" l="1"/>
  <c r="X145" i="1" s="1"/>
  <c r="L145" i="1"/>
  <c r="Y145" i="1" s="1"/>
  <c r="L146" i="1" l="1"/>
  <c r="Y146" i="1" s="1"/>
  <c r="K146" i="1"/>
  <c r="X146" i="1" s="1"/>
  <c r="K147" i="1" l="1"/>
  <c r="X147" i="1" s="1"/>
  <c r="L147" i="1"/>
  <c r="Y147" i="1" s="1"/>
  <c r="L148" i="1" l="1"/>
  <c r="Y148" i="1" s="1"/>
  <c r="K148" i="1"/>
  <c r="X148" i="1" s="1"/>
  <c r="K149" i="1" l="1"/>
  <c r="X149" i="1" s="1"/>
  <c r="L149" i="1"/>
  <c r="Y149" i="1" s="1"/>
  <c r="L150" i="1" l="1"/>
  <c r="Y150" i="1" s="1"/>
  <c r="K150" i="1"/>
  <c r="X150" i="1" s="1"/>
  <c r="K151" i="1" l="1"/>
  <c r="X151" i="1" s="1"/>
  <c r="L151" i="1"/>
  <c r="Y151" i="1" s="1"/>
  <c r="L152" i="1" l="1"/>
  <c r="Y152" i="1" s="1"/>
  <c r="K152" i="1"/>
  <c r="X152" i="1" s="1"/>
  <c r="K153" i="1" l="1"/>
  <c r="X153" i="1" s="1"/>
  <c r="L153" i="1"/>
  <c r="Y153" i="1" s="1"/>
  <c r="L154" i="1" l="1"/>
  <c r="Y154" i="1" s="1"/>
  <c r="K154" i="1"/>
  <c r="X154" i="1" s="1"/>
  <c r="K155" i="1" l="1"/>
  <c r="X155" i="1" s="1"/>
  <c r="L155" i="1"/>
  <c r="Y155" i="1" s="1"/>
  <c r="L156" i="1" l="1"/>
  <c r="Y156" i="1" s="1"/>
  <c r="K156" i="1"/>
  <c r="X156" i="1" s="1"/>
  <c r="K157" i="1" l="1"/>
  <c r="X157" i="1" s="1"/>
  <c r="L157" i="1"/>
  <c r="Y157" i="1" s="1"/>
</calcChain>
</file>

<file path=xl/sharedStrings.xml><?xml version="1.0" encoding="utf-8"?>
<sst xmlns="http://schemas.openxmlformats.org/spreadsheetml/2006/main" count="80" uniqueCount="45">
  <si>
    <t>Growth of $1</t>
  </si>
  <si>
    <t>Year</t>
  </si>
  <si>
    <t>100% stocks</t>
  </si>
  <si>
    <t>100% bonds</t>
  </si>
  <si>
    <t xml:space="preserve"> 35/65</t>
  </si>
  <si>
    <t>Realized return</t>
  </si>
  <si>
    <t>Stocks</t>
  </si>
  <si>
    <t>Bonds</t>
  </si>
  <si>
    <t>35/65</t>
  </si>
  <si>
    <t>Great Depression (1929-1931)</t>
  </si>
  <si>
    <t>WW1 (1916-1920)</t>
  </si>
  <si>
    <t>1937 Recession (1937-1941)</t>
  </si>
  <si>
    <t>Post WW2 (1946-1947)</t>
  </si>
  <si>
    <t>Oil Crisis (1973-1974)</t>
  </si>
  <si>
    <t>Subprime Crisis (2007 - 2008)</t>
  </si>
  <si>
    <t>Tech Crash (2000-2002)</t>
  </si>
  <si>
    <t>Cumulative performance during major stock market declines</t>
  </si>
  <si>
    <t>Total return price (real)</t>
  </si>
  <si>
    <t>.</t>
  </si>
  <si>
    <t>Log Realized return</t>
  </si>
  <si>
    <t>Period</t>
  </si>
  <si>
    <t>30 year gross return</t>
  </si>
  <si>
    <t>Bond Crash (1977-1981)</t>
  </si>
  <si>
    <t xml:space="preserve"> 35/65 portfolio</t>
  </si>
  <si>
    <t>SWR</t>
  </si>
  <si>
    <t>fail</t>
  </si>
  <si>
    <t>total</t>
  </si>
  <si>
    <t>fail %</t>
  </si>
  <si>
    <t>Years Left</t>
  </si>
  <si>
    <t>Withdrawal</t>
  </si>
  <si>
    <t>Portfolio Balance at start of year</t>
  </si>
  <si>
    <t>Withdrawal at start of year</t>
  </si>
  <si>
    <t>5th percentile</t>
  </si>
  <si>
    <t>50th percentile</t>
  </si>
  <si>
    <t>95th percentile</t>
  </si>
  <si>
    <t>stacked 5</t>
  </si>
  <si>
    <t>Expected</t>
  </si>
  <si>
    <t>Portfolio</t>
  </si>
  <si>
    <t>expected return</t>
  </si>
  <si>
    <t>stacked 5-expected</t>
  </si>
  <si>
    <t>stacked expected</t>
  </si>
  <si>
    <t>stacked expected - 95</t>
  </si>
  <si>
    <t>Data source: https://shillerdata.com/</t>
  </si>
  <si>
    <t>The following 4 sheets show how to calculate the SWR manually for different horizons. Each sheet calculates SWR for a different horizon: 46 yrs, 45 yrs, …, 2 yrs, 1 year. Reduce the withdrawal rate in the red cell until the failure rate in the yellow cell drops below 5%.</t>
  </si>
  <si>
    <t>The following sheets use the SWR rates for different horizons calculated in the previous sheets, simulates withdrawals using historical data, and graphs the range of outcomes.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</si>
</sst>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7">
    <font>
      <sz val="10"/>
      <name val="Courier"/>
      <family val="1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ourier"/>
      <family val="1"/>
    </font>
    <font>
      <sz val="12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2" fontId="4" fillId="0" borderId="0" xfId="1" applyNumberFormat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/>
    </xf>
    <xf numFmtId="0" fontId="4" fillId="0" borderId="0" xfId="0" applyFont="1" applyAlignment="1">
      <alignment wrapText="1"/>
    </xf>
    <xf numFmtId="164" fontId="4" fillId="0" borderId="0" xfId="3" applyNumberFormat="1" applyFont="1" applyFill="1" applyBorder="1"/>
    <xf numFmtId="44" fontId="4" fillId="0" borderId="0" xfId="2" applyFont="1" applyFill="1" applyBorder="1"/>
    <xf numFmtId="44" fontId="4" fillId="0" borderId="0" xfId="0" applyNumberFormat="1" applyFont="1"/>
    <xf numFmtId="164" fontId="4" fillId="0" borderId="0" xfId="0" applyNumberFormat="1" applyFont="1"/>
    <xf numFmtId="164" fontId="4" fillId="2" borderId="0" xfId="3" applyNumberFormat="1" applyFont="1" applyFill="1" applyBorder="1"/>
    <xf numFmtId="2" fontId="4" fillId="0" borderId="0" xfId="1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9" fontId="4" fillId="0" borderId="0" xfId="3" applyFont="1" applyFill="1"/>
    <xf numFmtId="164" fontId="4" fillId="0" borderId="0" xfId="3" applyNumberFormat="1" applyFont="1"/>
    <xf numFmtId="164" fontId="4" fillId="0" borderId="1" xfId="0" applyNumberFormat="1" applyFont="1" applyBorder="1"/>
    <xf numFmtId="164" fontId="4" fillId="0" borderId="3" xfId="3" applyNumberFormat="1" applyFont="1" applyBorder="1"/>
    <xf numFmtId="9" fontId="4" fillId="0" borderId="0" xfId="3" applyFont="1"/>
    <xf numFmtId="44" fontId="4" fillId="0" borderId="0" xfId="2" applyFont="1"/>
    <xf numFmtId="164" fontId="4" fillId="4" borderId="0" xfId="3" applyNumberFormat="1" applyFont="1" applyFill="1" applyBorder="1"/>
    <xf numFmtId="165" fontId="4" fillId="0" borderId="0" xfId="2" applyNumberFormat="1" applyFont="1" applyAlignment="1">
      <alignment wrapText="1"/>
    </xf>
    <xf numFmtId="165" fontId="4" fillId="0" borderId="0" xfId="0" applyNumberFormat="1" applyFont="1"/>
    <xf numFmtId="164" fontId="4" fillId="5" borderId="0" xfId="0" applyNumberFormat="1" applyFont="1" applyFill="1"/>
    <xf numFmtId="164" fontId="4" fillId="6" borderId="0" xfId="3" applyNumberFormat="1" applyFont="1" applyFill="1"/>
    <xf numFmtId="0" fontId="5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right" wrapText="1"/>
    </xf>
    <xf numFmtId="0" fontId="6" fillId="0" borderId="0" xfId="6" applyFont="1"/>
    <xf numFmtId="164" fontId="5" fillId="0" borderId="0" xfId="7" applyNumberFormat="1" applyFont="1"/>
    <xf numFmtId="0" fontId="5" fillId="0" borderId="0" xfId="0" applyFont="1"/>
    <xf numFmtId="164" fontId="5" fillId="0" borderId="0" xfId="3" applyNumberFormat="1" applyFont="1" applyFill="1" applyBorder="1"/>
    <xf numFmtId="165" fontId="5" fillId="0" borderId="0" xfId="2" applyNumberFormat="1" applyFont="1"/>
    <xf numFmtId="165" fontId="5" fillId="0" borderId="0" xfId="0" applyNumberFormat="1" applyFont="1"/>
    <xf numFmtId="164" fontId="5" fillId="0" borderId="0" xfId="0" applyNumberFormat="1" applyFont="1"/>
    <xf numFmtId="9" fontId="5" fillId="0" borderId="0" xfId="3" applyFont="1"/>
    <xf numFmtId="10" fontId="5" fillId="0" borderId="0" xfId="0" applyNumberFormat="1" applyFont="1"/>
    <xf numFmtId="165" fontId="5" fillId="7" borderId="0" xfId="0" applyNumberFormat="1" applyFont="1" applyFill="1"/>
    <xf numFmtId="165" fontId="5" fillId="7" borderId="0" xfId="2" applyNumberFormat="1" applyFont="1" applyFill="1"/>
    <xf numFmtId="164" fontId="5" fillId="0" borderId="0" xfId="7" applyNumberFormat="1" applyFont="1" applyBorder="1" applyAlignment="1">
      <alignment horizontal="center"/>
    </xf>
    <xf numFmtId="0" fontId="6" fillId="8" borderId="4" xfId="6" applyFont="1" applyFill="1" applyBorder="1" applyAlignment="1">
      <alignment horizontal="center"/>
    </xf>
    <xf numFmtId="164" fontId="5" fillId="8" borderId="4" xfId="7" applyNumberFormat="1" applyFont="1" applyFill="1" applyBorder="1" applyAlignment="1">
      <alignment horizontal="center"/>
    </xf>
    <xf numFmtId="0" fontId="5" fillId="9" borderId="4" xfId="0" applyFont="1" applyFill="1" applyBorder="1"/>
    <xf numFmtId="0" fontId="5" fillId="9" borderId="1" xfId="0" applyFont="1" applyFill="1" applyBorder="1"/>
    <xf numFmtId="0" fontId="5" fillId="9" borderId="2" xfId="0" applyFont="1" applyFill="1" applyBorder="1"/>
    <xf numFmtId="165" fontId="5" fillId="0" borderId="0" xfId="2" applyNumberFormat="1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2" fontId="4" fillId="3" borderId="1" xfId="1" applyNumberFormat="1" applyFont="1" applyFill="1" applyBorder="1" applyAlignment="1">
      <alignment horizontal="center"/>
    </xf>
    <xf numFmtId="2" fontId="4" fillId="3" borderId="2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0" borderId="0" xfId="0" applyFont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5" fillId="8" borderId="5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5" fillId="8" borderId="6" xfId="0" applyFont="1" applyFill="1" applyBorder="1" applyAlignment="1">
      <alignment horizontal="left" vertical="top" wrapText="1"/>
    </xf>
    <xf numFmtId="0" fontId="5" fillId="8" borderId="7" xfId="0" applyFont="1" applyFill="1" applyBorder="1" applyAlignment="1">
      <alignment horizontal="left" vertical="top" wrapText="1"/>
    </xf>
    <xf numFmtId="0" fontId="5" fillId="8" borderId="0" xfId="0" applyFont="1" applyFill="1" applyBorder="1" applyAlignment="1">
      <alignment horizontal="left" vertical="top" wrapText="1"/>
    </xf>
    <xf numFmtId="0" fontId="5" fillId="8" borderId="8" xfId="0" applyFont="1" applyFill="1" applyBorder="1" applyAlignment="1">
      <alignment horizontal="left" vertical="top" wrapText="1"/>
    </xf>
    <xf numFmtId="0" fontId="5" fillId="8" borderId="9" xfId="0" applyFont="1" applyFill="1" applyBorder="1" applyAlignment="1">
      <alignment horizontal="left" vertical="top" wrapText="1"/>
    </xf>
    <xf numFmtId="0" fontId="5" fillId="8" borderId="2" xfId="0" applyFont="1" applyFill="1" applyBorder="1" applyAlignment="1">
      <alignment horizontal="left" vertical="top" wrapText="1"/>
    </xf>
    <xf numFmtId="0" fontId="5" fillId="8" borderId="10" xfId="0" applyFont="1" applyFill="1" applyBorder="1" applyAlignment="1">
      <alignment horizontal="left" vertical="top" wrapText="1"/>
    </xf>
    <xf numFmtId="0" fontId="5" fillId="9" borderId="5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6" xfId="0" applyFont="1" applyFill="1" applyBorder="1" applyAlignment="1">
      <alignment horizontal="left" vertical="top" wrapText="1"/>
    </xf>
    <xf numFmtId="0" fontId="5" fillId="9" borderId="9" xfId="0" applyFont="1" applyFill="1" applyBorder="1" applyAlignment="1">
      <alignment horizontal="left" vertical="top" wrapText="1"/>
    </xf>
    <xf numFmtId="0" fontId="5" fillId="9" borderId="2" xfId="0" applyFont="1" applyFill="1" applyBorder="1" applyAlignment="1">
      <alignment horizontal="left" vertical="top" wrapText="1"/>
    </xf>
    <xf numFmtId="0" fontId="5" fillId="9" borderId="10" xfId="0" applyFont="1" applyFill="1" applyBorder="1" applyAlignment="1">
      <alignment horizontal="left" vertical="top" wrapText="1"/>
    </xf>
  </cellXfs>
  <cellStyles count="8">
    <cellStyle name="Comma" xfId="1" builtinId="3"/>
    <cellStyle name="Currency" xfId="2" builtinId="4"/>
    <cellStyle name="Normal" xfId="0" builtinId="0"/>
    <cellStyle name="Normal 2" xfId="4" xr:uid="{F755030C-C39D-6F47-8849-AB5DFBC71A5D}"/>
    <cellStyle name="Normal 2 2" xfId="6" xr:uid="{AB63EC1D-6C50-C646-AE68-7A56BF30B7DE}"/>
    <cellStyle name="Percent" xfId="3" builtinId="5"/>
    <cellStyle name="Percent 2" xfId="5" xr:uid="{FD6406C5-37AF-CA49-AFB0-4F6D5FBBA02A}"/>
    <cellStyle name="Percent 2 2" xfId="7" xr:uid="{BE31A9F1-66D6-874F-A5E4-ACE1C342884D}"/>
  </cellStyles>
  <dxfs count="0"/>
  <tableStyles count="0" defaultTableStyle="TableStyleMedium2" defaultPivotStyle="PivotStyleLight16"/>
  <colors>
    <mruColors>
      <color rgb="FFD6D5EF"/>
      <color rgb="FFA384F4"/>
      <color rgb="FFD4C7EF"/>
      <color rgb="FFC4B2F0"/>
      <color rgb="FFF3CA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0" Type="http://schemas.openxmlformats.org/officeDocument/2006/relationships/chartsheet" Target="chartsheets/sheet2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1: Stock and Bond Performance, 1871-2021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Real growth of $1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Data!$K$6</c:f>
              <c:strCache>
                <c:ptCount val="1"/>
                <c:pt idx="0">
                  <c:v>100% stocks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Data!$B$7:$B$157</c:f>
              <c:numCache>
                <c:formatCode>General</c:formatCode>
                <c:ptCount val="151"/>
                <c:pt idx="0">
                  <c:v>1871</c:v>
                </c:pt>
                <c:pt idx="1">
                  <c:v>1872</c:v>
                </c:pt>
                <c:pt idx="2">
                  <c:v>1873</c:v>
                </c:pt>
                <c:pt idx="3">
                  <c:v>1874</c:v>
                </c:pt>
                <c:pt idx="4">
                  <c:v>1875</c:v>
                </c:pt>
                <c:pt idx="5">
                  <c:v>1876</c:v>
                </c:pt>
                <c:pt idx="6">
                  <c:v>1877</c:v>
                </c:pt>
                <c:pt idx="7">
                  <c:v>1878</c:v>
                </c:pt>
                <c:pt idx="8">
                  <c:v>1879</c:v>
                </c:pt>
                <c:pt idx="9">
                  <c:v>1880</c:v>
                </c:pt>
                <c:pt idx="10">
                  <c:v>1881</c:v>
                </c:pt>
                <c:pt idx="11">
                  <c:v>1882</c:v>
                </c:pt>
                <c:pt idx="12">
                  <c:v>1883</c:v>
                </c:pt>
                <c:pt idx="13">
                  <c:v>1884</c:v>
                </c:pt>
                <c:pt idx="14">
                  <c:v>1885</c:v>
                </c:pt>
                <c:pt idx="15">
                  <c:v>1886</c:v>
                </c:pt>
                <c:pt idx="16">
                  <c:v>1887</c:v>
                </c:pt>
                <c:pt idx="17">
                  <c:v>1888</c:v>
                </c:pt>
                <c:pt idx="18">
                  <c:v>1889</c:v>
                </c:pt>
                <c:pt idx="19">
                  <c:v>1890</c:v>
                </c:pt>
                <c:pt idx="20">
                  <c:v>1891</c:v>
                </c:pt>
                <c:pt idx="21">
                  <c:v>1892</c:v>
                </c:pt>
                <c:pt idx="22">
                  <c:v>1893</c:v>
                </c:pt>
                <c:pt idx="23">
                  <c:v>1894</c:v>
                </c:pt>
                <c:pt idx="24">
                  <c:v>1895</c:v>
                </c:pt>
                <c:pt idx="25">
                  <c:v>1896</c:v>
                </c:pt>
                <c:pt idx="26">
                  <c:v>1897</c:v>
                </c:pt>
                <c:pt idx="27">
                  <c:v>1898</c:v>
                </c:pt>
                <c:pt idx="28">
                  <c:v>1899</c:v>
                </c:pt>
                <c:pt idx="29">
                  <c:v>1900</c:v>
                </c:pt>
                <c:pt idx="30">
                  <c:v>1901</c:v>
                </c:pt>
                <c:pt idx="31">
                  <c:v>1902</c:v>
                </c:pt>
                <c:pt idx="32">
                  <c:v>1903</c:v>
                </c:pt>
                <c:pt idx="33">
                  <c:v>1904</c:v>
                </c:pt>
                <c:pt idx="34">
                  <c:v>1905</c:v>
                </c:pt>
                <c:pt idx="35">
                  <c:v>1906</c:v>
                </c:pt>
                <c:pt idx="36">
                  <c:v>1907</c:v>
                </c:pt>
                <c:pt idx="37">
                  <c:v>1908</c:v>
                </c:pt>
                <c:pt idx="38">
                  <c:v>1909</c:v>
                </c:pt>
                <c:pt idx="39">
                  <c:v>1910</c:v>
                </c:pt>
                <c:pt idx="40">
                  <c:v>1911</c:v>
                </c:pt>
                <c:pt idx="41">
                  <c:v>1912</c:v>
                </c:pt>
                <c:pt idx="42">
                  <c:v>1913</c:v>
                </c:pt>
                <c:pt idx="43">
                  <c:v>1914</c:v>
                </c:pt>
                <c:pt idx="44">
                  <c:v>1915</c:v>
                </c:pt>
                <c:pt idx="45">
                  <c:v>1916</c:v>
                </c:pt>
                <c:pt idx="46">
                  <c:v>1917</c:v>
                </c:pt>
                <c:pt idx="47">
                  <c:v>1918</c:v>
                </c:pt>
                <c:pt idx="48">
                  <c:v>1919</c:v>
                </c:pt>
                <c:pt idx="49">
                  <c:v>1920</c:v>
                </c:pt>
                <c:pt idx="50">
                  <c:v>1921</c:v>
                </c:pt>
                <c:pt idx="51">
                  <c:v>1922</c:v>
                </c:pt>
                <c:pt idx="52">
                  <c:v>1923</c:v>
                </c:pt>
                <c:pt idx="53">
                  <c:v>1924</c:v>
                </c:pt>
                <c:pt idx="54">
                  <c:v>1925</c:v>
                </c:pt>
                <c:pt idx="55">
                  <c:v>1926</c:v>
                </c:pt>
                <c:pt idx="56">
                  <c:v>1927</c:v>
                </c:pt>
                <c:pt idx="57">
                  <c:v>1928</c:v>
                </c:pt>
                <c:pt idx="58">
                  <c:v>1929</c:v>
                </c:pt>
                <c:pt idx="59">
                  <c:v>1930</c:v>
                </c:pt>
                <c:pt idx="60">
                  <c:v>1931</c:v>
                </c:pt>
                <c:pt idx="61">
                  <c:v>1932</c:v>
                </c:pt>
                <c:pt idx="62">
                  <c:v>1933</c:v>
                </c:pt>
                <c:pt idx="63">
                  <c:v>1934</c:v>
                </c:pt>
                <c:pt idx="64">
                  <c:v>1935</c:v>
                </c:pt>
                <c:pt idx="65">
                  <c:v>1936</c:v>
                </c:pt>
                <c:pt idx="66">
                  <c:v>1937</c:v>
                </c:pt>
                <c:pt idx="67">
                  <c:v>1938</c:v>
                </c:pt>
                <c:pt idx="68">
                  <c:v>1939</c:v>
                </c:pt>
                <c:pt idx="69">
                  <c:v>1940</c:v>
                </c:pt>
                <c:pt idx="70">
                  <c:v>1941</c:v>
                </c:pt>
                <c:pt idx="71">
                  <c:v>1942</c:v>
                </c:pt>
                <c:pt idx="72">
                  <c:v>1943</c:v>
                </c:pt>
                <c:pt idx="73">
                  <c:v>1944</c:v>
                </c:pt>
                <c:pt idx="74">
                  <c:v>1945</c:v>
                </c:pt>
                <c:pt idx="75">
                  <c:v>1946</c:v>
                </c:pt>
                <c:pt idx="76">
                  <c:v>1947</c:v>
                </c:pt>
                <c:pt idx="77">
                  <c:v>1948</c:v>
                </c:pt>
                <c:pt idx="78">
                  <c:v>1949</c:v>
                </c:pt>
                <c:pt idx="79">
                  <c:v>1950</c:v>
                </c:pt>
                <c:pt idx="80">
                  <c:v>1951</c:v>
                </c:pt>
                <c:pt idx="81">
                  <c:v>1952</c:v>
                </c:pt>
                <c:pt idx="82">
                  <c:v>1953</c:v>
                </c:pt>
                <c:pt idx="83">
                  <c:v>1954</c:v>
                </c:pt>
                <c:pt idx="84">
                  <c:v>1955</c:v>
                </c:pt>
                <c:pt idx="85">
                  <c:v>1956</c:v>
                </c:pt>
                <c:pt idx="86">
                  <c:v>1957</c:v>
                </c:pt>
                <c:pt idx="87">
                  <c:v>1958</c:v>
                </c:pt>
                <c:pt idx="88">
                  <c:v>1959</c:v>
                </c:pt>
                <c:pt idx="89">
                  <c:v>1960</c:v>
                </c:pt>
                <c:pt idx="90">
                  <c:v>1961</c:v>
                </c:pt>
                <c:pt idx="91">
                  <c:v>1962</c:v>
                </c:pt>
                <c:pt idx="92">
                  <c:v>1963</c:v>
                </c:pt>
                <c:pt idx="93">
                  <c:v>1964</c:v>
                </c:pt>
                <c:pt idx="94">
                  <c:v>1965</c:v>
                </c:pt>
                <c:pt idx="95">
                  <c:v>1966</c:v>
                </c:pt>
                <c:pt idx="96">
                  <c:v>1967</c:v>
                </c:pt>
                <c:pt idx="97">
                  <c:v>1968</c:v>
                </c:pt>
                <c:pt idx="98">
                  <c:v>1969</c:v>
                </c:pt>
                <c:pt idx="99">
                  <c:v>1970</c:v>
                </c:pt>
                <c:pt idx="100">
                  <c:v>1971</c:v>
                </c:pt>
                <c:pt idx="101">
                  <c:v>1972</c:v>
                </c:pt>
                <c:pt idx="102">
                  <c:v>1973</c:v>
                </c:pt>
                <c:pt idx="103">
                  <c:v>1974</c:v>
                </c:pt>
                <c:pt idx="104">
                  <c:v>1975</c:v>
                </c:pt>
                <c:pt idx="105">
                  <c:v>1976</c:v>
                </c:pt>
                <c:pt idx="106">
                  <c:v>1977</c:v>
                </c:pt>
                <c:pt idx="107">
                  <c:v>1978</c:v>
                </c:pt>
                <c:pt idx="108">
                  <c:v>1979</c:v>
                </c:pt>
                <c:pt idx="109">
                  <c:v>1980</c:v>
                </c:pt>
                <c:pt idx="110">
                  <c:v>1981</c:v>
                </c:pt>
                <c:pt idx="111">
                  <c:v>1982</c:v>
                </c:pt>
                <c:pt idx="112">
                  <c:v>1983</c:v>
                </c:pt>
                <c:pt idx="113">
                  <c:v>1984</c:v>
                </c:pt>
                <c:pt idx="114">
                  <c:v>1985</c:v>
                </c:pt>
                <c:pt idx="115">
                  <c:v>1986</c:v>
                </c:pt>
                <c:pt idx="116">
                  <c:v>1987</c:v>
                </c:pt>
                <c:pt idx="117">
                  <c:v>1988</c:v>
                </c:pt>
                <c:pt idx="118">
                  <c:v>1989</c:v>
                </c:pt>
                <c:pt idx="119">
                  <c:v>1990</c:v>
                </c:pt>
                <c:pt idx="120">
                  <c:v>1991</c:v>
                </c:pt>
                <c:pt idx="121">
                  <c:v>1992</c:v>
                </c:pt>
                <c:pt idx="122">
                  <c:v>1993</c:v>
                </c:pt>
                <c:pt idx="123">
                  <c:v>1994</c:v>
                </c:pt>
                <c:pt idx="124">
                  <c:v>1995</c:v>
                </c:pt>
                <c:pt idx="125">
                  <c:v>1996</c:v>
                </c:pt>
                <c:pt idx="126">
                  <c:v>1997</c:v>
                </c:pt>
                <c:pt idx="127">
                  <c:v>1998</c:v>
                </c:pt>
                <c:pt idx="128">
                  <c:v>1999</c:v>
                </c:pt>
                <c:pt idx="129">
                  <c:v>2000</c:v>
                </c:pt>
                <c:pt idx="130">
                  <c:v>2001</c:v>
                </c:pt>
                <c:pt idx="131">
                  <c:v>2002</c:v>
                </c:pt>
                <c:pt idx="132">
                  <c:v>2003</c:v>
                </c:pt>
                <c:pt idx="133">
                  <c:v>2004</c:v>
                </c:pt>
                <c:pt idx="134">
                  <c:v>2005</c:v>
                </c:pt>
                <c:pt idx="135">
                  <c:v>2006</c:v>
                </c:pt>
                <c:pt idx="136">
                  <c:v>2007</c:v>
                </c:pt>
                <c:pt idx="137">
                  <c:v>2008</c:v>
                </c:pt>
                <c:pt idx="138">
                  <c:v>2009</c:v>
                </c:pt>
                <c:pt idx="139">
                  <c:v>2010</c:v>
                </c:pt>
                <c:pt idx="140">
                  <c:v>2011</c:v>
                </c:pt>
                <c:pt idx="141">
                  <c:v>2012</c:v>
                </c:pt>
                <c:pt idx="142">
                  <c:v>2013</c:v>
                </c:pt>
                <c:pt idx="143">
                  <c:v>2014</c:v>
                </c:pt>
                <c:pt idx="144">
                  <c:v>2015</c:v>
                </c:pt>
                <c:pt idx="145">
                  <c:v>2016</c:v>
                </c:pt>
                <c:pt idx="146">
                  <c:v>2017</c:v>
                </c:pt>
                <c:pt idx="147">
                  <c:v>2018</c:v>
                </c:pt>
                <c:pt idx="148">
                  <c:v>2019</c:v>
                </c:pt>
                <c:pt idx="149">
                  <c:v>2020</c:v>
                </c:pt>
                <c:pt idx="150">
                  <c:v>2021</c:v>
                </c:pt>
              </c:numCache>
            </c:numRef>
          </c:cat>
          <c:val>
            <c:numRef>
              <c:f>Data!$K$7:$K$157</c:f>
              <c:numCache>
                <c:formatCode>_("$"* #,##0.00_);_("$"* \(#,##0.00\);_("$"* "-"??_);_(@_)</c:formatCode>
                <c:ptCount val="151"/>
                <c:pt idx="0">
                  <c:v>1</c:v>
                </c:pt>
                <c:pt idx="1">
                  <c:v>1.139054310215724</c:v>
                </c:pt>
                <c:pt idx="2">
                  <c:v>1.2390765633999126</c:v>
                </c:pt>
                <c:pt idx="3">
                  <c:v>1.2642830732461103</c:v>
                </c:pt>
                <c:pt idx="4">
                  <c:v>1.4223288875043343</c:v>
                </c:pt>
                <c:pt idx="5">
                  <c:v>1.5905030773903299</c:v>
                </c:pt>
                <c:pt idx="6">
                  <c:v>1.3532567935707835</c:v>
                </c:pt>
                <c:pt idx="7">
                  <c:v>1.5829451464457416</c:v>
                </c:pt>
                <c:pt idx="8">
                  <c:v>2.0517364720944316</c:v>
                </c:pt>
                <c:pt idx="9">
                  <c:v>2.5400327611899565</c:v>
                </c:pt>
                <c:pt idx="10">
                  <c:v>3.4129198997381436</c:v>
                </c:pt>
                <c:pt idx="11">
                  <c:v>3.1674157849428033</c:v>
                </c:pt>
                <c:pt idx="12">
                  <c:v>3.3443848962900753</c:v>
                </c:pt>
                <c:pt idx="13">
                  <c:v>3.4216839581391878</c:v>
                </c:pt>
                <c:pt idx="14">
                  <c:v>3.3427957663883618</c:v>
                </c:pt>
                <c:pt idx="15">
                  <c:v>4.4972319911786585</c:v>
                </c:pt>
                <c:pt idx="16">
                  <c:v>5.0342011147485497</c:v>
                </c:pt>
                <c:pt idx="17">
                  <c:v>4.7751443625683203</c:v>
                </c:pt>
                <c:pt idx="18">
                  <c:v>5.1671426352594674</c:v>
                </c:pt>
                <c:pt idx="19">
                  <c:v>5.8087858407428605</c:v>
                </c:pt>
                <c:pt idx="20">
                  <c:v>5.318105417974035</c:v>
                </c:pt>
                <c:pt idx="21">
                  <c:v>6.7328829876115108</c:v>
                </c:pt>
                <c:pt idx="22">
                  <c:v>6.6306185161530165</c:v>
                </c:pt>
                <c:pt idx="23">
                  <c:v>6.2068662830414629</c:v>
                </c:pt>
                <c:pt idx="24">
                  <c:v>6.7069932540725858</c:v>
                </c:pt>
                <c:pt idx="25">
                  <c:v>6.9390044821025345</c:v>
                </c:pt>
                <c:pt idx="26">
                  <c:v>7.3730572826087002</c:v>
                </c:pt>
                <c:pt idx="27">
                  <c:v>8.6216097998090397</c:v>
                </c:pt>
                <c:pt idx="28">
                  <c:v>10.994299799764317</c:v>
                </c:pt>
                <c:pt idx="29">
                  <c:v>9.7509003724049315</c:v>
                </c:pt>
                <c:pt idx="30">
                  <c:v>12.085102478776209</c:v>
                </c:pt>
                <c:pt idx="31">
                  <c:v>14.089492580741739</c:v>
                </c:pt>
                <c:pt idx="32">
                  <c:v>13.915977531197331</c:v>
                </c:pt>
                <c:pt idx="33">
                  <c:v>12.068605879956332</c:v>
                </c:pt>
                <c:pt idx="34">
                  <c:v>15.584650086136357</c:v>
                </c:pt>
                <c:pt idx="35">
                  <c:v>18.905031386334425</c:v>
                </c:pt>
                <c:pt idx="36">
                  <c:v>18.218354909225585</c:v>
                </c:pt>
                <c:pt idx="37">
                  <c:v>14.11613014128161</c:v>
                </c:pt>
                <c:pt idx="38">
                  <c:v>19.05314007215043</c:v>
                </c:pt>
                <c:pt idx="39">
                  <c:v>20.008818804005159</c:v>
                </c:pt>
                <c:pt idx="40">
                  <c:v>20.727895192650294</c:v>
                </c:pt>
                <c:pt idx="41">
                  <c:v>21.681074393879591</c:v>
                </c:pt>
                <c:pt idx="42">
                  <c:v>21.658420213451077</c:v>
                </c:pt>
                <c:pt idx="43">
                  <c:v>20.21965652341397</c:v>
                </c:pt>
                <c:pt idx="44">
                  <c:v>18.924414510577932</c:v>
                </c:pt>
                <c:pt idx="45">
                  <c:v>24.116101430642232</c:v>
                </c:pt>
                <c:pt idx="46">
                  <c:v>23.201672375120026</c:v>
                </c:pt>
                <c:pt idx="47">
                  <c:v>15.795457292728507</c:v>
                </c:pt>
                <c:pt idx="48">
                  <c:v>15.823296550461484</c:v>
                </c:pt>
                <c:pt idx="49">
                  <c:v>16.182923667250858</c:v>
                </c:pt>
                <c:pt idx="50">
                  <c:v>14.140813342143812</c:v>
                </c:pt>
                <c:pt idx="51">
                  <c:v>17.500874127330039</c:v>
                </c:pt>
                <c:pt idx="52">
                  <c:v>22.733057520908162</c:v>
                </c:pt>
                <c:pt idx="53">
                  <c:v>23.280794655883984</c:v>
                </c:pt>
                <c:pt idx="54">
                  <c:v>29.59372790533164</c:v>
                </c:pt>
                <c:pt idx="55">
                  <c:v>36.001819095998073</c:v>
                </c:pt>
                <c:pt idx="56">
                  <c:v>41.083368075465998</c:v>
                </c:pt>
                <c:pt idx="57">
                  <c:v>57.001166415768779</c:v>
                </c:pt>
                <c:pt idx="58">
                  <c:v>85.129943194737351</c:v>
                </c:pt>
                <c:pt idx="59">
                  <c:v>77.104770345551316</c:v>
                </c:pt>
                <c:pt idx="60">
                  <c:v>64.077777375636344</c:v>
                </c:pt>
                <c:pt idx="61">
                  <c:v>39.710356328199367</c:v>
                </c:pt>
                <c:pt idx="62">
                  <c:v>41.306556169018862</c:v>
                </c:pt>
                <c:pt idx="63">
                  <c:v>63.241978483469232</c:v>
                </c:pt>
                <c:pt idx="64">
                  <c:v>56.468348377304089</c:v>
                </c:pt>
                <c:pt idx="65">
                  <c:v>86.23320998413709</c:v>
                </c:pt>
                <c:pt idx="66">
                  <c:v>112.01103777852411</c:v>
                </c:pt>
                <c:pt idx="67">
                  <c:v>75.539492620633922</c:v>
                </c:pt>
                <c:pt idx="68">
                  <c:v>89.853402119293065</c:v>
                </c:pt>
                <c:pt idx="69">
                  <c:v>93.266394381400829</c:v>
                </c:pt>
                <c:pt idx="70">
                  <c:v>83.779861183147673</c:v>
                </c:pt>
                <c:pt idx="71">
                  <c:v>68.417229992171599</c:v>
                </c:pt>
                <c:pt idx="72">
                  <c:v>77.291849610346588</c:v>
                </c:pt>
                <c:pt idx="73">
                  <c:v>92.803702855612485</c:v>
                </c:pt>
                <c:pt idx="74">
                  <c:v>108.58242621112441</c:v>
                </c:pt>
                <c:pt idx="75">
                  <c:v>147.99821790384169</c:v>
                </c:pt>
                <c:pt idx="76">
                  <c:v>110.20751811760168</c:v>
                </c:pt>
                <c:pt idx="77">
                  <c:v>102.61119994836734</c:v>
                </c:pt>
                <c:pt idx="78">
                  <c:v>111.02378420306793</c:v>
                </c:pt>
                <c:pt idx="79">
                  <c:v>133.3528027715449</c:v>
                </c:pt>
                <c:pt idx="80">
                  <c:v>166.04269383508068</c:v>
                </c:pt>
                <c:pt idx="81">
                  <c:v>193.98149039636084</c:v>
                </c:pt>
                <c:pt idx="82">
                  <c:v>221.63961247892345</c:v>
                </c:pt>
                <c:pt idx="83">
                  <c:v>225.79969120845084</c:v>
                </c:pt>
                <c:pt idx="84">
                  <c:v>334.01473544361545</c:v>
                </c:pt>
                <c:pt idx="85">
                  <c:v>429.07188732405393</c:v>
                </c:pt>
                <c:pt idx="86">
                  <c:v>445.28849284871796</c:v>
                </c:pt>
                <c:pt idx="87">
                  <c:v>404.78996730188123</c:v>
                </c:pt>
                <c:pt idx="88">
                  <c:v>560.38967411310557</c:v>
                </c:pt>
                <c:pt idx="89">
                  <c:v>597.06928818733059</c:v>
                </c:pt>
                <c:pt idx="90">
                  <c:v>625.47663168567328</c:v>
                </c:pt>
                <c:pt idx="91">
                  <c:v>739.9560541674748</c:v>
                </c:pt>
                <c:pt idx="92">
                  <c:v>711.37941269961289</c:v>
                </c:pt>
                <c:pt idx="93">
                  <c:v>848.46730616226148</c:v>
                </c:pt>
                <c:pt idx="94">
                  <c:v>974.77165874230673</c:v>
                </c:pt>
                <c:pt idx="95">
                  <c:v>1067.5372552238937</c:v>
                </c:pt>
                <c:pt idx="96">
                  <c:v>965.78389287547623</c:v>
                </c:pt>
                <c:pt idx="97">
                  <c:v>1082.0230078862328</c:v>
                </c:pt>
                <c:pt idx="98">
                  <c:v>1146.6028621070163</c:v>
                </c:pt>
                <c:pt idx="99">
                  <c:v>987.57608306831344</c:v>
                </c:pt>
                <c:pt idx="100">
                  <c:v>1008.6756066654007</c:v>
                </c:pt>
                <c:pt idx="101">
                  <c:v>1113.4653047449381</c:v>
                </c:pt>
                <c:pt idx="102">
                  <c:v>1266.2460799302273</c:v>
                </c:pt>
                <c:pt idx="103">
                  <c:v>969.19845213851511</c:v>
                </c:pt>
                <c:pt idx="104">
                  <c:v>684.34371292016988</c:v>
                </c:pt>
                <c:pt idx="105">
                  <c:v>892.63404390760866</c:v>
                </c:pt>
                <c:pt idx="106">
                  <c:v>943.79643160025068</c:v>
                </c:pt>
                <c:pt idx="107">
                  <c:v>803.9528029512079</c:v>
                </c:pt>
                <c:pt idx="108">
                  <c:v>855.41591830666209</c:v>
                </c:pt>
                <c:pt idx="109">
                  <c:v>879.90466217892697</c:v>
                </c:pt>
                <c:pt idx="110">
                  <c:v>991.94768607740957</c:v>
                </c:pt>
                <c:pt idx="111">
                  <c:v>849.33213291522065</c:v>
                </c:pt>
                <c:pt idx="112">
                  <c:v>1065.7185379254738</c:v>
                </c:pt>
                <c:pt idx="113">
                  <c:v>1231.3606664513816</c:v>
                </c:pt>
                <c:pt idx="114">
                  <c:v>1283.7862093424437</c:v>
                </c:pt>
                <c:pt idx="115">
                  <c:v>1562.0822526624718</c:v>
                </c:pt>
                <c:pt idx="116">
                  <c:v>2023.2431073829239</c:v>
                </c:pt>
                <c:pt idx="117">
                  <c:v>1898.334232922952</c:v>
                </c:pt>
                <c:pt idx="118">
                  <c:v>2139.4206793755429</c:v>
                </c:pt>
                <c:pt idx="119">
                  <c:v>2501.5774045606299</c:v>
                </c:pt>
                <c:pt idx="120">
                  <c:v>2348.166601560667</c:v>
                </c:pt>
                <c:pt idx="121">
                  <c:v>3020.0164250639</c:v>
                </c:pt>
                <c:pt idx="122">
                  <c:v>3151.1609476504559</c:v>
                </c:pt>
                <c:pt idx="123">
                  <c:v>3433.479032518705</c:v>
                </c:pt>
                <c:pt idx="124">
                  <c:v>3378.6443548943566</c:v>
                </c:pt>
                <c:pt idx="125">
                  <c:v>4450.8827371870357</c:v>
                </c:pt>
                <c:pt idx="126">
                  <c:v>5502.0450836812706</c:v>
                </c:pt>
                <c:pt idx="127">
                  <c:v>6929.1583953727086</c:v>
                </c:pt>
                <c:pt idx="128">
                  <c:v>8963.1466486585086</c:v>
                </c:pt>
                <c:pt idx="129">
                  <c:v>10083.330051690358</c:v>
                </c:pt>
                <c:pt idx="130">
                  <c:v>9213.738411019347</c:v>
                </c:pt>
                <c:pt idx="131">
                  <c:v>7882.3035894015447</c:v>
                </c:pt>
                <c:pt idx="132">
                  <c:v>6136.5583517311215</c:v>
                </c:pt>
                <c:pt idx="133">
                  <c:v>7741.5217613569457</c:v>
                </c:pt>
                <c:pt idx="134">
                  <c:v>7973.8694667013215</c:v>
                </c:pt>
                <c:pt idx="135">
                  <c:v>8445.9471133496609</c:v>
                </c:pt>
                <c:pt idx="136">
                  <c:v>9382.5284241937024</c:v>
                </c:pt>
                <c:pt idx="137">
                  <c:v>8869.3224798998563</c:v>
                </c:pt>
                <c:pt idx="138">
                  <c:v>5707.4478693259107</c:v>
                </c:pt>
                <c:pt idx="139">
                  <c:v>7411.0141680592906</c:v>
                </c:pt>
                <c:pt idx="140">
                  <c:v>8487.0007676286277</c:v>
                </c:pt>
                <c:pt idx="141">
                  <c:v>8526.8123279473275</c:v>
                </c:pt>
                <c:pt idx="142">
                  <c:v>9754.7929625690795</c:v>
                </c:pt>
                <c:pt idx="143">
                  <c:v>12062.402137690618</c:v>
                </c:pt>
                <c:pt idx="144">
                  <c:v>13700.533242274321</c:v>
                </c:pt>
                <c:pt idx="145">
                  <c:v>13049.80340116248</c:v>
                </c:pt>
                <c:pt idx="146">
                  <c:v>15419.495693509887</c:v>
                </c:pt>
                <c:pt idx="147">
                  <c:v>18882.491531000735</c:v>
                </c:pt>
                <c:pt idx="148">
                  <c:v>17711.247077582084</c:v>
                </c:pt>
                <c:pt idx="149">
                  <c:v>22146.295794696634</c:v>
                </c:pt>
                <c:pt idx="150">
                  <c:v>25742.384393233417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EB-A24E-BACB-067A3E30E458}"/>
            </c:ext>
          </c:extLst>
        </c:ser>
        <c:ser>
          <c:idx val="1"/>
          <c:order val="1"/>
          <c:tx>
            <c:strRef>
              <c:f>Data!$L$6</c:f>
              <c:strCache>
                <c:ptCount val="1"/>
                <c:pt idx="0">
                  <c:v>100% bonds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Data!$B$7:$B$157</c:f>
              <c:numCache>
                <c:formatCode>General</c:formatCode>
                <c:ptCount val="151"/>
                <c:pt idx="0">
                  <c:v>1871</c:v>
                </c:pt>
                <c:pt idx="1">
                  <c:v>1872</c:v>
                </c:pt>
                <c:pt idx="2">
                  <c:v>1873</c:v>
                </c:pt>
                <c:pt idx="3">
                  <c:v>1874</c:v>
                </c:pt>
                <c:pt idx="4">
                  <c:v>1875</c:v>
                </c:pt>
                <c:pt idx="5">
                  <c:v>1876</c:v>
                </c:pt>
                <c:pt idx="6">
                  <c:v>1877</c:v>
                </c:pt>
                <c:pt idx="7">
                  <c:v>1878</c:v>
                </c:pt>
                <c:pt idx="8">
                  <c:v>1879</c:v>
                </c:pt>
                <c:pt idx="9">
                  <c:v>1880</c:v>
                </c:pt>
                <c:pt idx="10">
                  <c:v>1881</c:v>
                </c:pt>
                <c:pt idx="11">
                  <c:v>1882</c:v>
                </c:pt>
                <c:pt idx="12">
                  <c:v>1883</c:v>
                </c:pt>
                <c:pt idx="13">
                  <c:v>1884</c:v>
                </c:pt>
                <c:pt idx="14">
                  <c:v>1885</c:v>
                </c:pt>
                <c:pt idx="15">
                  <c:v>1886</c:v>
                </c:pt>
                <c:pt idx="16">
                  <c:v>1887</c:v>
                </c:pt>
                <c:pt idx="17">
                  <c:v>1888</c:v>
                </c:pt>
                <c:pt idx="18">
                  <c:v>1889</c:v>
                </c:pt>
                <c:pt idx="19">
                  <c:v>1890</c:v>
                </c:pt>
                <c:pt idx="20">
                  <c:v>1891</c:v>
                </c:pt>
                <c:pt idx="21">
                  <c:v>1892</c:v>
                </c:pt>
                <c:pt idx="22">
                  <c:v>1893</c:v>
                </c:pt>
                <c:pt idx="23">
                  <c:v>1894</c:v>
                </c:pt>
                <c:pt idx="24">
                  <c:v>1895</c:v>
                </c:pt>
                <c:pt idx="25">
                  <c:v>1896</c:v>
                </c:pt>
                <c:pt idx="26">
                  <c:v>1897</c:v>
                </c:pt>
                <c:pt idx="27">
                  <c:v>1898</c:v>
                </c:pt>
                <c:pt idx="28">
                  <c:v>1899</c:v>
                </c:pt>
                <c:pt idx="29">
                  <c:v>1900</c:v>
                </c:pt>
                <c:pt idx="30">
                  <c:v>1901</c:v>
                </c:pt>
                <c:pt idx="31">
                  <c:v>1902</c:v>
                </c:pt>
                <c:pt idx="32">
                  <c:v>1903</c:v>
                </c:pt>
                <c:pt idx="33">
                  <c:v>1904</c:v>
                </c:pt>
                <c:pt idx="34">
                  <c:v>1905</c:v>
                </c:pt>
                <c:pt idx="35">
                  <c:v>1906</c:v>
                </c:pt>
                <c:pt idx="36">
                  <c:v>1907</c:v>
                </c:pt>
                <c:pt idx="37">
                  <c:v>1908</c:v>
                </c:pt>
                <c:pt idx="38">
                  <c:v>1909</c:v>
                </c:pt>
                <c:pt idx="39">
                  <c:v>1910</c:v>
                </c:pt>
                <c:pt idx="40">
                  <c:v>1911</c:v>
                </c:pt>
                <c:pt idx="41">
                  <c:v>1912</c:v>
                </c:pt>
                <c:pt idx="42">
                  <c:v>1913</c:v>
                </c:pt>
                <c:pt idx="43">
                  <c:v>1914</c:v>
                </c:pt>
                <c:pt idx="44">
                  <c:v>1915</c:v>
                </c:pt>
                <c:pt idx="45">
                  <c:v>1916</c:v>
                </c:pt>
                <c:pt idx="46">
                  <c:v>1917</c:v>
                </c:pt>
                <c:pt idx="47">
                  <c:v>1918</c:v>
                </c:pt>
                <c:pt idx="48">
                  <c:v>1919</c:v>
                </c:pt>
                <c:pt idx="49">
                  <c:v>1920</c:v>
                </c:pt>
                <c:pt idx="50">
                  <c:v>1921</c:v>
                </c:pt>
                <c:pt idx="51">
                  <c:v>1922</c:v>
                </c:pt>
                <c:pt idx="52">
                  <c:v>1923</c:v>
                </c:pt>
                <c:pt idx="53">
                  <c:v>1924</c:v>
                </c:pt>
                <c:pt idx="54">
                  <c:v>1925</c:v>
                </c:pt>
                <c:pt idx="55">
                  <c:v>1926</c:v>
                </c:pt>
                <c:pt idx="56">
                  <c:v>1927</c:v>
                </c:pt>
                <c:pt idx="57">
                  <c:v>1928</c:v>
                </c:pt>
                <c:pt idx="58">
                  <c:v>1929</c:v>
                </c:pt>
                <c:pt idx="59">
                  <c:v>1930</c:v>
                </c:pt>
                <c:pt idx="60">
                  <c:v>1931</c:v>
                </c:pt>
                <c:pt idx="61">
                  <c:v>1932</c:v>
                </c:pt>
                <c:pt idx="62">
                  <c:v>1933</c:v>
                </c:pt>
                <c:pt idx="63">
                  <c:v>1934</c:v>
                </c:pt>
                <c:pt idx="64">
                  <c:v>1935</c:v>
                </c:pt>
                <c:pt idx="65">
                  <c:v>1936</c:v>
                </c:pt>
                <c:pt idx="66">
                  <c:v>1937</c:v>
                </c:pt>
                <c:pt idx="67">
                  <c:v>1938</c:v>
                </c:pt>
                <c:pt idx="68">
                  <c:v>1939</c:v>
                </c:pt>
                <c:pt idx="69">
                  <c:v>1940</c:v>
                </c:pt>
                <c:pt idx="70">
                  <c:v>1941</c:v>
                </c:pt>
                <c:pt idx="71">
                  <c:v>1942</c:v>
                </c:pt>
                <c:pt idx="72">
                  <c:v>1943</c:v>
                </c:pt>
                <c:pt idx="73">
                  <c:v>1944</c:v>
                </c:pt>
                <c:pt idx="74">
                  <c:v>1945</c:v>
                </c:pt>
                <c:pt idx="75">
                  <c:v>1946</c:v>
                </c:pt>
                <c:pt idx="76">
                  <c:v>1947</c:v>
                </c:pt>
                <c:pt idx="77">
                  <c:v>1948</c:v>
                </c:pt>
                <c:pt idx="78">
                  <c:v>1949</c:v>
                </c:pt>
                <c:pt idx="79">
                  <c:v>1950</c:v>
                </c:pt>
                <c:pt idx="80">
                  <c:v>1951</c:v>
                </c:pt>
                <c:pt idx="81">
                  <c:v>1952</c:v>
                </c:pt>
                <c:pt idx="82">
                  <c:v>1953</c:v>
                </c:pt>
                <c:pt idx="83">
                  <c:v>1954</c:v>
                </c:pt>
                <c:pt idx="84">
                  <c:v>1955</c:v>
                </c:pt>
                <c:pt idx="85">
                  <c:v>1956</c:v>
                </c:pt>
                <c:pt idx="86">
                  <c:v>1957</c:v>
                </c:pt>
                <c:pt idx="87">
                  <c:v>1958</c:v>
                </c:pt>
                <c:pt idx="88">
                  <c:v>1959</c:v>
                </c:pt>
                <c:pt idx="89">
                  <c:v>1960</c:v>
                </c:pt>
                <c:pt idx="90">
                  <c:v>1961</c:v>
                </c:pt>
                <c:pt idx="91">
                  <c:v>1962</c:v>
                </c:pt>
                <c:pt idx="92">
                  <c:v>1963</c:v>
                </c:pt>
                <c:pt idx="93">
                  <c:v>1964</c:v>
                </c:pt>
                <c:pt idx="94">
                  <c:v>1965</c:v>
                </c:pt>
                <c:pt idx="95">
                  <c:v>1966</c:v>
                </c:pt>
                <c:pt idx="96">
                  <c:v>1967</c:v>
                </c:pt>
                <c:pt idx="97">
                  <c:v>1968</c:v>
                </c:pt>
                <c:pt idx="98">
                  <c:v>1969</c:v>
                </c:pt>
                <c:pt idx="99">
                  <c:v>1970</c:v>
                </c:pt>
                <c:pt idx="100">
                  <c:v>1971</c:v>
                </c:pt>
                <c:pt idx="101">
                  <c:v>1972</c:v>
                </c:pt>
                <c:pt idx="102">
                  <c:v>1973</c:v>
                </c:pt>
                <c:pt idx="103">
                  <c:v>1974</c:v>
                </c:pt>
                <c:pt idx="104">
                  <c:v>1975</c:v>
                </c:pt>
                <c:pt idx="105">
                  <c:v>1976</c:v>
                </c:pt>
                <c:pt idx="106">
                  <c:v>1977</c:v>
                </c:pt>
                <c:pt idx="107">
                  <c:v>1978</c:v>
                </c:pt>
                <c:pt idx="108">
                  <c:v>1979</c:v>
                </c:pt>
                <c:pt idx="109">
                  <c:v>1980</c:v>
                </c:pt>
                <c:pt idx="110">
                  <c:v>1981</c:v>
                </c:pt>
                <c:pt idx="111">
                  <c:v>1982</c:v>
                </c:pt>
                <c:pt idx="112">
                  <c:v>1983</c:v>
                </c:pt>
                <c:pt idx="113">
                  <c:v>1984</c:v>
                </c:pt>
                <c:pt idx="114">
                  <c:v>1985</c:v>
                </c:pt>
                <c:pt idx="115">
                  <c:v>1986</c:v>
                </c:pt>
                <c:pt idx="116">
                  <c:v>1987</c:v>
                </c:pt>
                <c:pt idx="117">
                  <c:v>1988</c:v>
                </c:pt>
                <c:pt idx="118">
                  <c:v>1989</c:v>
                </c:pt>
                <c:pt idx="119">
                  <c:v>1990</c:v>
                </c:pt>
                <c:pt idx="120">
                  <c:v>1991</c:v>
                </c:pt>
                <c:pt idx="121">
                  <c:v>1992</c:v>
                </c:pt>
                <c:pt idx="122">
                  <c:v>1993</c:v>
                </c:pt>
                <c:pt idx="123">
                  <c:v>1994</c:v>
                </c:pt>
                <c:pt idx="124">
                  <c:v>1995</c:v>
                </c:pt>
                <c:pt idx="125">
                  <c:v>1996</c:v>
                </c:pt>
                <c:pt idx="126">
                  <c:v>1997</c:v>
                </c:pt>
                <c:pt idx="127">
                  <c:v>1998</c:v>
                </c:pt>
                <c:pt idx="128">
                  <c:v>1999</c:v>
                </c:pt>
                <c:pt idx="129">
                  <c:v>2000</c:v>
                </c:pt>
                <c:pt idx="130">
                  <c:v>2001</c:v>
                </c:pt>
                <c:pt idx="131">
                  <c:v>2002</c:v>
                </c:pt>
                <c:pt idx="132">
                  <c:v>2003</c:v>
                </c:pt>
                <c:pt idx="133">
                  <c:v>2004</c:v>
                </c:pt>
                <c:pt idx="134">
                  <c:v>2005</c:v>
                </c:pt>
                <c:pt idx="135">
                  <c:v>2006</c:v>
                </c:pt>
                <c:pt idx="136">
                  <c:v>2007</c:v>
                </c:pt>
                <c:pt idx="137">
                  <c:v>2008</c:v>
                </c:pt>
                <c:pt idx="138">
                  <c:v>2009</c:v>
                </c:pt>
                <c:pt idx="139">
                  <c:v>2010</c:v>
                </c:pt>
                <c:pt idx="140">
                  <c:v>2011</c:v>
                </c:pt>
                <c:pt idx="141">
                  <c:v>2012</c:v>
                </c:pt>
                <c:pt idx="142">
                  <c:v>2013</c:v>
                </c:pt>
                <c:pt idx="143">
                  <c:v>2014</c:v>
                </c:pt>
                <c:pt idx="144">
                  <c:v>2015</c:v>
                </c:pt>
                <c:pt idx="145">
                  <c:v>2016</c:v>
                </c:pt>
                <c:pt idx="146">
                  <c:v>2017</c:v>
                </c:pt>
                <c:pt idx="147">
                  <c:v>2018</c:v>
                </c:pt>
                <c:pt idx="148">
                  <c:v>2019</c:v>
                </c:pt>
                <c:pt idx="149">
                  <c:v>2020</c:v>
                </c:pt>
                <c:pt idx="150">
                  <c:v>2021</c:v>
                </c:pt>
              </c:numCache>
            </c:numRef>
          </c:cat>
          <c:val>
            <c:numRef>
              <c:f>Data!$L$7:$L$157</c:f>
              <c:numCache>
                <c:formatCode>_("$"* #,##0.00_);_("$"* \(#,##0.00\);_("$"* "-"??_);_(@_)</c:formatCode>
                <c:ptCount val="151"/>
                <c:pt idx="0">
                  <c:v>1</c:v>
                </c:pt>
                <c:pt idx="1">
                  <c:v>1.0356704833401311</c:v>
                </c:pt>
                <c:pt idx="2">
                  <c:v>1.0517872485150761</c:v>
                </c:pt>
                <c:pt idx="3">
                  <c:v>1.1724874567369146</c:v>
                </c:pt>
                <c:pt idx="4">
                  <c:v>1.369311697359787</c:v>
                </c:pt>
                <c:pt idx="5">
                  <c:v>1.5839073864861759</c:v>
                </c:pt>
                <c:pt idx="6">
                  <c:v>1.6610679219869884</c:v>
                </c:pt>
                <c:pt idx="7">
                  <c:v>2.0759026922234458</c:v>
                </c:pt>
                <c:pt idx="8">
                  <c:v>2.4390644525498386</c:v>
                </c:pt>
                <c:pt idx="9">
                  <c:v>2.14035248912979</c:v>
                </c:pt>
                <c:pt idx="10">
                  <c:v>2.4223063672771534</c:v>
                </c:pt>
                <c:pt idx="11">
                  <c:v>2.3401448572336028</c:v>
                </c:pt>
                <c:pt idx="12">
                  <c:v>2.4705453011722218</c:v>
                </c:pt>
                <c:pt idx="13">
                  <c:v>2.775206477361686</c:v>
                </c:pt>
                <c:pt idx="14">
                  <c:v>3.2333747014747649</c:v>
                </c:pt>
                <c:pt idx="15">
                  <c:v>3.5100427479843788</c:v>
                </c:pt>
                <c:pt idx="16">
                  <c:v>3.5873521530383274</c:v>
                </c:pt>
                <c:pt idx="17">
                  <c:v>3.5052515322032578</c:v>
                </c:pt>
                <c:pt idx="18">
                  <c:v>3.8756871353847933</c:v>
                </c:pt>
                <c:pt idx="19">
                  <c:v>4.2221190609681001</c:v>
                </c:pt>
                <c:pt idx="20">
                  <c:v>4.1955837893125647</c:v>
                </c:pt>
                <c:pt idx="21">
                  <c:v>4.6397505750525125</c:v>
                </c:pt>
                <c:pt idx="22">
                  <c:v>4.4098534317855824</c:v>
                </c:pt>
                <c:pt idx="23">
                  <c:v>5.2981460010668524</c:v>
                </c:pt>
                <c:pt idx="24">
                  <c:v>5.8456881933948273</c:v>
                </c:pt>
                <c:pt idx="25">
                  <c:v>5.8993295543559379</c:v>
                </c:pt>
                <c:pt idx="26">
                  <c:v>6.3951594917623362</c:v>
                </c:pt>
                <c:pt idx="27">
                  <c:v>6.4525422892690214</c:v>
                </c:pt>
                <c:pt idx="28">
                  <c:v>6.7108705670228153</c:v>
                </c:pt>
                <c:pt idx="29">
                  <c:v>5.8973807054677776</c:v>
                </c:pt>
                <c:pt idx="30">
                  <c:v>6.2612403151929596</c:v>
                </c:pt>
                <c:pt idx="31">
                  <c:v>6.2621225616623901</c:v>
                </c:pt>
                <c:pt idx="32">
                  <c:v>5.8396210259463945</c:v>
                </c:pt>
                <c:pt idx="33">
                  <c:v>6.2627732980656683</c:v>
                </c:pt>
                <c:pt idx="34">
                  <c:v>6.2935292619799208</c:v>
                </c:pt>
                <c:pt idx="35">
                  <c:v>6.541875320595091</c:v>
                </c:pt>
                <c:pt idx="36">
                  <c:v>6.3574226320585474</c:v>
                </c:pt>
                <c:pt idx="37">
                  <c:v>6.6355158611633103</c:v>
                </c:pt>
                <c:pt idx="38">
                  <c:v>6.7340649435135012</c:v>
                </c:pt>
                <c:pt idx="39">
                  <c:v>6.2462737929116017</c:v>
                </c:pt>
                <c:pt idx="40">
                  <c:v>6.9261788728314944</c:v>
                </c:pt>
                <c:pt idx="41">
                  <c:v>7.2651616517011339</c:v>
                </c:pt>
                <c:pt idx="42">
                  <c:v>6.8159763978240502</c:v>
                </c:pt>
                <c:pt idx="43">
                  <c:v>7.1380576578921868</c:v>
                </c:pt>
                <c:pt idx="44">
                  <c:v>7.3223128063004781</c:v>
                </c:pt>
                <c:pt idx="45">
                  <c:v>7.5269052586847689</c:v>
                </c:pt>
                <c:pt idx="46">
                  <c:v>6.8714963216044458</c:v>
                </c:pt>
                <c:pt idx="47">
                  <c:v>5.8386179104179723</c:v>
                </c:pt>
                <c:pt idx="48">
                  <c:v>5.2124258605256868</c:v>
                </c:pt>
                <c:pt idx="49">
                  <c:v>4.5012060111208196</c:v>
                </c:pt>
                <c:pt idx="50">
                  <c:v>4.7628178766250144</c:v>
                </c:pt>
                <c:pt idx="51">
                  <c:v>5.9737848985309485</c:v>
                </c:pt>
                <c:pt idx="52">
                  <c:v>6.2444881517430684</c:v>
                </c:pt>
                <c:pt idx="53">
                  <c:v>6.4799562018917714</c:v>
                </c:pt>
                <c:pt idx="54">
                  <c:v>6.8527726491258143</c:v>
                </c:pt>
                <c:pt idx="55">
                  <c:v>6.9803422993737261</c:v>
                </c:pt>
                <c:pt idx="56">
                  <c:v>7.608223751785208</c:v>
                </c:pt>
                <c:pt idx="57">
                  <c:v>7.9635352984430039</c:v>
                </c:pt>
                <c:pt idx="58">
                  <c:v>8.1532148288908797</c:v>
                </c:pt>
                <c:pt idx="59">
                  <c:v>8.6612971513859893</c:v>
                </c:pt>
                <c:pt idx="60">
                  <c:v>9.5878610571447229</c:v>
                </c:pt>
                <c:pt idx="61">
                  <c:v>10.730530344250985</c:v>
                </c:pt>
                <c:pt idx="62">
                  <c:v>12.705583951645881</c:v>
                </c:pt>
                <c:pt idx="63">
                  <c:v>13.030662820465091</c:v>
                </c:pt>
                <c:pt idx="64">
                  <c:v>13.401342194368528</c:v>
                </c:pt>
                <c:pt idx="65">
                  <c:v>13.737230811798378</c:v>
                </c:pt>
                <c:pt idx="66">
                  <c:v>13.771556533237922</c:v>
                </c:pt>
                <c:pt idx="67">
                  <c:v>14.185273158917363</c:v>
                </c:pt>
                <c:pt idx="68">
                  <c:v>15.008078798680392</c:v>
                </c:pt>
                <c:pt idx="69">
                  <c:v>15.672662210584338</c:v>
                </c:pt>
                <c:pt idx="70">
                  <c:v>16.147274715717863</c:v>
                </c:pt>
                <c:pt idx="71">
                  <c:v>14.164435890319821</c:v>
                </c:pt>
                <c:pt idx="72">
                  <c:v>13.474847212560329</c:v>
                </c:pt>
                <c:pt idx="73">
                  <c:v>13.403445424128394</c:v>
                </c:pt>
                <c:pt idx="74">
                  <c:v>13.554527945654508</c:v>
                </c:pt>
                <c:pt idx="75">
                  <c:v>13.78082332129164</c:v>
                </c:pt>
                <c:pt idx="76">
                  <c:v>11.863593393768291</c:v>
                </c:pt>
                <c:pt idx="77">
                  <c:v>10.833366132813126</c:v>
                </c:pt>
                <c:pt idx="78">
                  <c:v>11.081570353671712</c:v>
                </c:pt>
                <c:pt idx="79">
                  <c:v>11.57186507413207</c:v>
                </c:pt>
                <c:pt idx="80">
                  <c:v>10.73156204109759</c:v>
                </c:pt>
                <c:pt idx="81">
                  <c:v>10.458273462892075</c:v>
                </c:pt>
                <c:pt idx="82">
                  <c:v>10.57091487489514</c:v>
                </c:pt>
                <c:pt idx="83">
                  <c:v>11.082841653393155</c:v>
                </c:pt>
                <c:pt idx="84">
                  <c:v>11.30681988500934</c:v>
                </c:pt>
                <c:pt idx="85">
                  <c:v>11.298215716879279</c:v>
                </c:pt>
                <c:pt idx="86">
                  <c:v>10.79670254286761</c:v>
                </c:pt>
                <c:pt idx="87">
                  <c:v>11.140784615417511</c:v>
                </c:pt>
                <c:pt idx="88">
                  <c:v>10.506370064988902</c:v>
                </c:pt>
                <c:pt idx="89">
                  <c:v>10.264122154789975</c:v>
                </c:pt>
                <c:pt idx="90">
                  <c:v>11.282455004815773</c:v>
                </c:pt>
                <c:pt idx="91">
                  <c:v>11.422819067674032</c:v>
                </c:pt>
                <c:pt idx="92">
                  <c:v>11.96651804980651</c:v>
                </c:pt>
                <c:pt idx="93">
                  <c:v>11.917611788114082</c:v>
                </c:pt>
                <c:pt idx="94">
                  <c:v>12.286715717551241</c:v>
                </c:pt>
                <c:pt idx="95">
                  <c:v>12.16512266363041</c:v>
                </c:pt>
                <c:pt idx="96">
                  <c:v>12.373972032651942</c:v>
                </c:pt>
                <c:pt idx="97">
                  <c:v>11.662451324993292</c:v>
                </c:pt>
                <c:pt idx="98">
                  <c:v>11.370856267453744</c:v>
                </c:pt>
                <c:pt idx="99">
                  <c:v>10.097412439047687</c:v>
                </c:pt>
                <c:pt idx="100">
                  <c:v>11.503265087843113</c:v>
                </c:pt>
                <c:pt idx="101">
                  <c:v>12.090337338702527</c:v>
                </c:pt>
                <c:pt idx="102">
                  <c:v>11.950266353342119</c:v>
                </c:pt>
                <c:pt idx="103">
                  <c:v>11.254006539345379</c:v>
                </c:pt>
                <c:pt idx="104">
                  <c:v>10.468005624484331</c:v>
                </c:pt>
                <c:pt idx="105">
                  <c:v>10.440443187795003</c:v>
                </c:pt>
                <c:pt idx="106">
                  <c:v>11.100984028188194</c:v>
                </c:pt>
                <c:pt idx="107">
                  <c:v>10.620837167104364</c:v>
                </c:pt>
                <c:pt idx="108">
                  <c:v>9.7968856473269934</c:v>
                </c:pt>
                <c:pt idx="109">
                  <c:v>8.4891281428550638</c:v>
                </c:pt>
                <c:pt idx="110">
                  <c:v>7.6427176053549868</c:v>
                </c:pt>
                <c:pt idx="111">
                  <c:v>7.2451904835498038</c:v>
                </c:pt>
                <c:pt idx="112">
                  <c:v>10.003617369414805</c:v>
                </c:pt>
                <c:pt idx="113">
                  <c:v>9.9725535816990849</c:v>
                </c:pt>
                <c:pt idx="114">
                  <c:v>11.076712059329413</c:v>
                </c:pt>
                <c:pt idx="115">
                  <c:v>13.547294050074118</c:v>
                </c:pt>
                <c:pt idx="116">
                  <c:v>16.594324580558432</c:v>
                </c:pt>
                <c:pt idx="117">
                  <c:v>15.528646538247576</c:v>
                </c:pt>
                <c:pt idx="118">
                  <c:v>15.755584486950468</c:v>
                </c:pt>
                <c:pt idx="119">
                  <c:v>17.263138490784012</c:v>
                </c:pt>
                <c:pt idx="120">
                  <c:v>17.929616603442909</c:v>
                </c:pt>
                <c:pt idx="121">
                  <c:v>20.328210157124566</c:v>
                </c:pt>
                <c:pt idx="122">
                  <c:v>21.75905005530381</c:v>
                </c:pt>
                <c:pt idx="123">
                  <c:v>23.943923027307036</c:v>
                </c:pt>
                <c:pt idx="124">
                  <c:v>21.588636897667072</c:v>
                </c:pt>
                <c:pt idx="125">
                  <c:v>26.132680224299676</c:v>
                </c:pt>
                <c:pt idx="126">
                  <c:v>25.227189878771782</c:v>
                </c:pt>
                <c:pt idx="127">
                  <c:v>28.56602812070809</c:v>
                </c:pt>
                <c:pt idx="128">
                  <c:v>31.527578543663562</c:v>
                </c:pt>
                <c:pt idx="129">
                  <c:v>28.026248590901496</c:v>
                </c:pt>
                <c:pt idx="130">
                  <c:v>32.060223096875767</c:v>
                </c:pt>
                <c:pt idx="131">
                  <c:v>33.613009867657773</c:v>
                </c:pt>
                <c:pt idx="132">
                  <c:v>37.080537177687162</c:v>
                </c:pt>
                <c:pt idx="133">
                  <c:v>37.50786336773961</c:v>
                </c:pt>
                <c:pt idx="134">
                  <c:v>37.766846163516398</c:v>
                </c:pt>
                <c:pt idx="135">
                  <c:v>37.28807439047057</c:v>
                </c:pt>
                <c:pt idx="136">
                  <c:v>37.287741475929387</c:v>
                </c:pt>
                <c:pt idx="137">
                  <c:v>40.621548708280436</c:v>
                </c:pt>
                <c:pt idx="138">
                  <c:v>46.60788017671706</c:v>
                </c:pt>
                <c:pt idx="139">
                  <c:v>42.293231152403536</c:v>
                </c:pt>
                <c:pt idx="140">
                  <c:v>44.151453078433093</c:v>
                </c:pt>
                <c:pt idx="141">
                  <c:v>49.824884709754663</c:v>
                </c:pt>
                <c:pt idx="142">
                  <c:v>50.181775083068636</c:v>
                </c:pt>
                <c:pt idx="143">
                  <c:v>46.482176374067308</c:v>
                </c:pt>
                <c:pt idx="144">
                  <c:v>52.000730981533025</c:v>
                </c:pt>
                <c:pt idx="145">
                  <c:v>51.403620891290224</c:v>
                </c:pt>
                <c:pt idx="146">
                  <c:v>49.522036685233331</c:v>
                </c:pt>
                <c:pt idx="147">
                  <c:v>48.999971277655263</c:v>
                </c:pt>
                <c:pt idx="148">
                  <c:v>49.096910792719065</c:v>
                </c:pt>
                <c:pt idx="149">
                  <c:v>53.191601882673325</c:v>
                </c:pt>
                <c:pt idx="150">
                  <c:v>56.291598330461497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EB-A24E-BACB-067A3E30E458}"/>
            </c:ext>
          </c:extLst>
        </c:ser>
        <c:ser>
          <c:idx val="2"/>
          <c:order val="2"/>
          <c:tx>
            <c:strRef>
              <c:f>Data!$M$6</c:f>
              <c:strCache>
                <c:ptCount val="1"/>
                <c:pt idx="0">
                  <c:v> 35/65 portfolio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Data!$B$7:$B$157</c:f>
              <c:numCache>
                <c:formatCode>General</c:formatCode>
                <c:ptCount val="151"/>
                <c:pt idx="0">
                  <c:v>1871</c:v>
                </c:pt>
                <c:pt idx="1">
                  <c:v>1872</c:v>
                </c:pt>
                <c:pt idx="2">
                  <c:v>1873</c:v>
                </c:pt>
                <c:pt idx="3">
                  <c:v>1874</c:v>
                </c:pt>
                <c:pt idx="4">
                  <c:v>1875</c:v>
                </c:pt>
                <c:pt idx="5">
                  <c:v>1876</c:v>
                </c:pt>
                <c:pt idx="6">
                  <c:v>1877</c:v>
                </c:pt>
                <c:pt idx="7">
                  <c:v>1878</c:v>
                </c:pt>
                <c:pt idx="8">
                  <c:v>1879</c:v>
                </c:pt>
                <c:pt idx="9">
                  <c:v>1880</c:v>
                </c:pt>
                <c:pt idx="10">
                  <c:v>1881</c:v>
                </c:pt>
                <c:pt idx="11">
                  <c:v>1882</c:v>
                </c:pt>
                <c:pt idx="12">
                  <c:v>1883</c:v>
                </c:pt>
                <c:pt idx="13">
                  <c:v>1884</c:v>
                </c:pt>
                <c:pt idx="14">
                  <c:v>1885</c:v>
                </c:pt>
                <c:pt idx="15">
                  <c:v>1886</c:v>
                </c:pt>
                <c:pt idx="16">
                  <c:v>1887</c:v>
                </c:pt>
                <c:pt idx="17">
                  <c:v>1888</c:v>
                </c:pt>
                <c:pt idx="18">
                  <c:v>1889</c:v>
                </c:pt>
                <c:pt idx="19">
                  <c:v>1890</c:v>
                </c:pt>
                <c:pt idx="20">
                  <c:v>1891</c:v>
                </c:pt>
                <c:pt idx="21">
                  <c:v>1892</c:v>
                </c:pt>
                <c:pt idx="22">
                  <c:v>1893</c:v>
                </c:pt>
                <c:pt idx="23">
                  <c:v>1894</c:v>
                </c:pt>
                <c:pt idx="24">
                  <c:v>1895</c:v>
                </c:pt>
                <c:pt idx="25">
                  <c:v>1896</c:v>
                </c:pt>
                <c:pt idx="26">
                  <c:v>1897</c:v>
                </c:pt>
                <c:pt idx="27">
                  <c:v>1898</c:v>
                </c:pt>
                <c:pt idx="28">
                  <c:v>1899</c:v>
                </c:pt>
                <c:pt idx="29">
                  <c:v>1900</c:v>
                </c:pt>
                <c:pt idx="30">
                  <c:v>1901</c:v>
                </c:pt>
                <c:pt idx="31">
                  <c:v>1902</c:v>
                </c:pt>
                <c:pt idx="32">
                  <c:v>1903</c:v>
                </c:pt>
                <c:pt idx="33">
                  <c:v>1904</c:v>
                </c:pt>
                <c:pt idx="34">
                  <c:v>1905</c:v>
                </c:pt>
                <c:pt idx="35">
                  <c:v>1906</c:v>
                </c:pt>
                <c:pt idx="36">
                  <c:v>1907</c:v>
                </c:pt>
                <c:pt idx="37">
                  <c:v>1908</c:v>
                </c:pt>
                <c:pt idx="38">
                  <c:v>1909</c:v>
                </c:pt>
                <c:pt idx="39">
                  <c:v>1910</c:v>
                </c:pt>
                <c:pt idx="40">
                  <c:v>1911</c:v>
                </c:pt>
                <c:pt idx="41">
                  <c:v>1912</c:v>
                </c:pt>
                <c:pt idx="42">
                  <c:v>1913</c:v>
                </c:pt>
                <c:pt idx="43">
                  <c:v>1914</c:v>
                </c:pt>
                <c:pt idx="44">
                  <c:v>1915</c:v>
                </c:pt>
                <c:pt idx="45">
                  <c:v>1916</c:v>
                </c:pt>
                <c:pt idx="46">
                  <c:v>1917</c:v>
                </c:pt>
                <c:pt idx="47">
                  <c:v>1918</c:v>
                </c:pt>
                <c:pt idx="48">
                  <c:v>1919</c:v>
                </c:pt>
                <c:pt idx="49">
                  <c:v>1920</c:v>
                </c:pt>
                <c:pt idx="50">
                  <c:v>1921</c:v>
                </c:pt>
                <c:pt idx="51">
                  <c:v>1922</c:v>
                </c:pt>
                <c:pt idx="52">
                  <c:v>1923</c:v>
                </c:pt>
                <c:pt idx="53">
                  <c:v>1924</c:v>
                </c:pt>
                <c:pt idx="54">
                  <c:v>1925</c:v>
                </c:pt>
                <c:pt idx="55">
                  <c:v>1926</c:v>
                </c:pt>
                <c:pt idx="56">
                  <c:v>1927</c:v>
                </c:pt>
                <c:pt idx="57">
                  <c:v>1928</c:v>
                </c:pt>
                <c:pt idx="58">
                  <c:v>1929</c:v>
                </c:pt>
                <c:pt idx="59">
                  <c:v>1930</c:v>
                </c:pt>
                <c:pt idx="60">
                  <c:v>1931</c:v>
                </c:pt>
                <c:pt idx="61">
                  <c:v>1932</c:v>
                </c:pt>
                <c:pt idx="62">
                  <c:v>1933</c:v>
                </c:pt>
                <c:pt idx="63">
                  <c:v>1934</c:v>
                </c:pt>
                <c:pt idx="64">
                  <c:v>1935</c:v>
                </c:pt>
                <c:pt idx="65">
                  <c:v>1936</c:v>
                </c:pt>
                <c:pt idx="66">
                  <c:v>1937</c:v>
                </c:pt>
                <c:pt idx="67">
                  <c:v>1938</c:v>
                </c:pt>
                <c:pt idx="68">
                  <c:v>1939</c:v>
                </c:pt>
                <c:pt idx="69">
                  <c:v>1940</c:v>
                </c:pt>
                <c:pt idx="70">
                  <c:v>1941</c:v>
                </c:pt>
                <c:pt idx="71">
                  <c:v>1942</c:v>
                </c:pt>
                <c:pt idx="72">
                  <c:v>1943</c:v>
                </c:pt>
                <c:pt idx="73">
                  <c:v>1944</c:v>
                </c:pt>
                <c:pt idx="74">
                  <c:v>1945</c:v>
                </c:pt>
                <c:pt idx="75">
                  <c:v>1946</c:v>
                </c:pt>
                <c:pt idx="76">
                  <c:v>1947</c:v>
                </c:pt>
                <c:pt idx="77">
                  <c:v>1948</c:v>
                </c:pt>
                <c:pt idx="78">
                  <c:v>1949</c:v>
                </c:pt>
                <c:pt idx="79">
                  <c:v>1950</c:v>
                </c:pt>
                <c:pt idx="80">
                  <c:v>1951</c:v>
                </c:pt>
                <c:pt idx="81">
                  <c:v>1952</c:v>
                </c:pt>
                <c:pt idx="82">
                  <c:v>1953</c:v>
                </c:pt>
                <c:pt idx="83">
                  <c:v>1954</c:v>
                </c:pt>
                <c:pt idx="84">
                  <c:v>1955</c:v>
                </c:pt>
                <c:pt idx="85">
                  <c:v>1956</c:v>
                </c:pt>
                <c:pt idx="86">
                  <c:v>1957</c:v>
                </c:pt>
                <c:pt idx="87">
                  <c:v>1958</c:v>
                </c:pt>
                <c:pt idx="88">
                  <c:v>1959</c:v>
                </c:pt>
                <c:pt idx="89">
                  <c:v>1960</c:v>
                </c:pt>
                <c:pt idx="90">
                  <c:v>1961</c:v>
                </c:pt>
                <c:pt idx="91">
                  <c:v>1962</c:v>
                </c:pt>
                <c:pt idx="92">
                  <c:v>1963</c:v>
                </c:pt>
                <c:pt idx="93">
                  <c:v>1964</c:v>
                </c:pt>
                <c:pt idx="94">
                  <c:v>1965</c:v>
                </c:pt>
                <c:pt idx="95">
                  <c:v>1966</c:v>
                </c:pt>
                <c:pt idx="96">
                  <c:v>1967</c:v>
                </c:pt>
                <c:pt idx="97">
                  <c:v>1968</c:v>
                </c:pt>
                <c:pt idx="98">
                  <c:v>1969</c:v>
                </c:pt>
                <c:pt idx="99">
                  <c:v>1970</c:v>
                </c:pt>
                <c:pt idx="100">
                  <c:v>1971</c:v>
                </c:pt>
                <c:pt idx="101">
                  <c:v>1972</c:v>
                </c:pt>
                <c:pt idx="102">
                  <c:v>1973</c:v>
                </c:pt>
                <c:pt idx="103">
                  <c:v>1974</c:v>
                </c:pt>
                <c:pt idx="104">
                  <c:v>1975</c:v>
                </c:pt>
                <c:pt idx="105">
                  <c:v>1976</c:v>
                </c:pt>
                <c:pt idx="106">
                  <c:v>1977</c:v>
                </c:pt>
                <c:pt idx="107">
                  <c:v>1978</c:v>
                </c:pt>
                <c:pt idx="108">
                  <c:v>1979</c:v>
                </c:pt>
                <c:pt idx="109">
                  <c:v>1980</c:v>
                </c:pt>
                <c:pt idx="110">
                  <c:v>1981</c:v>
                </c:pt>
                <c:pt idx="111">
                  <c:v>1982</c:v>
                </c:pt>
                <c:pt idx="112">
                  <c:v>1983</c:v>
                </c:pt>
                <c:pt idx="113">
                  <c:v>1984</c:v>
                </c:pt>
                <c:pt idx="114">
                  <c:v>1985</c:v>
                </c:pt>
                <c:pt idx="115">
                  <c:v>1986</c:v>
                </c:pt>
                <c:pt idx="116">
                  <c:v>1987</c:v>
                </c:pt>
                <c:pt idx="117">
                  <c:v>1988</c:v>
                </c:pt>
                <c:pt idx="118">
                  <c:v>1989</c:v>
                </c:pt>
                <c:pt idx="119">
                  <c:v>1990</c:v>
                </c:pt>
                <c:pt idx="120">
                  <c:v>1991</c:v>
                </c:pt>
                <c:pt idx="121">
                  <c:v>1992</c:v>
                </c:pt>
                <c:pt idx="122">
                  <c:v>1993</c:v>
                </c:pt>
                <c:pt idx="123">
                  <c:v>1994</c:v>
                </c:pt>
                <c:pt idx="124">
                  <c:v>1995</c:v>
                </c:pt>
                <c:pt idx="125">
                  <c:v>1996</c:v>
                </c:pt>
                <c:pt idx="126">
                  <c:v>1997</c:v>
                </c:pt>
                <c:pt idx="127">
                  <c:v>1998</c:v>
                </c:pt>
                <c:pt idx="128">
                  <c:v>1999</c:v>
                </c:pt>
                <c:pt idx="129">
                  <c:v>2000</c:v>
                </c:pt>
                <c:pt idx="130">
                  <c:v>2001</c:v>
                </c:pt>
                <c:pt idx="131">
                  <c:v>2002</c:v>
                </c:pt>
                <c:pt idx="132">
                  <c:v>2003</c:v>
                </c:pt>
                <c:pt idx="133">
                  <c:v>2004</c:v>
                </c:pt>
                <c:pt idx="134">
                  <c:v>2005</c:v>
                </c:pt>
                <c:pt idx="135">
                  <c:v>2006</c:v>
                </c:pt>
                <c:pt idx="136">
                  <c:v>2007</c:v>
                </c:pt>
                <c:pt idx="137">
                  <c:v>2008</c:v>
                </c:pt>
                <c:pt idx="138">
                  <c:v>2009</c:v>
                </c:pt>
                <c:pt idx="139">
                  <c:v>2010</c:v>
                </c:pt>
                <c:pt idx="140">
                  <c:v>2011</c:v>
                </c:pt>
                <c:pt idx="141">
                  <c:v>2012</c:v>
                </c:pt>
                <c:pt idx="142">
                  <c:v>2013</c:v>
                </c:pt>
                <c:pt idx="143">
                  <c:v>2014</c:v>
                </c:pt>
                <c:pt idx="144">
                  <c:v>2015</c:v>
                </c:pt>
                <c:pt idx="145">
                  <c:v>2016</c:v>
                </c:pt>
                <c:pt idx="146">
                  <c:v>2017</c:v>
                </c:pt>
                <c:pt idx="147">
                  <c:v>2018</c:v>
                </c:pt>
                <c:pt idx="148">
                  <c:v>2019</c:v>
                </c:pt>
                <c:pt idx="149">
                  <c:v>2020</c:v>
                </c:pt>
                <c:pt idx="150">
                  <c:v>2021</c:v>
                </c:pt>
              </c:numCache>
            </c:numRef>
          </c:cat>
          <c:val>
            <c:numRef>
              <c:f>Data!$M$7:$M$157</c:f>
              <c:numCache>
                <c:formatCode>_("$"* #,##0.00_);_("$"* \(#,##0.00\);_("$"* "-"??_);_(@_)</c:formatCode>
                <c:ptCount val="151"/>
                <c:pt idx="0">
                  <c:v>1</c:v>
                </c:pt>
                <c:pt idx="1">
                  <c:v>1.0718548227465887</c:v>
                </c:pt>
                <c:pt idx="2">
                  <c:v>1.1156392019164287</c:v>
                </c:pt>
                <c:pt idx="3">
                  <c:v>1.2068005947004918</c:v>
                </c:pt>
                <c:pt idx="4">
                  <c:v>1.3912814335142902</c:v>
                </c:pt>
                <c:pt idx="5">
                  <c:v>1.5905827286446377</c:v>
                </c:pt>
                <c:pt idx="6">
                  <c:v>1.5579080933651339</c:v>
                </c:pt>
                <c:pt idx="7">
                  <c:v>1.903353009692994</c:v>
                </c:pt>
                <c:pt idx="8">
                  <c:v>2.3170753665696013</c:v>
                </c:pt>
                <c:pt idx="9">
                  <c:v>2.3256292460858785</c:v>
                </c:pt>
                <c:pt idx="10">
                  <c:v>2.8044862271882129</c:v>
                </c:pt>
                <c:pt idx="11">
                  <c:v>2.6720472438377803</c:v>
                </c:pt>
                <c:pt idx="12">
                  <c:v>2.8210812699079435</c:v>
                </c:pt>
                <c:pt idx="13">
                  <c:v>3.0700300645883214</c:v>
                </c:pt>
                <c:pt idx="14">
                  <c:v>3.3747038970341463</c:v>
                </c:pt>
                <c:pt idx="15">
                  <c:v>3.9703080916771891</c:v>
                </c:pt>
                <c:pt idx="16">
                  <c:v>4.1930675984209973</c:v>
                </c:pt>
                <c:pt idx="17">
                  <c:v>4.055171183054096</c:v>
                </c:pt>
                <c:pt idx="18">
                  <c:v>4.4502426030773261</c:v>
                </c:pt>
                <c:pt idx="19">
                  <c:v>4.9022226269687259</c:v>
                </c:pt>
                <c:pt idx="20">
                  <c:v>4.7372609965711936</c:v>
                </c:pt>
                <c:pt idx="21">
                  <c:v>5.5043329034461346</c:v>
                </c:pt>
                <c:pt idx="22">
                  <c:v>5.2977925367585721</c:v>
                </c:pt>
                <c:pt idx="23">
                  <c:v>5.8729414876006176</c:v>
                </c:pt>
                <c:pt idx="24">
                  <c:v>6.433082920662005</c:v>
                </c:pt>
                <c:pt idx="25">
                  <c:v>6.5493409499323407</c:v>
                </c:pt>
                <c:pt idx="26">
                  <c:v>7.0505289490321319</c:v>
                </c:pt>
                <c:pt idx="27">
                  <c:v>7.5095275770562511</c:v>
                </c:pt>
                <c:pt idx="28">
                  <c:v>8.428271403755673</c:v>
                </c:pt>
                <c:pt idx="29">
                  <c:v>7.4305660101592519</c:v>
                </c:pt>
                <c:pt idx="30">
                  <c:v>8.3511252030403345</c:v>
                </c:pt>
                <c:pt idx="31">
                  <c:v>8.8366703601991929</c:v>
                </c:pt>
                <c:pt idx="32">
                  <c:v>8.4110484105070409</c:v>
                </c:pt>
                <c:pt idx="33">
                  <c:v>8.4164091023135263</c:v>
                </c:pt>
                <c:pt idx="34">
                  <c:v>9.3014821927781703</c:v>
                </c:pt>
                <c:pt idx="35">
                  <c:v>10.233662399959186</c:v>
                </c:pt>
                <c:pt idx="36">
                  <c:v>9.9160090559213447</c:v>
                </c:pt>
                <c:pt idx="37">
                  <c:v>9.4164756480477152</c:v>
                </c:pt>
                <c:pt idx="38">
                  <c:v>10.660048385579463</c:v>
                </c:pt>
                <c:pt idx="39">
                  <c:v>10.345277137432413</c:v>
                </c:pt>
                <c:pt idx="40">
                  <c:v>11.207355297571734</c:v>
                </c:pt>
                <c:pt idx="41">
                  <c:v>11.744269763839794</c:v>
                </c:pt>
                <c:pt idx="42">
                  <c:v>11.267999139610067</c:v>
                </c:pt>
                <c:pt idx="43">
                  <c:v>11.352110231545488</c:v>
                </c:pt>
                <c:pt idx="44">
                  <c:v>11.288061598544127</c:v>
                </c:pt>
                <c:pt idx="45">
                  <c:v>12.57693180336992</c:v>
                </c:pt>
                <c:pt idx="46">
                  <c:v>11.698177935946614</c:v>
                </c:pt>
                <c:pt idx="47">
                  <c:v>9.2482590550822827</c:v>
                </c:pt>
                <c:pt idx="48">
                  <c:v>8.6092444799443388</c:v>
                </c:pt>
                <c:pt idx="49">
                  <c:v>7.9141697857056501</c:v>
                </c:pt>
                <c:pt idx="50">
                  <c:v>7.8636143303728456</c:v>
                </c:pt>
                <c:pt idx="51">
                  <c:v>9.8171747584817215</c:v>
                </c:pt>
                <c:pt idx="52">
                  <c:v>11.133592321818533</c:v>
                </c:pt>
                <c:pt idx="53">
                  <c:v>11.500369573220818</c:v>
                </c:pt>
                <c:pt idx="54">
                  <c:v>13.021922090249543</c:v>
                </c:pt>
                <c:pt idx="55">
                  <c:v>14.166388338929581</c:v>
                </c:pt>
                <c:pt idx="56">
                  <c:v>15.694501359470035</c:v>
                </c:pt>
                <c:pt idx="57">
                  <c:v>18.299216429134649</c:v>
                </c:pt>
                <c:pt idx="58">
                  <c:v>21.743111669916861</c:v>
                </c:pt>
                <c:pt idx="59">
                  <c:v>21.906435830152066</c:v>
                </c:pt>
                <c:pt idx="60">
                  <c:v>22.134311604543839</c:v>
                </c:pt>
                <c:pt idx="61">
                  <c:v>20.902948922734243</c:v>
                </c:pt>
                <c:pt idx="62">
                  <c:v>23.697822604376992</c:v>
                </c:pt>
                <c:pt idx="63">
                  <c:v>28.496501039989248</c:v>
                </c:pt>
                <c:pt idx="64">
                  <c:v>27.955154819978951</c:v>
                </c:pt>
                <c:pt idx="65">
                  <c:v>33.567960672820789</c:v>
                </c:pt>
                <c:pt idx="66">
                  <c:v>37.134564014209971</c:v>
                </c:pt>
                <c:pt idx="67">
                  <c:v>33.627744844206894</c:v>
                </c:pt>
                <c:pt idx="68">
                  <c:v>37.125834700530802</c:v>
                </c:pt>
                <c:pt idx="69">
                  <c:v>38.687997559428474</c:v>
                </c:pt>
                <c:pt idx="70">
                  <c:v>38.072231848302494</c:v>
                </c:pt>
                <c:pt idx="71">
                  <c:v>32.589933812876922</c:v>
                </c:pt>
                <c:pt idx="72">
                  <c:v>33.03819841232999</c:v>
                </c:pt>
                <c:pt idx="73">
                  <c:v>35.245080913796713</c:v>
                </c:pt>
                <c:pt idx="74">
                  <c:v>37.600673304939548</c:v>
                </c:pt>
                <c:pt idx="75">
                  <c:v>42.785921482317981</c:v>
                </c:pt>
                <c:pt idx="76">
                  <c:v>35.092972356564808</c:v>
                </c:pt>
                <c:pt idx="77">
                  <c:v>32.265524638061315</c:v>
                </c:pt>
                <c:pt idx="78">
                  <c:v>33.671881263816424</c:v>
                </c:pt>
                <c:pt idx="79">
                  <c:v>37.010462881539617</c:v>
                </c:pt>
                <c:pt idx="80">
                  <c:v>38.438993053220194</c:v>
                </c:pt>
                <c:pt idx="81">
                  <c:v>40.06646689569591</c:v>
                </c:pt>
                <c:pt idx="82">
                  <c:v>42.346420990274233</c:v>
                </c:pt>
                <c:pt idx="83">
                  <c:v>43.957594567196573</c:v>
                </c:pt>
                <c:pt idx="84">
                  <c:v>51.908402008226005</c:v>
                </c:pt>
                <c:pt idx="85">
                  <c:v>57.053135191475896</c:v>
                </c:pt>
                <c:pt idx="86">
                  <c:v>56.161705937286598</c:v>
                </c:pt>
                <c:pt idx="87">
                  <c:v>55.53734680467948</c:v>
                </c:pt>
                <c:pt idx="88">
                  <c:v>60.953585126567283</c:v>
                </c:pt>
                <c:pt idx="89">
                  <c:v>61.436435710993862</c:v>
                </c:pt>
                <c:pt idx="90">
                  <c:v>66.421427653186868</c:v>
                </c:pt>
                <c:pt idx="91">
                  <c:v>71.213482501438676</c:v>
                </c:pt>
                <c:pt idx="92">
                  <c:v>72.454140302021514</c:v>
                </c:pt>
                <c:pt idx="93">
                  <c:v>77.14851639307814</c:v>
                </c:pt>
                <c:pt idx="94">
                  <c:v>82.721182678460607</c:v>
                </c:pt>
                <c:pt idx="95">
                  <c:v>84.944370271468685</c:v>
                </c:pt>
                <c:pt idx="96">
                  <c:v>83.058480237005384</c:v>
                </c:pt>
                <c:pt idx="97">
                  <c:v>83.452936232814551</c:v>
                </c:pt>
                <c:pt idx="98">
                  <c:v>83.83996130284747</c:v>
                </c:pt>
                <c:pt idx="99">
                  <c:v>73.667022585936721</c:v>
                </c:pt>
                <c:pt idx="100">
                  <c:v>80.884666020340575</c:v>
                </c:pt>
                <c:pt idx="101">
                  <c:v>86.508889649054382</c:v>
                </c:pt>
                <c:pt idx="102">
                  <c:v>90.011954997528122</c:v>
                </c:pt>
                <c:pt idx="103">
                  <c:v>79.212568968216942</c:v>
                </c:pt>
                <c:pt idx="104">
                  <c:v>67.468128529896276</c:v>
                </c:pt>
                <c:pt idx="105">
                  <c:v>74.539889345206049</c:v>
                </c:pt>
                <c:pt idx="106">
                  <c:v>79.10057891990968</c:v>
                </c:pt>
                <c:pt idx="107">
                  <c:v>72.774573240037967</c:v>
                </c:pt>
                <c:pt idx="108">
                  <c:v>70.735299429918825</c:v>
                </c:pt>
                <c:pt idx="109">
                  <c:v>65.30658914932954</c:v>
                </c:pt>
                <c:pt idx="110">
                  <c:v>63.984717846290991</c:v>
                </c:pt>
                <c:pt idx="111">
                  <c:v>58.601706577797572</c:v>
                </c:pt>
                <c:pt idx="112">
                  <c:v>78.329487861116576</c:v>
                </c:pt>
                <c:pt idx="113">
                  <c:v>82.432485258584819</c:v>
                </c:pt>
                <c:pt idx="114">
                  <c:v>89.593327657987331</c:v>
                </c:pt>
                <c:pt idx="115">
                  <c:v>109.38001693588578</c:v>
                </c:pt>
                <c:pt idx="116">
                  <c:v>136.67299662449025</c:v>
                </c:pt>
                <c:pt idx="117">
                  <c:v>128.01468522788289</c:v>
                </c:pt>
                <c:pt idx="118">
                  <c:v>134.92092741972871</c:v>
                </c:pt>
                <c:pt idx="119">
                  <c:v>151.30595975388781</c:v>
                </c:pt>
                <c:pt idx="120">
                  <c:v>151.85528893655666</c:v>
                </c:pt>
                <c:pt idx="121">
                  <c:v>180.26692130320711</c:v>
                </c:pt>
                <c:pt idx="122">
                  <c:v>191.254240149981</c:v>
                </c:pt>
                <c:pt idx="123">
                  <c:v>209.73418416500618</c:v>
                </c:pt>
                <c:pt idx="124">
                  <c:v>195.15176490846781</c:v>
                </c:pt>
                <c:pt idx="125">
                  <c:v>243.52777389766507</c:v>
                </c:pt>
                <c:pt idx="126">
                  <c:v>258.17279582837051</c:v>
                </c:pt>
                <c:pt idx="127">
                  <c:v>303.82047043872768</c:v>
                </c:pt>
                <c:pt idx="128">
                  <c:v>355.5085860466794</c:v>
                </c:pt>
                <c:pt idx="129">
                  <c:v>345.39626405052508</c:v>
                </c:pt>
                <c:pt idx="130">
                  <c:v>367.28538900788664</c:v>
                </c:pt>
                <c:pt idx="131">
                  <c:v>360.27201889713473</c:v>
                </c:pt>
                <c:pt idx="132">
                  <c:v>356.50263437639995</c:v>
                </c:pt>
                <c:pt idx="133">
                  <c:v>391.80717205940016</c:v>
                </c:pt>
                <c:pt idx="134">
                  <c:v>397.68142253905717</c:v>
                </c:pt>
                <c:pt idx="135">
                  <c:v>402.64488574363173</c:v>
                </c:pt>
                <c:pt idx="136">
                  <c:v>418.26997183600804</c:v>
                </c:pt>
                <c:pt idx="137">
                  <c:v>434.57021225149299</c:v>
                </c:pt>
                <c:pt idx="138">
                  <c:v>421.97461814099569</c:v>
                </c:pt>
                <c:pt idx="139">
                  <c:v>440.66629941469148</c:v>
                </c:pt>
                <c:pt idx="140">
                  <c:v>475.64393648819657</c:v>
                </c:pt>
                <c:pt idx="141">
                  <c:v>516.15280274557119</c:v>
                </c:pt>
                <c:pt idx="142">
                  <c:v>544.57258528673754</c:v>
                </c:pt>
                <c:pt idx="143">
                  <c:v>563.56508946454835</c:v>
                </c:pt>
                <c:pt idx="144">
                  <c:v>633.84296164804391</c:v>
                </c:pt>
                <c:pt idx="145">
                  <c:v>618.57520012349903</c:v>
                </c:pt>
                <c:pt idx="146">
                  <c:v>643.17175825463016</c:v>
                </c:pt>
                <c:pt idx="147">
                  <c:v>689.32099568563024</c:v>
                </c:pt>
                <c:pt idx="148">
                  <c:v>675.24237920526889</c:v>
                </c:pt>
                <c:pt idx="149">
                  <c:v>771.02762298008611</c:v>
                </c:pt>
                <c:pt idx="150">
                  <c:v>844.05508109680045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EB-A24E-BACB-067A3E30E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145392"/>
        <c:axId val="1474630719"/>
      </c:lineChart>
      <c:catAx>
        <c:axId val="32314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4630719"/>
        <c:crosses val="autoZero"/>
        <c:auto val="1"/>
        <c:lblAlgn val="ctr"/>
        <c:lblOffset val="100"/>
        <c:noMultiLvlLbl val="0"/>
      </c:catAx>
      <c:valAx>
        <c:axId val="1474630719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14539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  <c:extLst/>
  </c:chart>
  <c:txPr>
    <a:bodyPr/>
    <a:lstStyle/>
    <a:p>
      <a:pPr>
        <a:defRPr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Annual Spending During</a:t>
            </a:r>
            <a:r>
              <a:rPr lang="en-US" sz="1600" baseline="0"/>
              <a:t> Retirement</a:t>
            </a:r>
            <a:br>
              <a:rPr lang="en-US" baseline="0"/>
            </a:br>
            <a:r>
              <a:rPr lang="en-US" sz="1600" baseline="0"/>
              <a:t>Implicitly variable SWR targeting 95% probability of success</a:t>
            </a:r>
          </a:p>
          <a:p>
            <a:pPr>
              <a:defRPr/>
            </a:pPr>
            <a:r>
              <a:rPr lang="en-US" sz="1400" baseline="0"/>
              <a:t>35/65 portfolio, US historical data, 1871-2020 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'SWR range'!$Q$37</c:f>
              <c:strCache>
                <c:ptCount val="1"/>
                <c:pt idx="0">
                  <c:v>stacked 5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'SWR range'!$H$38:$H$67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'SWR range'!$Q$38:$Q$67</c:f>
              <c:numCache>
                <c:formatCode>_("$"* #,##0_);_("$"* \(#,##0\);_("$"* "-"??_);_(@_)</c:formatCode>
                <c:ptCount val="30"/>
                <c:pt idx="0">
                  <c:v>39000</c:v>
                </c:pt>
                <c:pt idx="1">
                  <c:v>33087.247866903155</c:v>
                </c:pt>
                <c:pt idx="2">
                  <c:v>32084.035639256643</c:v>
                </c:pt>
                <c:pt idx="3">
                  <c:v>29368.098411965744</c:v>
                </c:pt>
                <c:pt idx="4">
                  <c:v>29155.555060931267</c:v>
                </c:pt>
                <c:pt idx="5">
                  <c:v>28801.937759703913</c:v>
                </c:pt>
                <c:pt idx="6">
                  <c:v>26506.436183493948</c:v>
                </c:pt>
                <c:pt idx="7">
                  <c:v>26934.776053978465</c:v>
                </c:pt>
                <c:pt idx="8">
                  <c:v>26184.844447906817</c:v>
                </c:pt>
                <c:pt idx="9">
                  <c:v>26778.689569314454</c:v>
                </c:pt>
                <c:pt idx="10">
                  <c:v>26136.252697819298</c:v>
                </c:pt>
                <c:pt idx="11">
                  <c:v>26936.910385014078</c:v>
                </c:pt>
                <c:pt idx="12">
                  <c:v>25745.791344918092</c:v>
                </c:pt>
                <c:pt idx="13">
                  <c:v>25444.05422941154</c:v>
                </c:pt>
                <c:pt idx="14">
                  <c:v>27413.358311921667</c:v>
                </c:pt>
                <c:pt idx="15">
                  <c:v>28170.528973178138</c:v>
                </c:pt>
                <c:pt idx="16">
                  <c:v>28825.489314354865</c:v>
                </c:pt>
                <c:pt idx="17">
                  <c:v>29543.639168387159</c:v>
                </c:pt>
                <c:pt idx="18">
                  <c:v>29446.213547269574</c:v>
                </c:pt>
                <c:pt idx="19">
                  <c:v>30805.178450152765</c:v>
                </c:pt>
                <c:pt idx="20">
                  <c:v>32391.242484227045</c:v>
                </c:pt>
                <c:pt idx="21">
                  <c:v>37272.730336732246</c:v>
                </c:pt>
                <c:pt idx="22">
                  <c:v>36724.619996985348</c:v>
                </c:pt>
                <c:pt idx="23">
                  <c:v>40013.318101359851</c:v>
                </c:pt>
                <c:pt idx="24">
                  <c:v>43814.195559783839</c:v>
                </c:pt>
                <c:pt idx="25">
                  <c:v>46820.162304717735</c:v>
                </c:pt>
                <c:pt idx="26">
                  <c:v>51910.754223280768</c:v>
                </c:pt>
                <c:pt idx="27">
                  <c:v>56004.779613184139</c:v>
                </c:pt>
                <c:pt idx="28">
                  <c:v>61593.710145518278</c:v>
                </c:pt>
                <c:pt idx="29">
                  <c:v>73306.29488613343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4-3548-8151-DA8BA6738648}"/>
            </c:ext>
          </c:extLst>
        </c:ser>
        <c:ser>
          <c:idx val="1"/>
          <c:order val="1"/>
          <c:tx>
            <c:strRef>
              <c:f>'SWR range'!$R$37</c:f>
              <c:strCache>
                <c:ptCount val="1"/>
                <c:pt idx="0">
                  <c:v>stacked 5-expected</c:v>
                </c:pt>
              </c:strCache>
            </c:strRef>
          </c:tx>
          <c:spPr>
            <a:solidFill>
              <a:srgbClr val="D6D5EF"/>
            </a:solidFill>
            <a:ln>
              <a:noFill/>
            </a:ln>
            <a:effectLst/>
          </c:spPr>
          <c:cat>
            <c:numRef>
              <c:f>'SWR range'!$H$38:$H$67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'SWR range'!$R$38:$R$67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6265.4550674418861</c:v>
                </c:pt>
                <c:pt idx="2">
                  <c:v>8642.7290744530001</c:v>
                </c:pt>
                <c:pt idx="3">
                  <c:v>11684.222683190434</c:v>
                </c:pt>
                <c:pt idx="4">
                  <c:v>13259.436803148859</c:v>
                </c:pt>
                <c:pt idx="5">
                  <c:v>14949.265472404506</c:v>
                </c:pt>
                <c:pt idx="6">
                  <c:v>18550.457587167381</c:v>
                </c:pt>
                <c:pt idx="7">
                  <c:v>19393.269530286816</c:v>
                </c:pt>
                <c:pt idx="8">
                  <c:v>21375.860297528077</c:v>
                </c:pt>
                <c:pt idx="9">
                  <c:v>23032.116464871375</c:v>
                </c:pt>
                <c:pt idx="10">
                  <c:v>24767.104033429823</c:v>
                </c:pt>
                <c:pt idx="11">
                  <c:v>26065.877047257982</c:v>
                </c:pt>
                <c:pt idx="12">
                  <c:v>28181.556159297368</c:v>
                </c:pt>
                <c:pt idx="13">
                  <c:v>31452.429594443278</c:v>
                </c:pt>
                <c:pt idx="14">
                  <c:v>31194.709536449143</c:v>
                </c:pt>
                <c:pt idx="15">
                  <c:v>34070.848315579977</c:v>
                </c:pt>
                <c:pt idx="16">
                  <c:v>36701.821299164862</c:v>
                </c:pt>
                <c:pt idx="17">
                  <c:v>39887.434615783248</c:v>
                </c:pt>
                <c:pt idx="18">
                  <c:v>43343.961591272579</c:v>
                </c:pt>
                <c:pt idx="19">
                  <c:v>45706.651771090088</c:v>
                </c:pt>
                <c:pt idx="20">
                  <c:v>47985.843332428762</c:v>
                </c:pt>
                <c:pt idx="21">
                  <c:v>53950.94764923818</c:v>
                </c:pt>
                <c:pt idx="22">
                  <c:v>54198.821796081509</c:v>
                </c:pt>
                <c:pt idx="23">
                  <c:v>59096.656893101273</c:v>
                </c:pt>
                <c:pt idx="24">
                  <c:v>64202.629791749641</c:v>
                </c:pt>
                <c:pt idx="25">
                  <c:v>69239.181965260796</c:v>
                </c:pt>
                <c:pt idx="26">
                  <c:v>72418.823283565929</c:v>
                </c:pt>
                <c:pt idx="27">
                  <c:v>80914.745300682029</c:v>
                </c:pt>
                <c:pt idx="28">
                  <c:v>89571.964642952022</c:v>
                </c:pt>
                <c:pt idx="29">
                  <c:v>107122.37135000707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44-3548-8151-DA8BA6738648}"/>
            </c:ext>
          </c:extLst>
        </c:ser>
        <c:ser>
          <c:idx val="3"/>
          <c:order val="2"/>
          <c:tx>
            <c:strRef>
              <c:f>'SWR range'!$S$37</c:f>
              <c:strCache>
                <c:ptCount val="1"/>
                <c:pt idx="0">
                  <c:v>stacked expected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</a:ln>
            <a:effectLst/>
          </c:spPr>
          <c:cat>
            <c:numRef>
              <c:f>'SWR range'!$H$38:$H$67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'SWR range'!$S$38:$S$67</c:f>
              <c:numCache>
                <c:formatCode>_("$"* #,##0_);_("$"* \(#,##0\);_("$"* "-"??_);_(@_)</c:formatCode>
                <c:ptCount val="30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44-3548-8151-DA8BA6738648}"/>
            </c:ext>
          </c:extLst>
        </c:ser>
        <c:ser>
          <c:idx val="2"/>
          <c:order val="3"/>
          <c:tx>
            <c:strRef>
              <c:f>'SWR range'!$T$37</c:f>
              <c:strCache>
                <c:ptCount val="1"/>
                <c:pt idx="0">
                  <c:v>stacked expected - 95</c:v>
                </c:pt>
              </c:strCache>
            </c:strRef>
          </c:tx>
          <c:spPr>
            <a:solidFill>
              <a:srgbClr val="D6D5EF"/>
            </a:solidFill>
            <a:ln>
              <a:noFill/>
            </a:ln>
            <a:effectLst/>
          </c:spPr>
          <c:cat>
            <c:numRef>
              <c:f>'SWR range'!$H$38:$H$67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'SWR range'!$T$38:$T$67</c:f>
              <c:numCache>
                <c:formatCode>_("$"* #,##0_);_("$"* \(#,##0\);_("$"* "-"??_);_(@_)</c:formatCode>
                <c:ptCount val="30"/>
                <c:pt idx="0">
                  <c:v>0</c:v>
                </c:pt>
                <c:pt idx="1">
                  <c:v>5836.9932684789092</c:v>
                </c:pt>
                <c:pt idx="2">
                  <c:v>8341.3492094413523</c:v>
                </c:pt>
                <c:pt idx="3">
                  <c:v>10559.091408947061</c:v>
                </c:pt>
                <c:pt idx="4">
                  <c:v>13598.35622474218</c:v>
                </c:pt>
                <c:pt idx="5">
                  <c:v>15036.639379850822</c:v>
                </c:pt>
                <c:pt idx="6">
                  <c:v>19701.476880284121</c:v>
                </c:pt>
                <c:pt idx="7">
                  <c:v>22189.005359819646</c:v>
                </c:pt>
                <c:pt idx="8">
                  <c:v>24247.272945002478</c:v>
                </c:pt>
                <c:pt idx="9">
                  <c:v>26096.806219743237</c:v>
                </c:pt>
                <c:pt idx="10">
                  <c:v>28611.510708577203</c:v>
                </c:pt>
                <c:pt idx="11">
                  <c:v>32228.59457638266</c:v>
                </c:pt>
                <c:pt idx="12">
                  <c:v>34739.229380253208</c:v>
                </c:pt>
                <c:pt idx="13">
                  <c:v>41149.601154776588</c:v>
                </c:pt>
                <c:pt idx="14">
                  <c:v>46432.113552720599</c:v>
                </c:pt>
                <c:pt idx="15">
                  <c:v>53116.107697915693</c:v>
                </c:pt>
                <c:pt idx="16">
                  <c:v>57490.361693009218</c:v>
                </c:pt>
                <c:pt idx="17">
                  <c:v>59936.435429445773</c:v>
                </c:pt>
                <c:pt idx="18">
                  <c:v>65011.837386544372</c:v>
                </c:pt>
                <c:pt idx="19">
                  <c:v>65403.817956695537</c:v>
                </c:pt>
                <c:pt idx="20">
                  <c:v>67027.004964499065</c:v>
                </c:pt>
                <c:pt idx="21">
                  <c:v>72487.642628436966</c:v>
                </c:pt>
                <c:pt idx="22">
                  <c:v>77079.685749577766</c:v>
                </c:pt>
                <c:pt idx="23">
                  <c:v>76961.032115171154</c:v>
                </c:pt>
                <c:pt idx="24">
                  <c:v>94811.101066310395</c:v>
                </c:pt>
                <c:pt idx="25">
                  <c:v>91959.855094144761</c:v>
                </c:pt>
                <c:pt idx="26">
                  <c:v>90732.466971934526</c:v>
                </c:pt>
                <c:pt idx="27">
                  <c:v>97906.933455371967</c:v>
                </c:pt>
                <c:pt idx="28">
                  <c:v>102545.76533132655</c:v>
                </c:pt>
                <c:pt idx="29">
                  <c:v>109170.40557662633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44-3548-8151-DA8BA6738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405471"/>
        <c:axId val="389378351"/>
      </c:areaChart>
      <c:catAx>
        <c:axId val="13444054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378351"/>
        <c:crosses val="autoZero"/>
        <c:auto val="1"/>
        <c:lblAlgn val="ctr"/>
        <c:lblOffset val="100"/>
        <c:noMultiLvlLbl val="0"/>
      </c:catAx>
      <c:valAx>
        <c:axId val="389378351"/>
        <c:scaling>
          <c:orientation val="minMax"/>
          <c:max val="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4405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D0B2A22-2CE1-7A44-8392-C78744832D4A}">
  <sheetPr/>
  <sheetViews>
    <sheetView zoomScale="18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0AAFD50-A6CB-B64E-9291-2CDA8948685F}">
  <sheetPr/>
  <sheetViews>
    <sheetView zoomScale="1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7189" cy="629508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A0E3B4-D9DB-9848-8D8A-1A1A9781DE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0.35773</cdr:x>
      <cdr:y>0.11691</cdr:y>
    </cdr:from>
    <cdr:to>
      <cdr:x>0.39638</cdr:x>
      <cdr:y>0.89217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0478441-E4C3-A043-98BE-B2AF5C31808D}"/>
            </a:ext>
          </a:extLst>
        </cdr:cNvPr>
        <cdr:cNvSpPr txBox="1"/>
      </cdr:nvSpPr>
      <cdr:spPr>
        <a:xfrm xmlns:a="http://schemas.openxmlformats.org/drawingml/2006/main">
          <a:off x="3103652" y="734888"/>
          <a:ext cx="335338" cy="4873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3000"/>
          </a:schemeClr>
        </a:solidFill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r"/>
          <a:r>
            <a:rPr lang="en-US" sz="1100"/>
            <a:t>WW1 (1916-'20)</a:t>
          </a:r>
        </a:p>
      </cdr:txBody>
    </cdr:sp>
  </cdr:relSizeAnchor>
  <cdr:relSizeAnchor xmlns:cdr="http://schemas.openxmlformats.org/drawingml/2006/chartDrawing">
    <cdr:from>
      <cdr:x>0.43431</cdr:x>
      <cdr:y>0.11818</cdr:y>
    </cdr:from>
    <cdr:to>
      <cdr:x>0.46053</cdr:x>
      <cdr:y>0.89344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B35AEAC-5E72-CE4D-9BB1-ACABAB9B8386}"/>
            </a:ext>
          </a:extLst>
        </cdr:cNvPr>
        <cdr:cNvSpPr txBox="1"/>
      </cdr:nvSpPr>
      <cdr:spPr>
        <a:xfrm xmlns:a="http://schemas.openxmlformats.org/drawingml/2006/main">
          <a:off x="3768047" y="742878"/>
          <a:ext cx="227459" cy="4873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3000"/>
          </a:schemeClr>
        </a:solidFill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Great Depression</a:t>
          </a:r>
          <a:r>
            <a:rPr lang="en-US" sz="1100" baseline="0"/>
            <a:t> (1929-'31)</a:t>
          </a:r>
          <a:endParaRPr lang="en-US" sz="1100"/>
        </a:p>
      </cdr:txBody>
    </cdr:sp>
  </cdr:relSizeAnchor>
  <cdr:relSizeAnchor xmlns:cdr="http://schemas.openxmlformats.org/drawingml/2006/chartDrawing">
    <cdr:from>
      <cdr:x>0.53464</cdr:x>
      <cdr:y>0.11705</cdr:y>
    </cdr:from>
    <cdr:to>
      <cdr:x>0.55674</cdr:x>
      <cdr:y>0.8923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CB35AEAC-5E72-CE4D-9BB1-ACABAB9B8386}"/>
            </a:ext>
          </a:extLst>
        </cdr:cNvPr>
        <cdr:cNvSpPr txBox="1"/>
      </cdr:nvSpPr>
      <cdr:spPr>
        <a:xfrm xmlns:a="http://schemas.openxmlformats.org/drawingml/2006/main">
          <a:off x="4638496" y="735744"/>
          <a:ext cx="191785" cy="4873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3000"/>
          </a:schemeClr>
        </a:solidFill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Post WW2 (1946-'47)</a:t>
          </a:r>
        </a:p>
      </cdr:txBody>
    </cdr:sp>
  </cdr:relSizeAnchor>
  <cdr:relSizeAnchor xmlns:cdr="http://schemas.openxmlformats.org/drawingml/2006/chartDrawing">
    <cdr:from>
      <cdr:x>0.69336</cdr:x>
      <cdr:y>0.11705</cdr:y>
    </cdr:from>
    <cdr:to>
      <cdr:x>0.71464</cdr:x>
      <cdr:y>0.8923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CB35AEAC-5E72-CE4D-9BB1-ACABAB9B8386}"/>
            </a:ext>
          </a:extLst>
        </cdr:cNvPr>
        <cdr:cNvSpPr txBox="1"/>
      </cdr:nvSpPr>
      <cdr:spPr>
        <a:xfrm xmlns:a="http://schemas.openxmlformats.org/drawingml/2006/main">
          <a:off x="6015519" y="735743"/>
          <a:ext cx="184650" cy="4873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3000"/>
          </a:schemeClr>
        </a:solidFill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Oil Crisis (1973-'74)</a:t>
          </a:r>
        </a:p>
      </cdr:txBody>
    </cdr:sp>
  </cdr:relSizeAnchor>
  <cdr:relSizeAnchor xmlns:cdr="http://schemas.openxmlformats.org/drawingml/2006/chartDrawing">
    <cdr:from>
      <cdr:x>0.85372</cdr:x>
      <cdr:y>0.11591</cdr:y>
    </cdr:from>
    <cdr:to>
      <cdr:x>0.88076</cdr:x>
      <cdr:y>0.89117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CB35AEAC-5E72-CE4D-9BB1-ACABAB9B8386}"/>
            </a:ext>
          </a:extLst>
        </cdr:cNvPr>
        <cdr:cNvSpPr txBox="1"/>
      </cdr:nvSpPr>
      <cdr:spPr>
        <a:xfrm xmlns:a="http://schemas.openxmlformats.org/drawingml/2006/main">
          <a:off x="7406811" y="728609"/>
          <a:ext cx="234593" cy="4873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3000"/>
          </a:schemeClr>
        </a:solidFill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Tech</a:t>
          </a:r>
          <a:r>
            <a:rPr lang="en-US" sz="1100" baseline="0"/>
            <a:t> crash (2000-'02)</a:t>
          </a:r>
          <a:endParaRPr lang="en-US" sz="1100"/>
        </a:p>
      </cdr:txBody>
    </cdr:sp>
  </cdr:relSizeAnchor>
  <cdr:relSizeAnchor xmlns:cdr="http://schemas.openxmlformats.org/drawingml/2006/chartDrawing">
    <cdr:from>
      <cdr:x>0.89401</cdr:x>
      <cdr:y>0.11932</cdr:y>
    </cdr:from>
    <cdr:to>
      <cdr:x>0.91694</cdr:x>
      <cdr:y>0.89457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CB35AEAC-5E72-CE4D-9BB1-ACABAB9B8386}"/>
            </a:ext>
          </a:extLst>
        </cdr:cNvPr>
        <cdr:cNvSpPr txBox="1"/>
      </cdr:nvSpPr>
      <cdr:spPr>
        <a:xfrm xmlns:a="http://schemas.openxmlformats.org/drawingml/2006/main">
          <a:off x="7756418" y="750013"/>
          <a:ext cx="198919" cy="4873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3000"/>
          </a:schemeClr>
        </a:solidFill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Subprime Crisis</a:t>
          </a:r>
          <a:r>
            <a:rPr lang="en-US" sz="1100" baseline="0"/>
            <a:t> (2007-'08)</a:t>
          </a:r>
          <a:endParaRPr lang="en-US" sz="1100"/>
        </a:p>
      </cdr:txBody>
    </cdr:sp>
  </cdr:relSizeAnchor>
  <cdr:relSizeAnchor xmlns:cdr="http://schemas.openxmlformats.org/drawingml/2006/chartDrawing">
    <cdr:from>
      <cdr:x>0.48118</cdr:x>
      <cdr:y>0.11818</cdr:y>
    </cdr:from>
    <cdr:to>
      <cdr:x>0.51974</cdr:x>
      <cdr:y>0.89344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419F068F-19B4-354C-A42E-EEEC91B3F1B6}"/>
            </a:ext>
          </a:extLst>
        </cdr:cNvPr>
        <cdr:cNvSpPr txBox="1"/>
      </cdr:nvSpPr>
      <cdr:spPr>
        <a:xfrm xmlns:a="http://schemas.openxmlformats.org/drawingml/2006/main">
          <a:off x="4174733" y="742879"/>
          <a:ext cx="334480" cy="48730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3000"/>
          </a:schemeClr>
        </a:solidFill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1937 Recession (1937-'41)</a:t>
          </a:r>
        </a:p>
      </cdr:txBody>
    </cdr:sp>
  </cdr:relSizeAnchor>
  <cdr:relSizeAnchor xmlns:cdr="http://schemas.openxmlformats.org/drawingml/2006/chartDrawing">
    <cdr:from>
      <cdr:x>0.71946</cdr:x>
      <cdr:y>0.11553</cdr:y>
    </cdr:from>
    <cdr:to>
      <cdr:x>0.75497</cdr:x>
      <cdr:y>0.89078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DCA362B-F6C1-924B-872E-2AE392EE92BE}"/>
            </a:ext>
          </a:extLst>
        </cdr:cNvPr>
        <cdr:cNvSpPr txBox="1"/>
      </cdr:nvSpPr>
      <cdr:spPr>
        <a:xfrm xmlns:a="http://schemas.openxmlformats.org/drawingml/2006/main">
          <a:off x="6242049" y="727213"/>
          <a:ext cx="308113" cy="4880031"/>
        </a:xfrm>
        <a:prstGeom xmlns:a="http://schemas.openxmlformats.org/drawingml/2006/main" prst="rect">
          <a:avLst/>
        </a:prstGeom>
        <a:solidFill xmlns:a="http://schemas.openxmlformats.org/drawingml/2006/main">
          <a:schemeClr val="bg2">
            <a:lumMod val="90000"/>
            <a:alpha val="33000"/>
          </a:schemeClr>
        </a:solidFill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/>
            <a:t>Bond Crash (1977-'81)</a:t>
          </a:r>
        </a:p>
      </cdr:txBody>
    </cdr:sp>
  </cdr:relSizeAnchor>
  <cdr:relSizeAnchor xmlns:cdr="http://schemas.openxmlformats.org/drawingml/2006/chartDrawing">
    <cdr:from>
      <cdr:x>0.93954</cdr:x>
      <cdr:y>0.16447</cdr:y>
    </cdr:from>
    <cdr:to>
      <cdr:x>1</cdr:x>
      <cdr:y>0.22807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B0472E5B-D0F7-1F41-992D-A1C1398D5AA7}"/>
            </a:ext>
          </a:extLst>
        </cdr:cNvPr>
        <cdr:cNvSpPr txBox="1"/>
      </cdr:nvSpPr>
      <cdr:spPr>
        <a:xfrm xmlns:a="http://schemas.openxmlformats.org/drawingml/2006/main">
          <a:off x="8151468" y="1035326"/>
          <a:ext cx="524565" cy="400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7.0%</a:t>
          </a:r>
        </a:p>
      </cdr:txBody>
    </cdr:sp>
  </cdr:relSizeAnchor>
  <cdr:relSizeAnchor xmlns:cdr="http://schemas.openxmlformats.org/drawingml/2006/chartDrawing">
    <cdr:from>
      <cdr:x>0.93954</cdr:x>
      <cdr:y>0.57715</cdr:y>
    </cdr:from>
    <cdr:to>
      <cdr:x>1</cdr:x>
      <cdr:y>0.64075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9B5E96EB-B8D3-894A-A3B2-5A1AB06C0976}"/>
            </a:ext>
          </a:extLst>
        </cdr:cNvPr>
        <cdr:cNvSpPr txBox="1"/>
      </cdr:nvSpPr>
      <cdr:spPr>
        <a:xfrm xmlns:a="http://schemas.openxmlformats.org/drawingml/2006/main">
          <a:off x="8151468" y="3633029"/>
          <a:ext cx="524565" cy="400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2.7%</a:t>
          </a:r>
        </a:p>
      </cdr:txBody>
    </cdr:sp>
  </cdr:relSizeAnchor>
  <cdr:relSizeAnchor xmlns:cdr="http://schemas.openxmlformats.org/drawingml/2006/chartDrawing">
    <cdr:from>
      <cdr:x>0.93954</cdr:x>
      <cdr:y>0.39294</cdr:y>
    </cdr:from>
    <cdr:to>
      <cdr:x>1</cdr:x>
      <cdr:y>0.45654</cdr:y>
    </cdr:to>
    <cdr:sp macro="" textlink="">
      <cdr:nvSpPr>
        <cdr:cNvPr id="22" name="TextBox 1">
          <a:extLst xmlns:a="http://schemas.openxmlformats.org/drawingml/2006/main">
            <a:ext uri="{FF2B5EF4-FFF2-40B4-BE49-F238E27FC236}">
              <a16:creationId xmlns:a16="http://schemas.microsoft.com/office/drawing/2014/main" id="{B8450B68-4BC7-1D42-8B79-40FD580257CB}"/>
            </a:ext>
          </a:extLst>
        </cdr:cNvPr>
        <cdr:cNvSpPr txBox="1"/>
      </cdr:nvSpPr>
      <cdr:spPr>
        <a:xfrm xmlns:a="http://schemas.openxmlformats.org/drawingml/2006/main">
          <a:off x="8151480" y="2473463"/>
          <a:ext cx="524553" cy="400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4.6%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7189" cy="629508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8020EF-FC66-4658-3107-F5F3CA64870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0.1036</cdr:x>
      <cdr:y>0.74606</cdr:y>
    </cdr:from>
    <cdr:to>
      <cdr:x>0.20739</cdr:x>
      <cdr:y>0.78853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FFD67A6-82B9-BD30-9791-C044D3604338}"/>
            </a:ext>
          </a:extLst>
        </cdr:cNvPr>
        <cdr:cNvSpPr txBox="1"/>
      </cdr:nvSpPr>
      <cdr:spPr>
        <a:xfrm xmlns:a="http://schemas.openxmlformats.org/drawingml/2006/main">
          <a:off x="898130" y="4687585"/>
          <a:ext cx="899848" cy="266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$39,000</a:t>
          </a:r>
        </a:p>
      </cdr:txBody>
    </cdr:sp>
  </cdr:relSizeAnchor>
  <cdr:relSizeAnchor xmlns:cdr="http://schemas.openxmlformats.org/drawingml/2006/chartDrawing">
    <cdr:from>
      <cdr:x>0.88257</cdr:x>
      <cdr:y>0.41615</cdr:y>
    </cdr:from>
    <cdr:to>
      <cdr:x>1</cdr:x>
      <cdr:y>0.45887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982FF6E-34F9-5F34-B478-58D84A49E80F}"/>
            </a:ext>
          </a:extLst>
        </cdr:cNvPr>
        <cdr:cNvSpPr txBox="1"/>
      </cdr:nvSpPr>
      <cdr:spPr>
        <a:xfrm xmlns:a="http://schemas.openxmlformats.org/drawingml/2006/main">
          <a:off x="7651358" y="2614760"/>
          <a:ext cx="1018063" cy="268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$180,429</a:t>
          </a:r>
        </a:p>
      </cdr:txBody>
    </cdr:sp>
  </cdr:relSizeAnchor>
  <cdr:relSizeAnchor xmlns:cdr="http://schemas.openxmlformats.org/drawingml/2006/chartDrawing">
    <cdr:from>
      <cdr:x>0.87986</cdr:x>
      <cdr:y>0.15118</cdr:y>
    </cdr:from>
    <cdr:to>
      <cdr:x>0.99445</cdr:x>
      <cdr:y>0.19389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982FF6E-34F9-5F34-B478-58D84A49E80F}"/>
            </a:ext>
          </a:extLst>
        </cdr:cNvPr>
        <cdr:cNvSpPr txBox="1"/>
      </cdr:nvSpPr>
      <cdr:spPr>
        <a:xfrm xmlns:a="http://schemas.openxmlformats.org/drawingml/2006/main">
          <a:off x="7627840" y="949859"/>
          <a:ext cx="993491" cy="268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$289,599</a:t>
          </a:r>
        </a:p>
      </cdr:txBody>
    </cdr:sp>
  </cdr:relSizeAnchor>
  <cdr:relSizeAnchor xmlns:cdr="http://schemas.openxmlformats.org/drawingml/2006/chartDrawing">
    <cdr:from>
      <cdr:x>0.88619</cdr:x>
      <cdr:y>0.67313</cdr:y>
    </cdr:from>
    <cdr:to>
      <cdr:x>0.98597</cdr:x>
      <cdr:y>0.71584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982FF6E-34F9-5F34-B478-58D84A49E80F}"/>
            </a:ext>
          </a:extLst>
        </cdr:cNvPr>
        <cdr:cNvSpPr txBox="1"/>
      </cdr:nvSpPr>
      <cdr:spPr>
        <a:xfrm xmlns:a="http://schemas.openxmlformats.org/drawingml/2006/main">
          <a:off x="7682716" y="4229396"/>
          <a:ext cx="865060" cy="2683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$73,306</a:t>
          </a:r>
        </a:p>
      </cdr:txBody>
    </cdr:sp>
  </cdr:relSizeAnchor>
  <cdr:relSizeAnchor xmlns:cdr="http://schemas.openxmlformats.org/drawingml/2006/chartDrawing">
    <cdr:from>
      <cdr:x>0.54469</cdr:x>
      <cdr:y>0.66743</cdr:y>
    </cdr:from>
    <cdr:to>
      <cdr:x>0.72107</cdr:x>
      <cdr:y>0.70966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E88EAC21-3920-A684-CD49-B2BD4A8241C9}"/>
            </a:ext>
          </a:extLst>
        </cdr:cNvPr>
        <cdr:cNvSpPr txBox="1"/>
      </cdr:nvSpPr>
      <cdr:spPr>
        <a:xfrm xmlns:a="http://schemas.openxmlformats.org/drawingml/2006/main" rot="20845696">
          <a:off x="4722164" y="4193550"/>
          <a:ext cx="1529071" cy="2653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expected spending</a:t>
          </a:r>
        </a:p>
      </cdr:txBody>
    </cdr:sp>
  </cdr:relSizeAnchor>
  <cdr:relSizeAnchor xmlns:cdr="http://schemas.openxmlformats.org/drawingml/2006/chartDrawing">
    <cdr:from>
      <cdr:x>0.48154</cdr:x>
      <cdr:y>0.57581</cdr:y>
    </cdr:from>
    <cdr:to>
      <cdr:x>0.73313</cdr:x>
      <cdr:y>0.62649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F29ED2D5-52CE-46BA-BBEF-E31CA88956EC}"/>
            </a:ext>
          </a:extLst>
        </cdr:cNvPr>
        <cdr:cNvSpPr txBox="1"/>
      </cdr:nvSpPr>
      <cdr:spPr>
        <a:xfrm xmlns:a="http://schemas.openxmlformats.org/drawingml/2006/main" rot="20267025">
          <a:off x="4174661" y="3617901"/>
          <a:ext cx="2181154" cy="318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95th</a:t>
          </a:r>
          <a:r>
            <a:rPr lang="en-US" sz="1400" baseline="0">
              <a:solidFill>
                <a:schemeClr val="tx1">
                  <a:lumMod val="75000"/>
                  <a:lumOff val="25000"/>
                </a:schemeClr>
              </a:solidFill>
            </a:rPr>
            <a:t> percentile spending</a:t>
          </a:r>
          <a:endParaRPr lang="en-US" sz="1400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0.56599</cdr:x>
      <cdr:y>0.76193</cdr:y>
    </cdr:from>
    <cdr:to>
      <cdr:x>0.81542</cdr:x>
      <cdr:y>0.81406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C5EBDB2B-180A-3A61-BD82-9F2F45350049}"/>
            </a:ext>
          </a:extLst>
        </cdr:cNvPr>
        <cdr:cNvSpPr txBox="1"/>
      </cdr:nvSpPr>
      <cdr:spPr>
        <a:xfrm xmlns:a="http://schemas.openxmlformats.org/drawingml/2006/main" rot="21351925">
          <a:off x="4906848" y="4787308"/>
          <a:ext cx="2162363" cy="327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5th percentile</a:t>
          </a:r>
          <a:r>
            <a:rPr lang="en-US" sz="1400" baseline="0">
              <a:solidFill>
                <a:schemeClr val="tx1">
                  <a:lumMod val="75000"/>
                  <a:lumOff val="25000"/>
                </a:schemeClr>
              </a:solidFill>
            </a:rPr>
            <a:t> spending</a:t>
          </a:r>
          <a:endParaRPr lang="en-US" sz="1400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0.0185</cdr:x>
      <cdr:y>0.96383</cdr:y>
    </cdr:from>
    <cdr:to>
      <cdr:x>0.1488</cdr:x>
      <cdr:y>1</cdr:y>
    </cdr:to>
    <cdr:sp macro="" textlink="">
      <cdr:nvSpPr>
        <cdr:cNvPr id="9" name="TextBox 8">
          <a:extLst xmlns:a="http://schemas.openxmlformats.org/drawingml/2006/main">
            <a:ext uri="{FF2B5EF4-FFF2-40B4-BE49-F238E27FC236}">
              <a16:creationId xmlns:a16="http://schemas.microsoft.com/office/drawing/2014/main" id="{91436B46-2FDD-014E-16A7-A47A4B5F61FE}"/>
            </a:ext>
          </a:extLst>
        </cdr:cNvPr>
        <cdr:cNvSpPr txBox="1"/>
      </cdr:nvSpPr>
      <cdr:spPr>
        <a:xfrm xmlns:a="http://schemas.openxmlformats.org/drawingml/2006/main">
          <a:off x="160421" y="6055895"/>
          <a:ext cx="1129632" cy="2272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0.00596</cdr:x>
      <cdr:y>0.95416</cdr:y>
    </cdr:from>
    <cdr:to>
      <cdr:x>0.47428</cdr:x>
      <cdr:y>0.99139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19643672-776A-2EF1-9436-E33E57A63D36}"/>
            </a:ext>
          </a:extLst>
        </cdr:cNvPr>
        <cdr:cNvSpPr txBox="1"/>
      </cdr:nvSpPr>
      <cdr:spPr>
        <a:xfrm xmlns:a="http://schemas.openxmlformats.org/drawingml/2006/main">
          <a:off x="51678" y="5993999"/>
          <a:ext cx="4060703" cy="2338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tx1">
                  <a:lumMod val="65000"/>
                  <a:lumOff val="35000"/>
                </a:schemeClr>
              </a:solidFill>
            </a:rPr>
            <a:t>Calculated with data from Shillerdata.com</a:t>
          </a:r>
          <a:endParaRPr lang="en-US" sz="14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0.45701</cdr:x>
      <cdr:y>0.77799</cdr:y>
    </cdr:from>
    <cdr:to>
      <cdr:x>0.54799</cdr:x>
      <cdr:y>0.83846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8C5E5C09-D400-C264-6A7E-711F754DC198}"/>
            </a:ext>
          </a:extLst>
        </cdr:cNvPr>
        <cdr:cNvSpPr txBox="1"/>
      </cdr:nvSpPr>
      <cdr:spPr>
        <a:xfrm xmlns:a="http://schemas.openxmlformats.org/drawingml/2006/main">
          <a:off x="3962002" y="4888247"/>
          <a:ext cx="788740" cy="379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chemeClr val="tx1">
                  <a:lumMod val="75000"/>
                  <a:lumOff val="25000"/>
                </a:schemeClr>
              </a:solidFill>
            </a:rPr>
            <a:t>$25,444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CD9E9-2D34-6E42-BF70-590F5D8EE2E4}">
  <dimension ref="B2:AA162"/>
  <sheetViews>
    <sheetView tabSelected="1" workbookViewId="0">
      <pane ySplit="6" topLeftCell="A7" activePane="bottomLeft" state="frozen"/>
      <selection pane="bottomLeft"/>
    </sheetView>
  </sheetViews>
  <sheetFormatPr baseColWidth="10" defaultRowHeight="16"/>
  <cols>
    <col min="1" max="1" width="4" style="1" customWidth="1"/>
    <col min="2" max="2" width="5.1640625" style="1" bestFit="1" customWidth="1"/>
    <col min="3" max="3" width="4" style="1" customWidth="1"/>
    <col min="4" max="4" width="13.33203125" style="2" customWidth="1"/>
    <col min="5" max="5" width="6.1640625" style="3" bestFit="1" customWidth="1"/>
    <col min="6" max="6" width="3.83203125" style="1" customWidth="1"/>
    <col min="7" max="9" width="6.83203125" style="1" bestFit="1" customWidth="1"/>
    <col min="10" max="10" width="3.83203125" style="1" customWidth="1"/>
    <col min="11" max="11" width="11.5" style="1" bestFit="1" customWidth="1"/>
    <col min="12" max="12" width="11" style="1" bestFit="1" customWidth="1"/>
    <col min="13" max="13" width="9" style="1" bestFit="1" customWidth="1"/>
    <col min="14" max="14" width="3.83203125" style="1" customWidth="1"/>
    <col min="15" max="15" width="13.6640625" style="1" customWidth="1"/>
    <col min="16" max="16" width="11" style="1" bestFit="1" customWidth="1"/>
    <col min="17" max="17" width="6.83203125" style="1" bestFit="1" customWidth="1"/>
    <col min="18" max="18" width="3.83203125" style="1" customWidth="1"/>
    <col min="19" max="19" width="20.33203125" style="1" bestFit="1" customWidth="1"/>
    <col min="20" max="26" width="10.83203125" style="1"/>
    <col min="27" max="27" width="14" style="1" bestFit="1" customWidth="1"/>
    <col min="28" max="16384" width="10.83203125" style="1"/>
  </cols>
  <sheetData>
    <row r="2" spans="2:27">
      <c r="B2" s="10" t="s">
        <v>42</v>
      </c>
      <c r="D2" s="1"/>
    </row>
    <row r="3" spans="2:27">
      <c r="D3" s="10"/>
    </row>
    <row r="4" spans="2:27">
      <c r="B4" s="46" t="s">
        <v>1</v>
      </c>
      <c r="D4" s="49" t="s">
        <v>17</v>
      </c>
      <c r="E4" s="49"/>
      <c r="G4" s="44" t="s">
        <v>5</v>
      </c>
      <c r="H4" s="44"/>
      <c r="I4" s="44"/>
      <c r="K4" s="44" t="s">
        <v>0</v>
      </c>
      <c r="L4" s="44"/>
      <c r="M4" s="44"/>
      <c r="O4" s="46" t="s">
        <v>16</v>
      </c>
      <c r="P4" s="46"/>
      <c r="Q4" s="46"/>
      <c r="S4" s="44" t="s">
        <v>19</v>
      </c>
      <c r="T4" s="44"/>
      <c r="U4" s="44"/>
      <c r="W4" s="44" t="s">
        <v>21</v>
      </c>
      <c r="X4" s="44"/>
      <c r="Y4" s="44"/>
      <c r="AA4" s="1" t="s">
        <v>24</v>
      </c>
    </row>
    <row r="5" spans="2:27">
      <c r="B5" s="47"/>
      <c r="D5" s="50"/>
      <c r="E5" s="50"/>
      <c r="G5" s="45"/>
      <c r="H5" s="45"/>
      <c r="I5" s="45"/>
      <c r="K5" s="45"/>
      <c r="L5" s="45"/>
      <c r="M5" s="45"/>
      <c r="O5" s="48"/>
      <c r="P5" s="48"/>
      <c r="Q5" s="48"/>
      <c r="S5" s="45"/>
      <c r="T5" s="45"/>
      <c r="U5" s="45"/>
      <c r="W5" s="45"/>
      <c r="X5" s="45"/>
      <c r="Y5" s="45"/>
    </row>
    <row r="6" spans="2:27" s="4" customFormat="1" ht="38" customHeight="1">
      <c r="B6" s="48"/>
      <c r="D6" s="11" t="s">
        <v>6</v>
      </c>
      <c r="E6" s="11" t="s">
        <v>7</v>
      </c>
      <c r="F6" s="12"/>
      <c r="G6" s="11" t="s">
        <v>6</v>
      </c>
      <c r="H6" s="11" t="s">
        <v>7</v>
      </c>
      <c r="I6" s="11" t="s">
        <v>8</v>
      </c>
      <c r="J6" s="12"/>
      <c r="K6" s="11" t="s">
        <v>2</v>
      </c>
      <c r="L6" s="11" t="s">
        <v>3</v>
      </c>
      <c r="M6" s="11" t="s">
        <v>23</v>
      </c>
      <c r="N6" s="12"/>
      <c r="O6" s="11" t="s">
        <v>2</v>
      </c>
      <c r="P6" s="11" t="s">
        <v>3</v>
      </c>
      <c r="Q6" s="11" t="s">
        <v>4</v>
      </c>
      <c r="S6" s="11" t="s">
        <v>6</v>
      </c>
      <c r="T6" s="11" t="s">
        <v>7</v>
      </c>
      <c r="U6" s="11" t="s">
        <v>8</v>
      </c>
      <c r="W6" s="11" t="s">
        <v>20</v>
      </c>
      <c r="X6" s="11" t="s">
        <v>6</v>
      </c>
      <c r="Y6" s="11" t="s">
        <v>7</v>
      </c>
      <c r="AA6" s="20">
        <v>1000000</v>
      </c>
    </row>
    <row r="7" spans="2:27">
      <c r="B7" s="1">
        <v>1871</v>
      </c>
      <c r="D7" s="3">
        <v>94.074531964186875</v>
      </c>
      <c r="E7" s="2">
        <v>1</v>
      </c>
      <c r="G7" s="5">
        <f t="shared" ref="G7:G38" si="0">D8/D7-1</f>
        <v>0.13905431021572401</v>
      </c>
      <c r="H7" s="5">
        <f t="shared" ref="H7:H38" si="1">E8/E7-1</f>
        <v>3.5670483340131121E-2</v>
      </c>
      <c r="I7" s="5">
        <f t="shared" ref="I7:I38" si="2">0.35*G7+0.65*H7</f>
        <v>7.1854822746588637E-2</v>
      </c>
      <c r="K7" s="6">
        <v>1</v>
      </c>
      <c r="L7" s="6">
        <v>1</v>
      </c>
      <c r="M7" s="6">
        <v>1</v>
      </c>
      <c r="S7" s="14">
        <f t="shared" ref="S7:S38" si="3">LN(1+G7)</f>
        <v>0.13019836569502344</v>
      </c>
      <c r="T7" s="14">
        <f t="shared" ref="T7:T38" si="4">LN(1+H7)</f>
        <v>3.5049026969480868E-2</v>
      </c>
      <c r="U7" s="14">
        <f t="shared" ref="U7:U38" si="5">LN(1+I7)</f>
        <v>6.939062693524678E-2</v>
      </c>
      <c r="AA7" s="7">
        <f>AA6*(1-$AA$2)*(1+I7)</f>
        <v>1071854.8227465886</v>
      </c>
    </row>
    <row r="8" spans="2:27">
      <c r="B8" s="1">
        <v>1872</v>
      </c>
      <c r="D8" s="3">
        <v>107.15600111533396</v>
      </c>
      <c r="E8" s="2">
        <v>1.0356704833401311</v>
      </c>
      <c r="G8" s="5">
        <f t="shared" si="0"/>
        <v>8.7811662962098413E-2</v>
      </c>
      <c r="H8" s="5">
        <f t="shared" si="1"/>
        <v>1.5561672785118885E-2</v>
      </c>
      <c r="I8" s="5">
        <f t="shared" si="2"/>
        <v>4.0849169347061717E-2</v>
      </c>
      <c r="K8" s="7">
        <f>K7*(1+G7)</f>
        <v>1.139054310215724</v>
      </c>
      <c r="L8" s="7">
        <f>L7*(1+H7)</f>
        <v>1.0356704833401311</v>
      </c>
      <c r="M8" s="7">
        <f>M7*(1+I7)</f>
        <v>1.0718548227465887</v>
      </c>
      <c r="S8" s="14">
        <f t="shared" si="3"/>
        <v>8.4168029554412258E-2</v>
      </c>
      <c r="T8" s="14">
        <f t="shared" si="4"/>
        <v>1.5441831641902465E-2</v>
      </c>
      <c r="U8" s="14">
        <f t="shared" si="5"/>
        <v>4.0036888978718072E-2</v>
      </c>
    </row>
    <row r="9" spans="2:27">
      <c r="B9" s="1">
        <v>1873</v>
      </c>
      <c r="D9" s="3">
        <v>116.56554776963992</v>
      </c>
      <c r="E9" s="2">
        <v>1.0517872485150761</v>
      </c>
      <c r="G9" s="5">
        <f t="shared" si="0"/>
        <v>2.034298007948232E-2</v>
      </c>
      <c r="H9" s="5">
        <f t="shared" si="1"/>
        <v>0.11475724619427008</v>
      </c>
      <c r="I9" s="5">
        <f t="shared" si="2"/>
        <v>8.1712253054094366E-2</v>
      </c>
      <c r="K9" s="7">
        <f t="shared" ref="K9:K40" si="6">K8*(1+G8)</f>
        <v>1.2390765633999126</v>
      </c>
      <c r="L9" s="7">
        <f t="shared" ref="L9:L40" si="7">L8*(1+H8)</f>
        <v>1.0517872485150761</v>
      </c>
      <c r="M9" s="7">
        <f t="shared" ref="M9:M72" si="8">M8*(1+I8)</f>
        <v>1.1156392019164287</v>
      </c>
      <c r="S9" s="14">
        <f t="shared" si="3"/>
        <v>2.0138825755028556E-2</v>
      </c>
      <c r="T9" s="14">
        <f t="shared" si="4"/>
        <v>0.10863666479072731</v>
      </c>
      <c r="U9" s="14">
        <f t="shared" si="5"/>
        <v>7.8545205179942179E-2</v>
      </c>
    </row>
    <row r="10" spans="2:27">
      <c r="B10" s="1">
        <v>1874</v>
      </c>
      <c r="D10" s="3">
        <v>118.93683838587165</v>
      </c>
      <c r="E10" s="2">
        <v>1.1724874567369146</v>
      </c>
      <c r="G10" s="5">
        <f t="shared" si="0"/>
        <v>0.12500824981578962</v>
      </c>
      <c r="H10" s="5">
        <f t="shared" si="1"/>
        <v>0.16786895202328478</v>
      </c>
      <c r="I10" s="5">
        <f t="shared" si="2"/>
        <v>0.15286770625066148</v>
      </c>
      <c r="K10" s="7">
        <f t="shared" si="6"/>
        <v>1.2642830732461103</v>
      </c>
      <c r="L10" s="7">
        <f t="shared" si="7"/>
        <v>1.1724874567369146</v>
      </c>
      <c r="M10" s="7">
        <f>M9*(1+I9)</f>
        <v>1.2068005947004918</v>
      </c>
      <c r="S10" s="14">
        <f t="shared" si="3"/>
        <v>0.11779036879908666</v>
      </c>
      <c r="T10" s="14">
        <f t="shared" si="4"/>
        <v>0.15518067950109901</v>
      </c>
      <c r="U10" s="14">
        <f t="shared" si="5"/>
        <v>0.14225249597943973</v>
      </c>
    </row>
    <row r="11" spans="2:27">
      <c r="B11" s="1">
        <v>1875</v>
      </c>
      <c r="D11" s="3">
        <v>133.80492439111291</v>
      </c>
      <c r="E11" s="2">
        <v>1.3693116973597868</v>
      </c>
      <c r="G11" s="5">
        <f t="shared" si="0"/>
        <v>0.11823860948298659</v>
      </c>
      <c r="H11" s="5">
        <f t="shared" si="1"/>
        <v>0.15671792590405653</v>
      </c>
      <c r="I11" s="5">
        <f t="shared" si="2"/>
        <v>0.14325016515668204</v>
      </c>
      <c r="K11" s="7">
        <f t="shared" si="6"/>
        <v>1.4223288875043343</v>
      </c>
      <c r="L11" s="7">
        <f t="shared" si="7"/>
        <v>1.369311697359787</v>
      </c>
      <c r="M11" s="7">
        <f t="shared" si="8"/>
        <v>1.3912814335142902</v>
      </c>
      <c r="S11" s="14">
        <f t="shared" si="3"/>
        <v>0.11175477725880986</v>
      </c>
      <c r="T11" s="14">
        <f t="shared" si="4"/>
        <v>0.14558662065228273</v>
      </c>
      <c r="U11" s="14">
        <f t="shared" si="5"/>
        <v>0.13387522801845486</v>
      </c>
    </row>
    <row r="12" spans="2:27">
      <c r="B12" s="1">
        <v>1876</v>
      </c>
      <c r="D12" s="3">
        <v>149.62583259309426</v>
      </c>
      <c r="E12" s="2">
        <v>1.5839073864861757</v>
      </c>
      <c r="G12" s="5">
        <f t="shared" si="0"/>
        <v>-0.14916430354150334</v>
      </c>
      <c r="H12" s="5">
        <f t="shared" si="1"/>
        <v>4.8715307573626188E-2</v>
      </c>
      <c r="I12" s="5">
        <f t="shared" si="2"/>
        <v>-2.0542556316669139E-2</v>
      </c>
      <c r="K12" s="7">
        <f t="shared" si="6"/>
        <v>1.5905030773903299</v>
      </c>
      <c r="L12" s="7">
        <f t="shared" si="7"/>
        <v>1.5839073864861759</v>
      </c>
      <c r="M12" s="7">
        <f t="shared" si="8"/>
        <v>1.5905827286446377</v>
      </c>
      <c r="S12" s="14">
        <f t="shared" si="3"/>
        <v>-0.16153624019099716</v>
      </c>
      <c r="T12" s="14">
        <f t="shared" si="4"/>
        <v>4.7565898465361835E-2</v>
      </c>
      <c r="U12" s="14">
        <f t="shared" si="5"/>
        <v>-2.0756489521143055E-2</v>
      </c>
    </row>
    <row r="13" spans="2:27">
      <c r="B13" s="1">
        <v>1877</v>
      </c>
      <c r="D13" s="3">
        <v>127.30699948252779</v>
      </c>
      <c r="E13" s="2">
        <v>1.6610679219869882</v>
      </c>
      <c r="G13" s="5">
        <f t="shared" si="0"/>
        <v>0.16973005712307465</v>
      </c>
      <c r="H13" s="5">
        <f t="shared" si="1"/>
        <v>0.2497397997670241</v>
      </c>
      <c r="I13" s="5">
        <f t="shared" si="2"/>
        <v>0.22173638984164179</v>
      </c>
      <c r="K13" s="7">
        <f t="shared" si="6"/>
        <v>1.3532567935707835</v>
      </c>
      <c r="L13" s="7">
        <f t="shared" si="7"/>
        <v>1.6610679219869884</v>
      </c>
      <c r="M13" s="7">
        <f t="shared" si="8"/>
        <v>1.5579080933651339</v>
      </c>
      <c r="S13" s="14">
        <f t="shared" si="3"/>
        <v>0.15677300178198839</v>
      </c>
      <c r="T13" s="14">
        <f t="shared" si="4"/>
        <v>0.22293536945949038</v>
      </c>
      <c r="U13" s="14">
        <f t="shared" si="5"/>
        <v>0.20027311721791918</v>
      </c>
    </row>
    <row r="14" spans="2:27">
      <c r="B14" s="1">
        <v>1878</v>
      </c>
      <c r="D14" s="3">
        <v>148.91482377686447</v>
      </c>
      <c r="E14" s="2">
        <v>2.0759026922234454</v>
      </c>
      <c r="G14" s="5">
        <f t="shared" si="0"/>
        <v>0.29615133960977014</v>
      </c>
      <c r="H14" s="5">
        <f t="shared" si="1"/>
        <v>0.17494161055180268</v>
      </c>
      <c r="I14" s="5">
        <f t="shared" si="2"/>
        <v>0.21736501572209127</v>
      </c>
      <c r="K14" s="7">
        <f t="shared" si="6"/>
        <v>1.5829451464457416</v>
      </c>
      <c r="L14" s="7">
        <f t="shared" si="7"/>
        <v>2.0759026922234458</v>
      </c>
      <c r="M14" s="7">
        <f t="shared" si="8"/>
        <v>1.903353009692994</v>
      </c>
      <c r="S14" s="14">
        <f t="shared" si="3"/>
        <v>0.25939936550273934</v>
      </c>
      <c r="T14" s="14">
        <f t="shared" si="4"/>
        <v>0.16121845321397496</v>
      </c>
      <c r="U14" s="14">
        <f t="shared" si="5"/>
        <v>0.19668869978461331</v>
      </c>
    </row>
    <row r="15" spans="2:27">
      <c r="B15" s="1">
        <v>1879</v>
      </c>
      <c r="D15" s="3">
        <v>193.01614832613572</v>
      </c>
      <c r="E15" s="2">
        <v>2.4390644525498382</v>
      </c>
      <c r="G15" s="5">
        <f t="shared" si="0"/>
        <v>0.23799171859389312</v>
      </c>
      <c r="H15" s="5">
        <f t="shared" si="1"/>
        <v>-0.1224698933674222</v>
      </c>
      <c r="I15" s="5">
        <f t="shared" si="2"/>
        <v>3.6916708190381509E-3</v>
      </c>
      <c r="K15" s="7">
        <f t="shared" si="6"/>
        <v>2.0517364720944316</v>
      </c>
      <c r="L15" s="7">
        <f t="shared" si="7"/>
        <v>2.4390644525498386</v>
      </c>
      <c r="M15" s="7">
        <f t="shared" si="8"/>
        <v>2.3170753665696013</v>
      </c>
      <c r="S15" s="14">
        <f t="shared" si="3"/>
        <v>0.2134904848974564</v>
      </c>
      <c r="T15" s="14">
        <f t="shared" si="4"/>
        <v>-0.1306440146778802</v>
      </c>
      <c r="U15" s="14">
        <f t="shared" si="5"/>
        <v>3.6848733265866431E-3</v>
      </c>
    </row>
    <row r="16" spans="2:27">
      <c r="B16" s="1">
        <v>1880</v>
      </c>
      <c r="D16" s="3">
        <v>238.95239318264655</v>
      </c>
      <c r="E16" s="2">
        <v>2.1403524891297896</v>
      </c>
      <c r="G16" s="5">
        <f t="shared" si="0"/>
        <v>0.3436519213001239</v>
      </c>
      <c r="H16" s="5">
        <f t="shared" si="1"/>
        <v>0.13173245041614545</v>
      </c>
      <c r="I16" s="5">
        <f t="shared" si="2"/>
        <v>0.2059042652255379</v>
      </c>
      <c r="K16" s="7">
        <f t="shared" si="6"/>
        <v>2.5400327611899565</v>
      </c>
      <c r="L16" s="7">
        <f t="shared" si="7"/>
        <v>2.14035248912979</v>
      </c>
      <c r="M16" s="7">
        <f t="shared" si="8"/>
        <v>2.3256292460858785</v>
      </c>
      <c r="S16" s="14">
        <f t="shared" si="3"/>
        <v>0.29539122143011598</v>
      </c>
      <c r="T16" s="14">
        <f t="shared" si="4"/>
        <v>0.12374960062315286</v>
      </c>
      <c r="U16" s="14">
        <f t="shared" si="5"/>
        <v>0.18722971308569397</v>
      </c>
    </row>
    <row r="17" spans="2:21">
      <c r="B17" s="1">
        <v>1881</v>
      </c>
      <c r="D17" s="3">
        <v>321.06884219912564</v>
      </c>
      <c r="E17" s="2">
        <v>2.422306367277153</v>
      </c>
      <c r="F17" s="8"/>
      <c r="G17" s="5">
        <f t="shared" si="0"/>
        <v>-7.1933746471511517E-2</v>
      </c>
      <c r="H17" s="5">
        <f t="shared" si="1"/>
        <v>-3.3918711172734928E-2</v>
      </c>
      <c r="I17" s="5">
        <f t="shared" si="2"/>
        <v>-4.7223973527306735E-2</v>
      </c>
      <c r="K17" s="7">
        <f t="shared" si="6"/>
        <v>3.4129198997381436</v>
      </c>
      <c r="L17" s="7">
        <f t="shared" si="7"/>
        <v>2.4223063672771534</v>
      </c>
      <c r="M17" s="7">
        <f t="shared" si="8"/>
        <v>2.8044862271882129</v>
      </c>
      <c r="S17" s="14">
        <f t="shared" si="3"/>
        <v>-7.4652154855901418E-2</v>
      </c>
      <c r="T17" s="14">
        <f t="shared" si="4"/>
        <v>-3.4507298385320309E-2</v>
      </c>
      <c r="U17" s="14">
        <f t="shared" si="5"/>
        <v>-4.8375422390367018E-2</v>
      </c>
    </row>
    <row r="18" spans="2:21">
      <c r="B18" s="1">
        <v>1882</v>
      </c>
      <c r="D18" s="3">
        <v>297.973157504472</v>
      </c>
      <c r="E18" s="2">
        <v>2.3401448572336023</v>
      </c>
      <c r="F18" s="8"/>
      <c r="G18" s="5">
        <f t="shared" si="0"/>
        <v>5.587176530108362E-2</v>
      </c>
      <c r="H18" s="5">
        <f t="shared" si="1"/>
        <v>5.5723235908041957E-2</v>
      </c>
      <c r="I18" s="5">
        <f t="shared" si="2"/>
        <v>5.5775221195606538E-2</v>
      </c>
      <c r="K18" s="7">
        <f t="shared" si="6"/>
        <v>3.1674157849428033</v>
      </c>
      <c r="L18" s="7">
        <f t="shared" si="7"/>
        <v>2.3401448572336028</v>
      </c>
      <c r="M18" s="7">
        <f t="shared" si="8"/>
        <v>2.6720472438377803</v>
      </c>
      <c r="S18" s="14">
        <f t="shared" si="3"/>
        <v>5.4366743536345338E-2</v>
      </c>
      <c r="T18" s="14">
        <f t="shared" si="4"/>
        <v>5.4226063724921676E-2</v>
      </c>
      <c r="U18" s="14">
        <f t="shared" si="5"/>
        <v>5.4275303910156274E-2</v>
      </c>
    </row>
    <row r="19" spans="2:21">
      <c r="B19" s="1">
        <v>1883</v>
      </c>
      <c r="D19" s="3">
        <v>314.62144382658465</v>
      </c>
      <c r="E19" s="2">
        <v>2.4705453011722214</v>
      </c>
      <c r="F19" s="8"/>
      <c r="G19" s="5">
        <f t="shared" si="0"/>
        <v>2.3113087831146517E-2</v>
      </c>
      <c r="H19" s="5">
        <f t="shared" si="1"/>
        <v>0.12331738100285339</v>
      </c>
      <c r="I19" s="5">
        <f t="shared" si="2"/>
        <v>8.8245878392755994E-2</v>
      </c>
      <c r="K19" s="7">
        <f t="shared" si="6"/>
        <v>3.3443848962900753</v>
      </c>
      <c r="L19" s="7">
        <f t="shared" si="7"/>
        <v>2.4705453011722218</v>
      </c>
      <c r="M19" s="7">
        <f t="shared" si="8"/>
        <v>2.8210812699079435</v>
      </c>
      <c r="S19" s="14">
        <f t="shared" si="3"/>
        <v>2.2850026149297462E-2</v>
      </c>
      <c r="T19" s="14">
        <f t="shared" si="4"/>
        <v>0.11628625470765949</v>
      </c>
      <c r="U19" s="14">
        <f t="shared" si="5"/>
        <v>8.4567114071405589E-2</v>
      </c>
    </row>
    <row r="20" spans="2:21">
      <c r="B20" s="1">
        <v>1884</v>
      </c>
      <c r="D20" s="3">
        <v>321.89331689131063</v>
      </c>
      <c r="E20" s="2">
        <v>2.7752064773616856</v>
      </c>
      <c r="F20" s="8"/>
      <c r="G20" s="5">
        <f t="shared" si="0"/>
        <v>-2.3055370605801873E-2</v>
      </c>
      <c r="H20" s="5">
        <f t="shared" si="1"/>
        <v>0.16509338236650661</v>
      </c>
      <c r="I20" s="5">
        <f t="shared" si="2"/>
        <v>9.9241318826198646E-2</v>
      </c>
      <c r="K20" s="7">
        <f t="shared" si="6"/>
        <v>3.4216839581391878</v>
      </c>
      <c r="L20" s="7">
        <f t="shared" si="7"/>
        <v>2.775206477361686</v>
      </c>
      <c r="M20" s="7">
        <f t="shared" si="8"/>
        <v>3.0700300645883214</v>
      </c>
      <c r="S20" s="14">
        <f t="shared" si="3"/>
        <v>-2.3325302655732068E-2</v>
      </c>
      <c r="T20" s="14">
        <f t="shared" si="4"/>
        <v>0.15280124034307419</v>
      </c>
      <c r="U20" s="14">
        <f t="shared" si="5"/>
        <v>9.4620231686850978E-2</v>
      </c>
    </row>
    <row r="21" spans="2:21">
      <c r="B21" s="1">
        <v>1885</v>
      </c>
      <c r="D21" s="3">
        <v>314.47194717485064</v>
      </c>
      <c r="E21" s="2">
        <v>3.233374701474764</v>
      </c>
      <c r="F21" s="8"/>
      <c r="G21" s="5">
        <f t="shared" si="0"/>
        <v>0.34535051061093625</v>
      </c>
      <c r="H21" s="5">
        <f t="shared" si="1"/>
        <v>8.5566342305895882E-2</v>
      </c>
      <c r="I21" s="5">
        <f t="shared" si="2"/>
        <v>0.17649080121266</v>
      </c>
      <c r="K21" s="7">
        <f t="shared" si="6"/>
        <v>3.3427957663883618</v>
      </c>
      <c r="L21" s="7">
        <f t="shared" si="7"/>
        <v>3.2333747014747649</v>
      </c>
      <c r="M21" s="7">
        <f t="shared" si="8"/>
        <v>3.3747038970341463</v>
      </c>
      <c r="S21" s="14">
        <f t="shared" si="3"/>
        <v>0.29665458178753212</v>
      </c>
      <c r="T21" s="14">
        <f t="shared" si="4"/>
        <v>8.2101825286613139E-2</v>
      </c>
      <c r="U21" s="14">
        <f t="shared" si="5"/>
        <v>0.16253611038094373</v>
      </c>
    </row>
    <row r="22" spans="2:21">
      <c r="B22" s="1">
        <v>1886</v>
      </c>
      <c r="D22" s="3">
        <v>423.07499470450068</v>
      </c>
      <c r="E22" s="2">
        <v>3.5100427479843779</v>
      </c>
      <c r="F22" s="8"/>
      <c r="G22" s="5">
        <f t="shared" si="0"/>
        <v>0.11939991635369451</v>
      </c>
      <c r="H22" s="5">
        <f t="shared" si="1"/>
        <v>2.2025203282308503E-2</v>
      </c>
      <c r="I22" s="5">
        <f t="shared" si="2"/>
        <v>5.6106352857293602E-2</v>
      </c>
      <c r="K22" s="7">
        <f t="shared" si="6"/>
        <v>4.4972319911786585</v>
      </c>
      <c r="L22" s="7">
        <f t="shared" si="7"/>
        <v>3.5100427479843788</v>
      </c>
      <c r="M22" s="7">
        <f t="shared" si="8"/>
        <v>3.9703080916771891</v>
      </c>
      <c r="S22" s="14">
        <f t="shared" si="3"/>
        <v>0.1127927527508872</v>
      </c>
      <c r="T22" s="14">
        <f t="shared" si="4"/>
        <v>2.1786152223340228E-2</v>
      </c>
      <c r="U22" s="14">
        <f t="shared" si="5"/>
        <v>5.4588893145905953E-2</v>
      </c>
    </row>
    <row r="23" spans="2:21">
      <c r="B23" s="1">
        <v>1887</v>
      </c>
      <c r="D23" s="3">
        <v>473.59011368355777</v>
      </c>
      <c r="E23" s="2">
        <v>3.5873521530383266</v>
      </c>
      <c r="F23" s="8"/>
      <c r="G23" s="5">
        <f t="shared" si="0"/>
        <v>-5.1459356961579883E-2</v>
      </c>
      <c r="H23" s="5">
        <f t="shared" si="1"/>
        <v>-2.2886133653071683E-2</v>
      </c>
      <c r="I23" s="5">
        <f t="shared" si="2"/>
        <v>-3.2886761811049547E-2</v>
      </c>
      <c r="K23" s="7">
        <f t="shared" si="6"/>
        <v>5.0342011147485497</v>
      </c>
      <c r="L23" s="7">
        <f t="shared" si="7"/>
        <v>3.5873521530383274</v>
      </c>
      <c r="M23" s="7">
        <f t="shared" si="8"/>
        <v>4.1930675984209973</v>
      </c>
      <c r="S23" s="14">
        <f t="shared" si="3"/>
        <v>-5.2830640721805225E-2</v>
      </c>
      <c r="T23" s="14">
        <f t="shared" si="4"/>
        <v>-2.3152086804188027E-2</v>
      </c>
      <c r="U23" s="14">
        <f t="shared" si="5"/>
        <v>-3.3439687810925121E-2</v>
      </c>
    </row>
    <row r="24" spans="2:21">
      <c r="B24" s="1">
        <v>1888</v>
      </c>
      <c r="D24" s="3">
        <v>449.21947097004039</v>
      </c>
      <c r="E24" s="2">
        <v>3.5052515322032569</v>
      </c>
      <c r="F24" s="8"/>
      <c r="G24" s="5">
        <f t="shared" si="0"/>
        <v>8.2091397228524876E-2</v>
      </c>
      <c r="H24" s="5">
        <f t="shared" si="1"/>
        <v>0.10568017723643774</v>
      </c>
      <c r="I24" s="5">
        <f t="shared" si="2"/>
        <v>9.7424104233668249E-2</v>
      </c>
      <c r="K24" s="7">
        <f t="shared" si="6"/>
        <v>4.7751443625683203</v>
      </c>
      <c r="L24" s="7">
        <f t="shared" si="7"/>
        <v>3.5052515322032578</v>
      </c>
      <c r="M24" s="7">
        <f t="shared" si="8"/>
        <v>4.055171183054096</v>
      </c>
      <c r="S24" s="14">
        <f t="shared" si="3"/>
        <v>7.8895647493191084E-2</v>
      </c>
      <c r="T24" s="14">
        <f t="shared" si="4"/>
        <v>0.10046069060994373</v>
      </c>
      <c r="U24" s="14">
        <f t="shared" si="5"/>
        <v>9.2965710258146358E-2</v>
      </c>
    </row>
    <row r="25" spans="2:21">
      <c r="B25" s="1">
        <v>1889</v>
      </c>
      <c r="D25" s="3">
        <v>486.09652500422976</v>
      </c>
      <c r="E25" s="2">
        <v>3.8756871353847919</v>
      </c>
      <c r="F25" s="8"/>
      <c r="G25" s="5">
        <f t="shared" si="0"/>
        <v>0.12417756790860746</v>
      </c>
      <c r="H25" s="5">
        <f t="shared" si="1"/>
        <v>8.9385936862757642E-2</v>
      </c>
      <c r="I25" s="5">
        <f t="shared" si="2"/>
        <v>0.10156300772880508</v>
      </c>
      <c r="K25" s="7">
        <f t="shared" si="6"/>
        <v>5.1671426352594674</v>
      </c>
      <c r="L25" s="7">
        <f t="shared" si="7"/>
        <v>3.8756871353847933</v>
      </c>
      <c r="M25" s="7">
        <f t="shared" si="8"/>
        <v>4.4502426030773261</v>
      </c>
      <c r="S25" s="14">
        <f t="shared" si="3"/>
        <v>0.11705171756057643</v>
      </c>
      <c r="T25" s="14">
        <f t="shared" si="4"/>
        <v>8.5614176817433246E-2</v>
      </c>
      <c r="U25" s="14">
        <f t="shared" si="5"/>
        <v>9.6730087375374252E-2</v>
      </c>
    </row>
    <row r="26" spans="2:21">
      <c r="B26" s="1">
        <v>1890</v>
      </c>
      <c r="D26" s="3">
        <v>546.45880924808057</v>
      </c>
      <c r="E26" s="2">
        <v>4.2221190609680992</v>
      </c>
      <c r="F26" s="8"/>
      <c r="G26" s="5">
        <f t="shared" si="0"/>
        <v>-8.4472114521280894E-2</v>
      </c>
      <c r="H26" s="5">
        <f t="shared" si="1"/>
        <v>-6.284823159262376E-3</v>
      </c>
      <c r="I26" s="5">
        <f t="shared" si="2"/>
        <v>-3.3650375135968857E-2</v>
      </c>
      <c r="K26" s="7">
        <f t="shared" si="6"/>
        <v>5.8087858407428605</v>
      </c>
      <c r="L26" s="7">
        <f t="shared" si="7"/>
        <v>4.2221190609681001</v>
      </c>
      <c r="M26" s="7">
        <f t="shared" si="8"/>
        <v>4.9022226269687259</v>
      </c>
      <c r="S26" s="14">
        <f t="shared" si="3"/>
        <v>-8.8254456042840018E-2</v>
      </c>
      <c r="T26" s="14">
        <f t="shared" si="4"/>
        <v>-6.3046558004293211E-3</v>
      </c>
      <c r="U26" s="14">
        <f t="shared" si="5"/>
        <v>-3.4229579749596228E-2</v>
      </c>
    </row>
    <row r="27" spans="2:21">
      <c r="B27" s="1">
        <v>1891</v>
      </c>
      <c r="D27" s="3">
        <v>500.29827813211392</v>
      </c>
      <c r="E27" s="2">
        <v>4.1955837893125638</v>
      </c>
      <c r="F27" s="8"/>
      <c r="G27" s="5">
        <f t="shared" si="0"/>
        <v>0.26603037330847878</v>
      </c>
      <c r="H27" s="5">
        <f t="shared" si="1"/>
        <v>0.10586531172881752</v>
      </c>
      <c r="I27" s="5">
        <f t="shared" si="2"/>
        <v>0.16192308328169897</v>
      </c>
      <c r="K27" s="7">
        <f t="shared" si="6"/>
        <v>5.318105417974035</v>
      </c>
      <c r="L27" s="7">
        <f t="shared" si="7"/>
        <v>4.1955837893125647</v>
      </c>
      <c r="M27" s="7">
        <f t="shared" si="8"/>
        <v>4.7372609965711936</v>
      </c>
      <c r="S27" s="14">
        <f t="shared" si="3"/>
        <v>0.23588631498907225</v>
      </c>
      <c r="T27" s="14">
        <f t="shared" si="4"/>
        <v>0.1006281160540379</v>
      </c>
      <c r="U27" s="14">
        <f t="shared" si="5"/>
        <v>0.1500764628495968</v>
      </c>
    </row>
    <row r="28" spans="2:21">
      <c r="B28" s="1">
        <v>1892</v>
      </c>
      <c r="D28" s="3">
        <v>633.39281582918932</v>
      </c>
      <c r="E28" s="2">
        <v>4.6397505750525116</v>
      </c>
      <c r="F28" s="8"/>
      <c r="G28" s="5">
        <f t="shared" si="0"/>
        <v>-1.5188808664380549E-2</v>
      </c>
      <c r="H28" s="5">
        <f t="shared" si="1"/>
        <v>-4.9549461667845796E-2</v>
      </c>
      <c r="I28" s="5">
        <f t="shared" si="2"/>
        <v>-3.7523233116632956E-2</v>
      </c>
      <c r="K28" s="7">
        <f t="shared" si="6"/>
        <v>6.7328829876115108</v>
      </c>
      <c r="L28" s="7">
        <f t="shared" si="7"/>
        <v>4.6397505750525125</v>
      </c>
      <c r="M28" s="7">
        <f t="shared" si="8"/>
        <v>5.5043329034461346</v>
      </c>
      <c r="S28" s="14">
        <f t="shared" si="3"/>
        <v>-1.5305340106988367E-2</v>
      </c>
      <c r="T28" s="14">
        <f t="shared" si="4"/>
        <v>-5.0819155933002846E-2</v>
      </c>
      <c r="U28" s="14">
        <f t="shared" si="5"/>
        <v>-3.8245351414526584E-2</v>
      </c>
    </row>
    <row r="29" spans="2:21">
      <c r="B29" s="1">
        <v>1893</v>
      </c>
      <c r="D29" s="3">
        <v>623.77233354016653</v>
      </c>
      <c r="E29" s="2">
        <v>4.4098534317855815</v>
      </c>
      <c r="F29" s="8"/>
      <c r="G29" s="5">
        <f t="shared" si="0"/>
        <v>-6.3908401920460323E-2</v>
      </c>
      <c r="H29" s="5">
        <f t="shared" si="1"/>
        <v>0.2014335811885688</v>
      </c>
      <c r="I29" s="5">
        <f t="shared" si="2"/>
        <v>0.10856388710040862</v>
      </c>
      <c r="K29" s="7">
        <f t="shared" si="6"/>
        <v>6.6306185161530165</v>
      </c>
      <c r="L29" s="7">
        <f t="shared" si="7"/>
        <v>4.4098534317855824</v>
      </c>
      <c r="M29" s="7">
        <f t="shared" si="8"/>
        <v>5.2977925367585721</v>
      </c>
      <c r="S29" s="14">
        <f t="shared" si="3"/>
        <v>-6.6041946096550078E-2</v>
      </c>
      <c r="T29" s="14">
        <f t="shared" si="4"/>
        <v>0.18351549475675707</v>
      </c>
      <c r="U29" s="14">
        <f t="shared" si="5"/>
        <v>0.10306538224333171</v>
      </c>
    </row>
    <row r="30" spans="2:21">
      <c r="B30" s="1">
        <v>1894</v>
      </c>
      <c r="D30" s="3">
        <v>583.90804054141813</v>
      </c>
      <c r="E30" s="2">
        <v>5.2981460010668515</v>
      </c>
      <c r="F30" s="8"/>
      <c r="G30" s="5">
        <f t="shared" si="0"/>
        <v>8.0576404940055024E-2</v>
      </c>
      <c r="H30" s="5">
        <f t="shared" si="1"/>
        <v>0.10334599918872001</v>
      </c>
      <c r="I30" s="5">
        <f t="shared" si="2"/>
        <v>9.5376641201687262E-2</v>
      </c>
      <c r="K30" s="7">
        <f t="shared" si="6"/>
        <v>6.2068662830414629</v>
      </c>
      <c r="L30" s="7">
        <f t="shared" si="7"/>
        <v>5.2981460010668524</v>
      </c>
      <c r="M30" s="7">
        <f t="shared" si="8"/>
        <v>5.8729414876006176</v>
      </c>
      <c r="S30" s="14">
        <f t="shared" si="3"/>
        <v>7.7494607042348493E-2</v>
      </c>
      <c r="T30" s="14">
        <f t="shared" si="4"/>
        <v>9.8347380282210101E-2</v>
      </c>
      <c r="U30" s="14">
        <f t="shared" si="5"/>
        <v>9.109826869396459E-2</v>
      </c>
    </row>
    <row r="31" spans="2:21">
      <c r="B31" s="1">
        <v>1895</v>
      </c>
      <c r="D31" s="3">
        <v>630.95725126383752</v>
      </c>
      <c r="E31" s="2">
        <v>5.8456881933948264</v>
      </c>
      <c r="F31" s="8"/>
      <c r="G31" s="5">
        <f t="shared" si="0"/>
        <v>3.4592434976592257E-2</v>
      </c>
      <c r="H31" s="5">
        <f t="shared" si="1"/>
        <v>9.1762268507105116E-3</v>
      </c>
      <c r="I31" s="5">
        <f t="shared" si="2"/>
        <v>1.8071899694769123E-2</v>
      </c>
      <c r="K31" s="7">
        <f t="shared" si="6"/>
        <v>6.7069932540725858</v>
      </c>
      <c r="L31" s="7">
        <f t="shared" si="7"/>
        <v>5.8456881933948273</v>
      </c>
      <c r="M31" s="7">
        <f t="shared" si="8"/>
        <v>6.433082920662005</v>
      </c>
      <c r="S31" s="14">
        <f t="shared" si="3"/>
        <v>3.4007566533280256E-2</v>
      </c>
      <c r="T31" s="14">
        <f t="shared" si="4"/>
        <v>9.1343810771762988E-3</v>
      </c>
      <c r="U31" s="14">
        <f t="shared" si="5"/>
        <v>1.7910544018123736E-2</v>
      </c>
    </row>
    <row r="32" spans="2:21">
      <c r="B32" s="1">
        <v>1896</v>
      </c>
      <c r="D32" s="3">
        <v>652.78359895119127</v>
      </c>
      <c r="E32" s="2">
        <v>5.8993295543559379</v>
      </c>
      <c r="F32" s="8"/>
      <c r="G32" s="5">
        <f t="shared" si="0"/>
        <v>6.2552604141660195E-2</v>
      </c>
      <c r="H32" s="5">
        <f t="shared" si="1"/>
        <v>8.4048523283512422E-2</v>
      </c>
      <c r="I32" s="5">
        <f t="shared" si="2"/>
        <v>7.6524951583864145E-2</v>
      </c>
      <c r="K32" s="7">
        <f t="shared" si="6"/>
        <v>6.9390044821025345</v>
      </c>
      <c r="L32" s="7">
        <f t="shared" si="7"/>
        <v>5.8993295543559379</v>
      </c>
      <c r="M32" s="7">
        <f t="shared" si="8"/>
        <v>6.5493409499323407</v>
      </c>
      <c r="S32" s="14">
        <f t="shared" si="3"/>
        <v>6.0674130371252182E-2</v>
      </c>
      <c r="T32" s="14">
        <f t="shared" si="4"/>
        <v>8.0702665192285347E-2</v>
      </c>
      <c r="U32" s="14">
        <f t="shared" si="5"/>
        <v>7.3738215987352043E-2</v>
      </c>
    </row>
    <row r="33" spans="2:25">
      <c r="B33" s="1">
        <v>1897</v>
      </c>
      <c r="D33" s="3">
        <v>693.61691300655343</v>
      </c>
      <c r="E33" s="2">
        <v>6.3951594917623353</v>
      </c>
      <c r="F33" s="8"/>
      <c r="G33" s="5">
        <f t="shared" si="0"/>
        <v>0.1693398639591992</v>
      </c>
      <c r="H33" s="5">
        <f t="shared" si="1"/>
        <v>8.9728485396807223E-3</v>
      </c>
      <c r="I33" s="5">
        <f t="shared" si="2"/>
        <v>6.5101303936512186E-2</v>
      </c>
      <c r="K33" s="7">
        <f t="shared" si="6"/>
        <v>7.3730572826087002</v>
      </c>
      <c r="L33" s="7">
        <f t="shared" si="7"/>
        <v>6.3951594917623362</v>
      </c>
      <c r="M33" s="7">
        <f t="shared" si="8"/>
        <v>7.0505289490321319</v>
      </c>
      <c r="S33" s="14">
        <f t="shared" si="3"/>
        <v>0.1564393707400277</v>
      </c>
      <c r="T33" s="14">
        <f t="shared" si="4"/>
        <v>8.932831732582993E-3</v>
      </c>
      <c r="U33" s="14">
        <f t="shared" si="5"/>
        <v>6.3069915704814253E-2</v>
      </c>
    </row>
    <row r="34" spans="2:25">
      <c r="B34" s="1">
        <v>1898</v>
      </c>
      <c r="D34" s="3">
        <v>811.07390669488291</v>
      </c>
      <c r="E34" s="2">
        <v>6.4525422892690196</v>
      </c>
      <c r="F34" s="8"/>
      <c r="G34" s="5">
        <f t="shared" si="0"/>
        <v>0.27520266574901475</v>
      </c>
      <c r="H34" s="5">
        <f t="shared" si="1"/>
        <v>4.0035115799769372E-2</v>
      </c>
      <c r="I34" s="5">
        <f t="shared" si="2"/>
        <v>0.12234375828200525</v>
      </c>
      <c r="K34" s="7">
        <f t="shared" si="6"/>
        <v>8.6216097998090397</v>
      </c>
      <c r="L34" s="7">
        <f t="shared" si="7"/>
        <v>6.4525422892690214</v>
      </c>
      <c r="M34" s="7">
        <f t="shared" si="8"/>
        <v>7.5095275770562511</v>
      </c>
      <c r="S34" s="14">
        <f t="shared" si="3"/>
        <v>0.24310511950725491</v>
      </c>
      <c r="T34" s="14">
        <f t="shared" si="4"/>
        <v>3.9254477775335965E-2</v>
      </c>
      <c r="U34" s="14">
        <f t="shared" si="5"/>
        <v>0.11541914010624395</v>
      </c>
    </row>
    <row r="35" spans="2:25">
      <c r="B35" s="1">
        <v>1899</v>
      </c>
      <c r="D35" s="3">
        <v>1034.2836079367823</v>
      </c>
      <c r="E35" s="2">
        <v>6.7108705670228135</v>
      </c>
      <c r="F35" s="8"/>
      <c r="G35" s="5">
        <f t="shared" si="0"/>
        <v>-0.1130949173667285</v>
      </c>
      <c r="H35" s="5">
        <f t="shared" si="1"/>
        <v>-0.12121972155930449</v>
      </c>
      <c r="I35" s="5">
        <f t="shared" si="2"/>
        <v>-0.11837604009190289</v>
      </c>
      <c r="K35" s="7">
        <f t="shared" si="6"/>
        <v>10.994299799764317</v>
      </c>
      <c r="L35" s="7">
        <f t="shared" si="7"/>
        <v>6.7108705670228153</v>
      </c>
      <c r="M35" s="7">
        <f t="shared" si="8"/>
        <v>8.428271403755673</v>
      </c>
      <c r="S35" s="14">
        <f t="shared" si="3"/>
        <v>-0.12001731183108925</v>
      </c>
      <c r="T35" s="14">
        <f t="shared" si="4"/>
        <v>-0.12922038018833887</v>
      </c>
      <c r="U35" s="14">
        <f t="shared" si="5"/>
        <v>-0.12598966319860191</v>
      </c>
    </row>
    <row r="36" spans="2:25">
      <c r="B36" s="1">
        <v>1900</v>
      </c>
      <c r="D36" s="3">
        <v>917.31138876341015</v>
      </c>
      <c r="E36" s="2">
        <v>5.8973807054677758</v>
      </c>
      <c r="F36" s="8"/>
      <c r="G36" s="5">
        <f t="shared" si="0"/>
        <v>0.23938323818558072</v>
      </c>
      <c r="H36" s="5">
        <f t="shared" si="1"/>
        <v>6.1698511237001874E-2</v>
      </c>
      <c r="I36" s="5">
        <f t="shared" si="2"/>
        <v>0.12388816566900446</v>
      </c>
      <c r="K36" s="7">
        <f t="shared" si="6"/>
        <v>9.7509003724049315</v>
      </c>
      <c r="L36" s="7">
        <f t="shared" si="7"/>
        <v>5.8973807054677776</v>
      </c>
      <c r="M36" s="7">
        <f t="shared" si="8"/>
        <v>7.4305660101592519</v>
      </c>
      <c r="S36" s="14">
        <f t="shared" si="3"/>
        <v>0.21461386731820761</v>
      </c>
      <c r="T36" s="14">
        <f t="shared" si="4"/>
        <v>5.9869994791895441E-2</v>
      </c>
      <c r="U36" s="14">
        <f t="shared" si="5"/>
        <v>0.11679424978560966</v>
      </c>
    </row>
    <row r="37" spans="2:25">
      <c r="B37" s="1">
        <v>1901</v>
      </c>
      <c r="D37" s="3">
        <v>1136.9003594301073</v>
      </c>
      <c r="E37" s="2">
        <v>6.2612403151929579</v>
      </c>
      <c r="F37" s="8"/>
      <c r="G37" s="5">
        <f t="shared" si="0"/>
        <v>0.16585627680738568</v>
      </c>
      <c r="H37" s="5">
        <f t="shared" si="1"/>
        <v>1.4090602261185303E-4</v>
      </c>
      <c r="I37" s="5">
        <f t="shared" si="2"/>
        <v>5.8141285797282685E-2</v>
      </c>
      <c r="K37" s="7">
        <f t="shared" si="6"/>
        <v>12.085102478776209</v>
      </c>
      <c r="L37" s="7">
        <f t="shared" si="7"/>
        <v>6.2612403151929596</v>
      </c>
      <c r="M37" s="7">
        <f t="shared" si="8"/>
        <v>8.3511252030403345</v>
      </c>
      <c r="S37" s="14">
        <f t="shared" si="3"/>
        <v>0.15345581858771068</v>
      </c>
      <c r="T37" s="14">
        <f t="shared" si="4"/>
        <v>1.4089609629069024E-4</v>
      </c>
      <c r="U37" s="14">
        <f t="shared" si="5"/>
        <v>5.6513864971493216E-2</v>
      </c>
      <c r="W37" s="1" t="str">
        <f>CONCATENATE(B7,"-",B37)</f>
        <v>1871-1901</v>
      </c>
      <c r="X37" s="18">
        <f>K37/K7</f>
        <v>12.085102478776209</v>
      </c>
      <c r="Y37" s="18">
        <f>L37/L7</f>
        <v>6.2612403151929596</v>
      </c>
    </row>
    <row r="38" spans="2:25">
      <c r="B38" s="1">
        <v>1902</v>
      </c>
      <c r="D38" s="3">
        <v>1325.4624201461634</v>
      </c>
      <c r="E38" s="2">
        <v>6.2621225616623892</v>
      </c>
      <c r="F38" s="8"/>
      <c r="G38" s="5">
        <f t="shared" si="0"/>
        <v>-1.2315209263219162E-2</v>
      </c>
      <c r="H38" s="5">
        <f t="shared" si="1"/>
        <v>-6.7469381436673026E-2</v>
      </c>
      <c r="I38" s="5">
        <f t="shared" si="2"/>
        <v>-4.8165421175964174E-2</v>
      </c>
      <c r="K38" s="7">
        <f t="shared" si="6"/>
        <v>14.089492580741739</v>
      </c>
      <c r="L38" s="7">
        <f t="shared" si="7"/>
        <v>6.2621225616623901</v>
      </c>
      <c r="M38" s="7">
        <f t="shared" si="8"/>
        <v>8.8366703601991929</v>
      </c>
      <c r="S38" s="14">
        <f t="shared" si="3"/>
        <v>-1.2391669853437176E-2</v>
      </c>
      <c r="T38" s="14">
        <f t="shared" si="4"/>
        <v>-6.9853293082762766E-2</v>
      </c>
      <c r="U38" s="14">
        <f t="shared" si="5"/>
        <v>-4.9364021028549927E-2</v>
      </c>
      <c r="W38" s="1" t="str">
        <f t="shared" ref="W38:W101" si="9">CONCATENATE(B8,"-",B38)</f>
        <v>1872-1902</v>
      </c>
      <c r="X38" s="18">
        <f t="shared" ref="X38:Y38" si="10">K38/K8</f>
        <v>12.36946513821044</v>
      </c>
      <c r="Y38" s="18">
        <f t="shared" si="10"/>
        <v>6.0464430167657941</v>
      </c>
    </row>
    <row r="39" spans="2:25">
      <c r="B39" s="1">
        <v>1903</v>
      </c>
      <c r="D39" s="3">
        <v>1309.1390730715304</v>
      </c>
      <c r="E39" s="2">
        <v>5.8396210259463937</v>
      </c>
      <c r="F39" s="8"/>
      <c r="G39" s="5">
        <f t="shared" ref="G39:G70" si="11">D40/D39-1</f>
        <v>-0.13275184205345947</v>
      </c>
      <c r="H39" s="5">
        <f t="shared" ref="H39:H70" si="12">E40/E39-1</f>
        <v>7.2462283124048454E-2</v>
      </c>
      <c r="I39" s="5">
        <f t="shared" ref="I39:I70" si="13">0.35*G39+0.65*H39</f>
        <v>6.3733931192068438E-4</v>
      </c>
      <c r="K39" s="7">
        <f t="shared" si="6"/>
        <v>13.915977531197331</v>
      </c>
      <c r="L39" s="7">
        <f t="shared" si="7"/>
        <v>5.8396210259463945</v>
      </c>
      <c r="M39" s="7">
        <f t="shared" si="8"/>
        <v>8.4110484105070409</v>
      </c>
      <c r="S39" s="14">
        <f t="shared" ref="S39:S70" si="14">LN(1+G39)</f>
        <v>-0.14243011715120646</v>
      </c>
      <c r="T39" s="14">
        <f t="shared" ref="T39:T70" si="15">LN(1+H39)</f>
        <v>6.9957203951348274E-2</v>
      </c>
      <c r="U39" s="14">
        <f t="shared" ref="U39:U70" si="16">LN(1+I39)</f>
        <v>6.371362974763328E-4</v>
      </c>
      <c r="W39" s="1" t="str">
        <f t="shared" si="9"/>
        <v>1873-1903</v>
      </c>
      <c r="X39" s="18">
        <f t="shared" ref="X39:Y39" si="17">K39/K9</f>
        <v>11.230926273847972</v>
      </c>
      <c r="Y39" s="18">
        <f t="shared" si="17"/>
        <v>5.5520933859873569</v>
      </c>
    </row>
    <row r="40" spans="2:25">
      <c r="B40" s="1">
        <v>1904</v>
      </c>
      <c r="D40" s="3">
        <v>1135.3484496171263</v>
      </c>
      <c r="E40" s="2">
        <v>6.2627732980656674</v>
      </c>
      <c r="F40" s="8"/>
      <c r="G40" s="5">
        <f t="shared" si="11"/>
        <v>0.29133805852584094</v>
      </c>
      <c r="H40" s="5">
        <f t="shared" si="12"/>
        <v>4.9109176478976391E-3</v>
      </c>
      <c r="I40" s="5">
        <f t="shared" si="13"/>
        <v>0.10516041695517779</v>
      </c>
      <c r="K40" s="7">
        <f t="shared" si="6"/>
        <v>12.068605879956332</v>
      </c>
      <c r="L40" s="7">
        <f t="shared" si="7"/>
        <v>6.2627732980656683</v>
      </c>
      <c r="M40" s="7">
        <f t="shared" si="8"/>
        <v>8.4164091023135263</v>
      </c>
      <c r="S40" s="14">
        <f t="shared" si="14"/>
        <v>0.25567893546785281</v>
      </c>
      <c r="T40" s="14">
        <f t="shared" si="15"/>
        <v>4.8988984260361417E-3</v>
      </c>
      <c r="U40" s="14">
        <f t="shared" si="16"/>
        <v>9.9990498148125204E-2</v>
      </c>
      <c r="W40" s="1" t="str">
        <f t="shared" si="9"/>
        <v>1874-1904</v>
      </c>
      <c r="X40" s="18">
        <f t="shared" ref="X40:Y40" si="18">K40/K10</f>
        <v>9.545809902342187</v>
      </c>
      <c r="Y40" s="18">
        <f t="shared" si="18"/>
        <v>5.3414416180581146</v>
      </c>
    </row>
    <row r="41" spans="2:25">
      <c r="B41" s="1">
        <v>1905</v>
      </c>
      <c r="D41" s="3">
        <v>1466.1186626789035</v>
      </c>
      <c r="E41" s="2">
        <v>6.2935292619799208</v>
      </c>
      <c r="F41" s="8"/>
      <c r="G41" s="5">
        <f t="shared" si="11"/>
        <v>0.21305459422228434</v>
      </c>
      <c r="H41" s="5">
        <f t="shared" si="12"/>
        <v>3.9460539274118078E-2</v>
      </c>
      <c r="I41" s="5">
        <f t="shared" si="13"/>
        <v>0.10021845850597627</v>
      </c>
      <c r="K41" s="7">
        <f t="shared" ref="K41:K72" si="19">K40*(1+G40)</f>
        <v>15.584650086136357</v>
      </c>
      <c r="L41" s="7">
        <f t="shared" ref="L41:L72" si="20">L40*(1+H40)</f>
        <v>6.2935292619799208</v>
      </c>
      <c r="M41" s="7">
        <f t="shared" si="8"/>
        <v>9.3014821927781703</v>
      </c>
      <c r="S41" s="14">
        <f t="shared" si="14"/>
        <v>0.19314163655197381</v>
      </c>
      <c r="T41" s="14">
        <f t="shared" si="15"/>
        <v>3.8701866339124175E-2</v>
      </c>
      <c r="U41" s="14">
        <f t="shared" si="16"/>
        <v>9.5508758728021767E-2</v>
      </c>
      <c r="W41" s="1" t="str">
        <f t="shared" si="9"/>
        <v>1875-1905</v>
      </c>
      <c r="X41" s="18">
        <f t="shared" ref="X41:Y41" si="21">K41/K11</f>
        <v>10.95713531733276</v>
      </c>
      <c r="Y41" s="18">
        <f t="shared" si="21"/>
        <v>4.5961261224268171</v>
      </c>
    </row>
    <row r="42" spans="2:25">
      <c r="B42" s="1">
        <v>1906</v>
      </c>
      <c r="D42" s="3">
        <v>1778.4819794376756</v>
      </c>
      <c r="E42" s="2">
        <v>6.5418753205950901</v>
      </c>
      <c r="F42" s="8"/>
      <c r="G42" s="5">
        <f t="shared" si="11"/>
        <v>-3.6322419311358933E-2</v>
      </c>
      <c r="H42" s="5">
        <f t="shared" si="12"/>
        <v>-2.8195689996697304E-2</v>
      </c>
      <c r="I42" s="5">
        <f t="shared" si="13"/>
        <v>-3.1040045256828873E-2</v>
      </c>
      <c r="K42" s="7">
        <f t="shared" si="19"/>
        <v>18.905031386334425</v>
      </c>
      <c r="L42" s="7">
        <f t="shared" si="20"/>
        <v>6.541875320595091</v>
      </c>
      <c r="M42" s="7">
        <f t="shared" si="8"/>
        <v>10.233662399959186</v>
      </c>
      <c r="S42" s="14">
        <f t="shared" si="14"/>
        <v>-3.6998500182321918E-2</v>
      </c>
      <c r="T42" s="14">
        <f t="shared" si="15"/>
        <v>-2.8600821947826576E-2</v>
      </c>
      <c r="U42" s="14">
        <f t="shared" si="16"/>
        <v>-3.1531994319765395E-2</v>
      </c>
      <c r="W42" s="1" t="str">
        <f t="shared" si="9"/>
        <v>1876-1906</v>
      </c>
      <c r="X42" s="18">
        <f t="shared" ref="X42:Y42" si="22">K42/K12</f>
        <v>11.886196043929369</v>
      </c>
      <c r="Y42" s="18">
        <f t="shared" si="22"/>
        <v>4.130213279141234</v>
      </c>
    </row>
    <row r="43" spans="2:25">
      <c r="B43" s="1">
        <v>1907</v>
      </c>
      <c r="D43" s="3">
        <v>1713.8832112428447</v>
      </c>
      <c r="E43" s="2">
        <v>6.3574226320585465</v>
      </c>
      <c r="F43" s="8"/>
      <c r="G43" s="5">
        <f t="shared" si="11"/>
        <v>-0.22516987886028339</v>
      </c>
      <c r="H43" s="5">
        <f t="shared" si="12"/>
        <v>4.3743077218497906E-2</v>
      </c>
      <c r="I43" s="5">
        <f t="shared" si="13"/>
        <v>-5.0376457409075544E-2</v>
      </c>
      <c r="K43" s="7">
        <f t="shared" si="19"/>
        <v>18.218354909225585</v>
      </c>
      <c r="L43" s="7">
        <f t="shared" si="20"/>
        <v>6.3574226320585474</v>
      </c>
      <c r="M43" s="7">
        <f t="shared" si="8"/>
        <v>9.9160090559213447</v>
      </c>
      <c r="S43" s="14">
        <f t="shared" si="14"/>
        <v>-0.25511147218569691</v>
      </c>
      <c r="T43" s="14">
        <f t="shared" si="15"/>
        <v>4.2813364555900416E-2</v>
      </c>
      <c r="U43" s="14">
        <f t="shared" si="16"/>
        <v>-5.168964388055626E-2</v>
      </c>
      <c r="W43" s="1" t="str">
        <f t="shared" si="9"/>
        <v>1877-1907</v>
      </c>
      <c r="X43" s="18">
        <f t="shared" ref="X43:Y43" si="23">K43/K13</f>
        <v>13.462600000073566</v>
      </c>
      <c r="Y43" s="18">
        <f t="shared" si="23"/>
        <v>3.8273104596792922</v>
      </c>
    </row>
    <row r="44" spans="2:25">
      <c r="B44" s="1">
        <v>1908</v>
      </c>
      <c r="D44" s="3">
        <v>1327.9683361866198</v>
      </c>
      <c r="E44" s="2">
        <v>6.6355158611633094</v>
      </c>
      <c r="F44" s="8"/>
      <c r="G44" s="5">
        <f t="shared" si="11"/>
        <v>0.34974244934388143</v>
      </c>
      <c r="H44" s="5">
        <f t="shared" si="12"/>
        <v>1.4851758990884756E-2</v>
      </c>
      <c r="I44" s="5">
        <f t="shared" si="13"/>
        <v>0.13206350061443359</v>
      </c>
      <c r="K44" s="7">
        <f t="shared" si="19"/>
        <v>14.11613014128161</v>
      </c>
      <c r="L44" s="7">
        <f t="shared" si="20"/>
        <v>6.6355158611633103</v>
      </c>
      <c r="M44" s="7">
        <f t="shared" si="8"/>
        <v>9.4164756480477152</v>
      </c>
      <c r="S44" s="14">
        <f t="shared" si="14"/>
        <v>0.29991379598605872</v>
      </c>
      <c r="T44" s="14">
        <f t="shared" si="15"/>
        <v>1.4742551572087601E-2</v>
      </c>
      <c r="U44" s="14">
        <f t="shared" si="16"/>
        <v>0.12404207415681848</v>
      </c>
      <c r="W44" s="1" t="str">
        <f t="shared" si="9"/>
        <v>1878-1908</v>
      </c>
      <c r="X44" s="18">
        <f t="shared" ref="X44:Y44" si="24">K44/K14</f>
        <v>8.9176369585371908</v>
      </c>
      <c r="Y44" s="18">
        <f t="shared" si="24"/>
        <v>3.1964484106218776</v>
      </c>
    </row>
    <row r="45" spans="2:25">
      <c r="B45" s="1">
        <v>1909</v>
      </c>
      <c r="D45" s="3">
        <v>1792.4152347356471</v>
      </c>
      <c r="E45" s="2">
        <v>6.7340649435134994</v>
      </c>
      <c r="F45" s="8"/>
      <c r="G45" s="5">
        <f t="shared" si="11"/>
        <v>5.0158594763685338E-2</v>
      </c>
      <c r="H45" s="5">
        <f t="shared" si="12"/>
        <v>-7.2436359716393617E-2</v>
      </c>
      <c r="I45" s="5">
        <f t="shared" si="13"/>
        <v>-2.9528125648365988E-2</v>
      </c>
      <c r="K45" s="7">
        <f t="shared" si="19"/>
        <v>19.05314007215043</v>
      </c>
      <c r="L45" s="7">
        <f t="shared" si="20"/>
        <v>6.7340649435135012</v>
      </c>
      <c r="M45" s="7">
        <f t="shared" si="8"/>
        <v>10.660048385579463</v>
      </c>
      <c r="S45" s="14">
        <f t="shared" si="14"/>
        <v>4.8941195395723419E-2</v>
      </c>
      <c r="T45" s="14">
        <f t="shared" si="15"/>
        <v>-7.5193871993407616E-2</v>
      </c>
      <c r="U45" s="14">
        <f t="shared" si="16"/>
        <v>-2.9972857368355508E-2</v>
      </c>
      <c r="W45" s="1" t="str">
        <f t="shared" si="9"/>
        <v>1879-1909</v>
      </c>
      <c r="X45" s="18">
        <f t="shared" ref="X45:Y45" si="25">K45/K15</f>
        <v>9.2863485790164901</v>
      </c>
      <c r="Y45" s="18">
        <f t="shared" si="25"/>
        <v>2.7609212772026575</v>
      </c>
    </row>
    <row r="46" spans="2:25">
      <c r="B46" s="1">
        <v>1910</v>
      </c>
      <c r="D46" s="3">
        <v>1882.3202641430082</v>
      </c>
      <c r="E46" s="2">
        <v>6.2462737929115999</v>
      </c>
      <c r="F46" s="8"/>
      <c r="G46" s="5">
        <f t="shared" si="11"/>
        <v>3.5937972935273788E-2</v>
      </c>
      <c r="H46" s="5">
        <f t="shared" si="12"/>
        <v>0.10884970823588658</v>
      </c>
      <c r="I46" s="5">
        <f t="shared" si="13"/>
        <v>8.3330600880672109E-2</v>
      </c>
      <c r="K46" s="7">
        <f t="shared" si="19"/>
        <v>20.008818804005159</v>
      </c>
      <c r="L46" s="7">
        <f t="shared" si="20"/>
        <v>6.2462737929116017</v>
      </c>
      <c r="M46" s="7">
        <f t="shared" si="8"/>
        <v>10.345277137432413</v>
      </c>
      <c r="S46" s="14">
        <f t="shared" si="14"/>
        <v>3.5307270360811834E-2</v>
      </c>
      <c r="T46" s="14">
        <f t="shared" si="15"/>
        <v>0.1033231791087086</v>
      </c>
      <c r="U46" s="14">
        <f t="shared" si="16"/>
        <v>8.0040185406360445E-2</v>
      </c>
      <c r="W46" s="1" t="str">
        <f t="shared" si="9"/>
        <v>1880-1910</v>
      </c>
      <c r="X46" s="18">
        <f t="shared" ref="X46:Y46" si="26">K46/K16</f>
        <v>7.8773861147489344</v>
      </c>
      <c r="Y46" s="18">
        <f t="shared" si="26"/>
        <v>2.918338836539569</v>
      </c>
    </row>
    <row r="47" spans="2:25">
      <c r="B47" s="1">
        <v>1911</v>
      </c>
      <c r="D47" s="3">
        <v>1949.967038851297</v>
      </c>
      <c r="E47" s="2">
        <v>6.9261788728314917</v>
      </c>
      <c r="F47" s="8"/>
      <c r="G47" s="5">
        <f t="shared" si="11"/>
        <v>4.5985334852873816E-2</v>
      </c>
      <c r="H47" s="5">
        <f t="shared" si="12"/>
        <v>4.894225013438902E-2</v>
      </c>
      <c r="I47" s="5">
        <f t="shared" si="13"/>
        <v>4.7907329785858703E-2</v>
      </c>
      <c r="K47" s="7">
        <f t="shared" si="19"/>
        <v>20.727895192650294</v>
      </c>
      <c r="L47" s="7">
        <f t="shared" si="20"/>
        <v>6.9261788728314944</v>
      </c>
      <c r="M47" s="7">
        <f t="shared" si="8"/>
        <v>11.207355297571734</v>
      </c>
      <c r="S47" s="14">
        <f t="shared" si="14"/>
        <v>4.495934532730915E-2</v>
      </c>
      <c r="T47" s="14">
        <f t="shared" si="15"/>
        <v>4.7782275595951482E-2</v>
      </c>
      <c r="U47" s="14">
        <f t="shared" si="16"/>
        <v>4.6795156212208602E-2</v>
      </c>
      <c r="W47" s="1" t="str">
        <f t="shared" si="9"/>
        <v>1881-1911</v>
      </c>
      <c r="X47" s="18">
        <f t="shared" ref="X47:Y47" si="27">K47/K17</f>
        <v>6.0733611691972742</v>
      </c>
      <c r="Y47" s="18">
        <f t="shared" si="27"/>
        <v>2.8593323150188543</v>
      </c>
    </row>
    <row r="48" spans="2:25">
      <c r="B48" s="1">
        <v>1912</v>
      </c>
      <c r="D48" s="3">
        <v>2039.6369260849408</v>
      </c>
      <c r="E48" s="2">
        <v>7.2651616517011313</v>
      </c>
      <c r="F48" s="8"/>
      <c r="G48" s="5">
        <f t="shared" si="11"/>
        <v>-1.0448827404471173E-3</v>
      </c>
      <c r="H48" s="5">
        <f t="shared" si="12"/>
        <v>-6.1827289661463669E-2</v>
      </c>
      <c r="I48" s="5">
        <f t="shared" si="13"/>
        <v>-4.0553447239107879E-2</v>
      </c>
      <c r="K48" s="7">
        <f t="shared" si="19"/>
        <v>21.681074393879591</v>
      </c>
      <c r="L48" s="7">
        <f t="shared" si="20"/>
        <v>7.2651616517011339</v>
      </c>
      <c r="M48" s="7">
        <f t="shared" si="8"/>
        <v>11.744269763839794</v>
      </c>
      <c r="S48" s="14">
        <f t="shared" si="14"/>
        <v>-1.0454290109766769E-3</v>
      </c>
      <c r="T48" s="14">
        <f t="shared" si="15"/>
        <v>-6.382122076456688E-2</v>
      </c>
      <c r="U48" s="14">
        <f t="shared" si="16"/>
        <v>-4.1398668305361971E-2</v>
      </c>
      <c r="W48" s="1" t="str">
        <f t="shared" si="9"/>
        <v>1882-1912</v>
      </c>
      <c r="X48" s="18">
        <f t="shared" ref="X48:Y48" si="28">K48/K18</f>
        <v>6.8450357849912349</v>
      </c>
      <c r="Y48" s="18">
        <f t="shared" si="28"/>
        <v>3.1045777483576931</v>
      </c>
    </row>
    <row r="49" spans="2:25">
      <c r="B49" s="1">
        <v>1913</v>
      </c>
      <c r="D49" s="3">
        <v>2037.505744664096</v>
      </c>
      <c r="E49" s="2">
        <v>6.8159763978240475</v>
      </c>
      <c r="F49" s="8"/>
      <c r="G49" s="5">
        <f t="shared" si="11"/>
        <v>-6.6429761536511145E-2</v>
      </c>
      <c r="H49" s="5">
        <f t="shared" si="12"/>
        <v>4.7253869624747979E-2</v>
      </c>
      <c r="I49" s="5">
        <f t="shared" si="13"/>
        <v>7.464598718307288E-3</v>
      </c>
      <c r="K49" s="7">
        <f t="shared" si="19"/>
        <v>21.658420213451077</v>
      </c>
      <c r="L49" s="7">
        <f t="shared" si="20"/>
        <v>6.8159763978240502</v>
      </c>
      <c r="M49" s="7">
        <f t="shared" si="8"/>
        <v>11.267999139610067</v>
      </c>
      <c r="S49" s="14">
        <f t="shared" si="14"/>
        <v>-6.8739076770388638E-2</v>
      </c>
      <c r="T49" s="14">
        <f t="shared" si="15"/>
        <v>4.6171375872554397E-2</v>
      </c>
      <c r="U49" s="14">
        <f t="shared" si="16"/>
        <v>7.4368764727774754E-3</v>
      </c>
      <c r="W49" s="1" t="str">
        <f t="shared" si="9"/>
        <v>1883-1913</v>
      </c>
      <c r="X49" s="18">
        <f t="shared" ref="X49:Y49" si="29">K49/K19</f>
        <v>6.4760549054855359</v>
      </c>
      <c r="Y49" s="18">
        <f t="shared" si="29"/>
        <v>2.7588955339495342</v>
      </c>
    </row>
    <row r="50" spans="2:25">
      <c r="B50" s="1">
        <v>1914</v>
      </c>
      <c r="D50" s="3">
        <v>1902.1547239167885</v>
      </c>
      <c r="E50" s="2">
        <v>7.138057657892185</v>
      </c>
      <c r="F50" s="8"/>
      <c r="G50" s="5">
        <f t="shared" si="11"/>
        <v>-6.4058556649375875E-2</v>
      </c>
      <c r="H50" s="5">
        <f t="shared" si="12"/>
        <v>2.581306529579086E-2</v>
      </c>
      <c r="I50" s="5">
        <f t="shared" si="13"/>
        <v>-5.6420023850174937E-3</v>
      </c>
      <c r="K50" s="7">
        <f t="shared" si="19"/>
        <v>20.21965652341397</v>
      </c>
      <c r="L50" s="7">
        <f t="shared" si="20"/>
        <v>7.1380576578921868</v>
      </c>
      <c r="M50" s="7">
        <f t="shared" si="8"/>
        <v>11.352110231545488</v>
      </c>
      <c r="S50" s="14">
        <f t="shared" si="14"/>
        <v>-6.620236498437361E-2</v>
      </c>
      <c r="T50" s="14">
        <f t="shared" si="15"/>
        <v>2.5485532581129348E-2</v>
      </c>
      <c r="U50" s="14">
        <f t="shared" si="16"/>
        <v>-5.6579786007102872E-3</v>
      </c>
      <c r="W50" s="1" t="str">
        <f t="shared" si="9"/>
        <v>1884-1914</v>
      </c>
      <c r="X50" s="18">
        <f t="shared" ref="X50:Y50" si="30">K50/K20</f>
        <v>5.9092706312975825</v>
      </c>
      <c r="Y50" s="18">
        <f t="shared" si="30"/>
        <v>2.5720816509040962</v>
      </c>
    </row>
    <row r="51" spans="2:25">
      <c r="B51" s="1">
        <v>1915</v>
      </c>
      <c r="D51" s="3">
        <v>1780.3054377788869</v>
      </c>
      <c r="E51" s="2">
        <v>7.3223128063004754</v>
      </c>
      <c r="F51" s="8"/>
      <c r="G51" s="5">
        <f t="shared" si="11"/>
        <v>0.27433804713812249</v>
      </c>
      <c r="H51" s="5">
        <f t="shared" si="12"/>
        <v>2.7940960431006134E-2</v>
      </c>
      <c r="I51" s="5">
        <f t="shared" si="13"/>
        <v>0.11417994077849684</v>
      </c>
      <c r="K51" s="7">
        <f t="shared" si="19"/>
        <v>18.924414510577932</v>
      </c>
      <c r="L51" s="7">
        <f t="shared" si="20"/>
        <v>7.3223128063004781</v>
      </c>
      <c r="M51" s="7">
        <f t="shared" si="8"/>
        <v>11.288061598544127</v>
      </c>
      <c r="O51" s="51" t="s">
        <v>10</v>
      </c>
      <c r="P51" s="51"/>
      <c r="Q51" s="51"/>
      <c r="S51" s="14">
        <f t="shared" si="14"/>
        <v>0.24242686507525649</v>
      </c>
      <c r="T51" s="14">
        <f t="shared" si="15"/>
        <v>2.7557733896374233E-2</v>
      </c>
      <c r="U51" s="14">
        <f t="shared" si="16"/>
        <v>0.10811865519220071</v>
      </c>
      <c r="W51" s="1" t="str">
        <f t="shared" si="9"/>
        <v>1885-1915</v>
      </c>
      <c r="X51" s="18">
        <f t="shared" ref="X51:Y51" si="31">K51/K21</f>
        <v>5.661253583261634</v>
      </c>
      <c r="Y51" s="18">
        <f t="shared" si="31"/>
        <v>2.2646038527364984</v>
      </c>
    </row>
    <row r="52" spans="2:25">
      <c r="B52" s="1">
        <v>1916</v>
      </c>
      <c r="D52" s="3">
        <v>2268.7109548885269</v>
      </c>
      <c r="E52" s="2">
        <v>7.5269052586847662</v>
      </c>
      <c r="F52" s="8"/>
      <c r="G52" s="9">
        <f t="shared" si="11"/>
        <v>-3.7917781120306637E-2</v>
      </c>
      <c r="H52" s="5">
        <f t="shared" si="12"/>
        <v>-8.7075486478867647E-2</v>
      </c>
      <c r="I52" s="5">
        <f t="shared" si="13"/>
        <v>-6.9870289603371299E-2</v>
      </c>
      <c r="K52" s="7">
        <f t="shared" si="19"/>
        <v>24.116101430642232</v>
      </c>
      <c r="L52" s="7">
        <f t="shared" si="20"/>
        <v>7.5269052586847689</v>
      </c>
      <c r="M52" s="7">
        <f t="shared" si="8"/>
        <v>12.57693180336992</v>
      </c>
      <c r="O52" s="5">
        <f>G52</f>
        <v>-3.7917781120306637E-2</v>
      </c>
      <c r="P52" s="5">
        <f>H52</f>
        <v>-8.7075486478867647E-2</v>
      </c>
      <c r="Q52" s="5">
        <f>I52</f>
        <v>-6.9870289603371299E-2</v>
      </c>
      <c r="S52" s="14">
        <f t="shared" si="14"/>
        <v>-3.8655365357585403E-2</v>
      </c>
      <c r="T52" s="14">
        <f t="shared" si="15"/>
        <v>-9.1102081409770747E-2</v>
      </c>
      <c r="U52" s="14">
        <f t="shared" si="16"/>
        <v>-7.2431229015603907E-2</v>
      </c>
      <c r="W52" s="1" t="str">
        <f t="shared" si="9"/>
        <v>1886-1916</v>
      </c>
      <c r="X52" s="18">
        <f t="shared" ref="X52:Y52" si="32">K52/K22</f>
        <v>5.3624321533659094</v>
      </c>
      <c r="Y52" s="18">
        <f t="shared" si="32"/>
        <v>2.1443913362613745</v>
      </c>
    </row>
    <row r="53" spans="2:25">
      <c r="B53" s="1">
        <v>1917</v>
      </c>
      <c r="D53" s="3">
        <v>2182.6864694758219</v>
      </c>
      <c r="E53" s="2">
        <v>6.8714963216044431</v>
      </c>
      <c r="F53" s="8"/>
      <c r="G53" s="9">
        <f t="shared" si="11"/>
        <v>-0.31921039839927512</v>
      </c>
      <c r="H53" s="5">
        <f t="shared" si="12"/>
        <v>-0.15031346345031638</v>
      </c>
      <c r="I53" s="5">
        <f t="shared" si="13"/>
        <v>-0.20942739068245192</v>
      </c>
      <c r="K53" s="7">
        <f t="shared" si="19"/>
        <v>23.201672375120026</v>
      </c>
      <c r="L53" s="7">
        <f t="shared" si="20"/>
        <v>6.8714963216044458</v>
      </c>
      <c r="M53" s="7">
        <f t="shared" si="8"/>
        <v>11.698177935946614</v>
      </c>
      <c r="O53" s="5">
        <f t="shared" ref="O53:Q56" si="33">(1+O52)*(1+G53)-1</f>
        <v>-0.34502442950175216</v>
      </c>
      <c r="P53" s="5">
        <f t="shared" si="33"/>
        <v>-0.22430033197492427</v>
      </c>
      <c r="Q53" s="5">
        <f t="shared" si="33"/>
        <v>-0.26466492784796192</v>
      </c>
      <c r="S53" s="14">
        <f t="shared" si="14"/>
        <v>-0.38450197563408817</v>
      </c>
      <c r="T53" s="14">
        <f t="shared" si="15"/>
        <v>-0.16288777804382101</v>
      </c>
      <c r="U53" s="14">
        <f t="shared" si="16"/>
        <v>-0.23499777415666806</v>
      </c>
      <c r="W53" s="1" t="str">
        <f t="shared" si="9"/>
        <v>1887-1917</v>
      </c>
      <c r="X53" s="18">
        <f t="shared" ref="X53:Y53" si="34">K53/K23</f>
        <v>4.6088091926138537</v>
      </c>
      <c r="Y53" s="18">
        <f t="shared" si="34"/>
        <v>1.9154786116508229</v>
      </c>
    </row>
    <row r="54" spans="2:25">
      <c r="B54" s="1">
        <v>1918</v>
      </c>
      <c r="D54" s="3">
        <v>1485.9502519737375</v>
      </c>
      <c r="E54" s="2">
        <v>5.8386179104179705</v>
      </c>
      <c r="F54" s="8"/>
      <c r="G54" s="9">
        <f t="shared" si="11"/>
        <v>1.7624850751103427E-3</v>
      </c>
      <c r="H54" s="5">
        <f t="shared" si="12"/>
        <v>-0.10725004778527425</v>
      </c>
      <c r="I54" s="5">
        <f t="shared" si="13"/>
        <v>-6.9095661284139645E-2</v>
      </c>
      <c r="K54" s="7">
        <f t="shared" si="19"/>
        <v>15.795457292728507</v>
      </c>
      <c r="L54" s="7">
        <f t="shared" si="20"/>
        <v>5.8386179104179723</v>
      </c>
      <c r="M54" s="7">
        <f t="shared" si="8"/>
        <v>9.2482590550822827</v>
      </c>
      <c r="O54" s="5">
        <f t="shared" si="33"/>
        <v>-0.34387004483418715</v>
      </c>
      <c r="P54" s="5">
        <f t="shared" si="33"/>
        <v>-0.30749415843763506</v>
      </c>
      <c r="Q54" s="5">
        <f t="shared" si="33"/>
        <v>-0.3154733909237275</v>
      </c>
      <c r="S54" s="14">
        <f t="shared" si="14"/>
        <v>1.760933720848697E-3</v>
      </c>
      <c r="T54" s="14">
        <f t="shared" si="15"/>
        <v>-0.11344874603351093</v>
      </c>
      <c r="U54" s="14">
        <f t="shared" si="16"/>
        <v>-7.1598758095110765E-2</v>
      </c>
      <c r="W54" s="1" t="str">
        <f t="shared" si="9"/>
        <v>1888-1918</v>
      </c>
      <c r="X54" s="18">
        <f t="shared" ref="X54:Y54" si="35">K54/K24</f>
        <v>3.3078491650528634</v>
      </c>
      <c r="Y54" s="18">
        <f t="shared" si="35"/>
        <v>1.6656773006951817</v>
      </c>
    </row>
    <row r="55" spans="2:25">
      <c r="B55" s="1">
        <v>1919</v>
      </c>
      <c r="D55" s="3">
        <v>1488.5692171151977</v>
      </c>
      <c r="E55" s="2">
        <v>5.212425860525685</v>
      </c>
      <c r="F55" s="8"/>
      <c r="G55" s="9">
        <f t="shared" si="11"/>
        <v>2.2727698722102563E-2</v>
      </c>
      <c r="H55" s="5">
        <f t="shared" si="12"/>
        <v>-0.13644699578194841</v>
      </c>
      <c r="I55" s="5">
        <f t="shared" si="13"/>
        <v>-8.0735852705530575E-2</v>
      </c>
      <c r="K55" s="7">
        <f t="shared" si="19"/>
        <v>15.823296550461484</v>
      </c>
      <c r="L55" s="7">
        <f t="shared" si="20"/>
        <v>5.2124258605256868</v>
      </c>
      <c r="M55" s="7">
        <f t="shared" si="8"/>
        <v>8.6092444799443388</v>
      </c>
      <c r="O55" s="5">
        <f t="shared" si="33"/>
        <v>-0.32895772089063191</v>
      </c>
      <c r="P55" s="5">
        <f t="shared" si="33"/>
        <v>-0.40198450008026965</v>
      </c>
      <c r="Q55" s="5">
        <f t="shared" si="33"/>
        <v>-0.37073923040712575</v>
      </c>
      <c r="S55" s="14">
        <f t="shared" si="14"/>
        <v>2.2473272380249907E-2</v>
      </c>
      <c r="T55" s="14">
        <f t="shared" si="15"/>
        <v>-0.14670000028209829</v>
      </c>
      <c r="U55" s="14">
        <f t="shared" si="16"/>
        <v>-8.4181768878964239E-2</v>
      </c>
      <c r="W55" s="1" t="str">
        <f t="shared" si="9"/>
        <v>1889-1919</v>
      </c>
      <c r="X55" s="18">
        <f t="shared" ref="X55:Y55" si="36">K55/K25</f>
        <v>3.0622914185659824</v>
      </c>
      <c r="Y55" s="18">
        <f t="shared" si="36"/>
        <v>1.3449036721608791</v>
      </c>
    </row>
    <row r="56" spans="2:25">
      <c r="B56" s="1">
        <v>1920</v>
      </c>
      <c r="D56" s="3">
        <v>1522.400969808788</v>
      </c>
      <c r="E56" s="2">
        <v>4.5012060111208179</v>
      </c>
      <c r="F56" s="8"/>
      <c r="G56" s="9">
        <f t="shared" si="11"/>
        <v>-0.12618920827264568</v>
      </c>
      <c r="H56" s="5">
        <f t="shared" si="12"/>
        <v>5.8120393702898454E-2</v>
      </c>
      <c r="I56" s="5">
        <f t="shared" si="13"/>
        <v>-6.3879669885419932E-3</v>
      </c>
      <c r="K56" s="7">
        <f t="shared" si="19"/>
        <v>16.182923667250858</v>
      </c>
      <c r="L56" s="7">
        <f t="shared" si="20"/>
        <v>4.5012060111208196</v>
      </c>
      <c r="M56" s="7">
        <f t="shared" si="8"/>
        <v>7.9141697857056501</v>
      </c>
      <c r="O56" s="5">
        <f t="shared" si="33"/>
        <v>-0.41363601480891476</v>
      </c>
      <c r="P56" s="5">
        <f t="shared" si="33"/>
        <v>-0.36722760378449926</v>
      </c>
      <c r="Q56" s="5">
        <f t="shared" si="33"/>
        <v>-0.37475892743046957</v>
      </c>
      <c r="S56" s="14">
        <f t="shared" si="14"/>
        <v>-0.13489141220076617</v>
      </c>
      <c r="T56" s="14">
        <f t="shared" si="15"/>
        <v>5.6494120632135443E-2</v>
      </c>
      <c r="U56" s="14">
        <f t="shared" si="16"/>
        <v>-6.4084573574763421E-3</v>
      </c>
      <c r="W56" s="1" t="str">
        <f t="shared" si="9"/>
        <v>1890-1920</v>
      </c>
      <c r="X56" s="18">
        <f t="shared" ref="X56:Y56" si="37">K56/K26</f>
        <v>2.7859391120505301</v>
      </c>
      <c r="Y56" s="18">
        <f t="shared" si="37"/>
        <v>1.0661011558704663</v>
      </c>
    </row>
    <row r="57" spans="2:25">
      <c r="B57" s="1">
        <v>1921</v>
      </c>
      <c r="D57" s="3">
        <v>1330.290396755109</v>
      </c>
      <c r="E57" s="2">
        <v>4.7628178766250127</v>
      </c>
      <c r="F57" s="8"/>
      <c r="G57" s="5">
        <f t="shared" si="11"/>
        <v>0.2376143934502164</v>
      </c>
      <c r="H57" s="5">
        <f t="shared" si="12"/>
        <v>0.25425432029411099</v>
      </c>
      <c r="I57" s="5">
        <f t="shared" si="13"/>
        <v>0.24843034589874791</v>
      </c>
      <c r="K57" s="7">
        <f t="shared" si="19"/>
        <v>14.140813342143812</v>
      </c>
      <c r="L57" s="7">
        <f t="shared" si="20"/>
        <v>4.7628178766250144</v>
      </c>
      <c r="M57" s="7">
        <f t="shared" si="8"/>
        <v>7.8636143303728456</v>
      </c>
      <c r="S57" s="14">
        <f t="shared" si="14"/>
        <v>0.21318565034016324</v>
      </c>
      <c r="T57" s="14">
        <f t="shared" si="15"/>
        <v>0.22654122890020045</v>
      </c>
      <c r="U57" s="14">
        <f t="shared" si="16"/>
        <v>0.22188703895208123</v>
      </c>
      <c r="W57" s="1" t="str">
        <f t="shared" si="9"/>
        <v>1891-1921</v>
      </c>
      <c r="X57" s="18">
        <f t="shared" ref="X57:Y57" si="38">K57/K27</f>
        <v>2.658994553652688</v>
      </c>
      <c r="Y57" s="18">
        <f t="shared" si="38"/>
        <v>1.1351978927836857</v>
      </c>
    </row>
    <row r="58" spans="2:25">
      <c r="B58" s="1">
        <v>1922</v>
      </c>
      <c r="D58" s="3">
        <v>1646.3865424927219</v>
      </c>
      <c r="E58" s="2">
        <v>5.9737848985309467</v>
      </c>
      <c r="F58" s="8"/>
      <c r="G58" s="5">
        <f t="shared" si="11"/>
        <v>0.2989669747642687</v>
      </c>
      <c r="H58" s="5">
        <f t="shared" si="12"/>
        <v>4.5315199293280539E-2</v>
      </c>
      <c r="I58" s="5">
        <f t="shared" si="13"/>
        <v>0.13409332070812641</v>
      </c>
      <c r="K58" s="7">
        <f t="shared" si="19"/>
        <v>17.500874127330039</v>
      </c>
      <c r="L58" s="7">
        <f t="shared" si="20"/>
        <v>5.9737848985309485</v>
      </c>
      <c r="M58" s="7">
        <f t="shared" si="8"/>
        <v>9.8171747584817215</v>
      </c>
      <c r="S58" s="14">
        <f t="shared" si="14"/>
        <v>0.26156931378118892</v>
      </c>
      <c r="T58" s="14">
        <f t="shared" si="15"/>
        <v>4.4318466054733691E-2</v>
      </c>
      <c r="U58" s="14">
        <f t="shared" si="16"/>
        <v>0.12583349531305421</v>
      </c>
      <c r="W58" s="1" t="str">
        <f t="shared" si="9"/>
        <v>1892-1922</v>
      </c>
      <c r="X58" s="18">
        <f t="shared" ref="X58:Y58" si="39">K58/K28</f>
        <v>2.5993135718430884</v>
      </c>
      <c r="Y58" s="18">
        <f t="shared" si="39"/>
        <v>1.287522853200646</v>
      </c>
    </row>
    <row r="59" spans="2:25">
      <c r="B59" s="1">
        <v>1923</v>
      </c>
      <c r="D59" s="3">
        <v>2138.6017463943749</v>
      </c>
      <c r="E59" s="2">
        <v>6.2444881517430657</v>
      </c>
      <c r="F59" s="8"/>
      <c r="G59" s="5">
        <f t="shared" si="11"/>
        <v>2.4094301194287349E-2</v>
      </c>
      <c r="H59" s="5">
        <f t="shared" si="12"/>
        <v>3.7708142673467115E-2</v>
      </c>
      <c r="I59" s="5">
        <f t="shared" si="13"/>
        <v>3.2943298155754197E-2</v>
      </c>
      <c r="K59" s="7">
        <f t="shared" si="19"/>
        <v>22.733057520908162</v>
      </c>
      <c r="L59" s="7">
        <f t="shared" si="20"/>
        <v>6.2444881517430684</v>
      </c>
      <c r="M59" s="7">
        <f t="shared" si="8"/>
        <v>11.133592321818533</v>
      </c>
      <c r="S59" s="14">
        <f t="shared" si="14"/>
        <v>2.380861338724553E-2</v>
      </c>
      <c r="T59" s="14">
        <f t="shared" si="15"/>
        <v>3.7014572445632367E-2</v>
      </c>
      <c r="U59" s="14">
        <f t="shared" si="16"/>
        <v>3.2412298171869525E-2</v>
      </c>
      <c r="W59" s="1" t="str">
        <f t="shared" si="9"/>
        <v>1893-1923</v>
      </c>
      <c r="X59" s="18">
        <f t="shared" ref="X59:Y59" si="40">K59/K29</f>
        <v>3.4284972760124246</v>
      </c>
      <c r="Y59" s="18">
        <f t="shared" si="40"/>
        <v>1.4160307702595523</v>
      </c>
    </row>
    <row r="60" spans="2:25">
      <c r="B60" s="1">
        <v>1924</v>
      </c>
      <c r="D60" s="3">
        <v>2190.1298610066301</v>
      </c>
      <c r="E60" s="2">
        <v>6.4799562018917687</v>
      </c>
      <c r="F60" s="8"/>
      <c r="G60" s="5">
        <f t="shared" si="11"/>
        <v>0.27116485252156663</v>
      </c>
      <c r="H60" s="5">
        <f t="shared" si="12"/>
        <v>5.7533791219947172E-2</v>
      </c>
      <c r="I60" s="5">
        <f t="shared" si="13"/>
        <v>0.13230466267551397</v>
      </c>
      <c r="K60" s="7">
        <f t="shared" si="19"/>
        <v>23.280794655883984</v>
      </c>
      <c r="L60" s="7">
        <f t="shared" si="20"/>
        <v>6.4799562018917714</v>
      </c>
      <c r="M60" s="7">
        <f t="shared" si="8"/>
        <v>11.500369573220818</v>
      </c>
      <c r="S60" s="14">
        <f t="shared" si="14"/>
        <v>0.23993368680334934</v>
      </c>
      <c r="T60" s="14">
        <f t="shared" si="15"/>
        <v>5.5939585300072349E-2</v>
      </c>
      <c r="U60" s="14">
        <f t="shared" si="16"/>
        <v>0.12425508020936951</v>
      </c>
      <c r="W60" s="1" t="str">
        <f t="shared" si="9"/>
        <v>1894-1924</v>
      </c>
      <c r="X60" s="18">
        <f t="shared" ref="X60:Y60" si="41">K60/K30</f>
        <v>3.7508129858528263</v>
      </c>
      <c r="Y60" s="18">
        <f t="shared" si="41"/>
        <v>1.2230610860076234</v>
      </c>
    </row>
    <row r="61" spans="2:25">
      <c r="B61" s="1">
        <v>1925</v>
      </c>
      <c r="D61" s="3">
        <v>2784.0161017695723</v>
      </c>
      <c r="E61" s="2">
        <v>6.8527726491258116</v>
      </c>
      <c r="F61" s="8"/>
      <c r="G61" s="5">
        <f t="shared" si="11"/>
        <v>0.21653545005095309</v>
      </c>
      <c r="H61" s="5">
        <f t="shared" si="12"/>
        <v>1.8615771568634365E-2</v>
      </c>
      <c r="I61" s="5">
        <f t="shared" si="13"/>
        <v>8.7887659037445914E-2</v>
      </c>
      <c r="K61" s="7">
        <f t="shared" si="19"/>
        <v>29.59372790533164</v>
      </c>
      <c r="L61" s="7">
        <f t="shared" si="20"/>
        <v>6.8527726491258143</v>
      </c>
      <c r="M61" s="7">
        <f t="shared" si="8"/>
        <v>13.021922090249543</v>
      </c>
      <c r="S61" s="14">
        <f t="shared" si="14"/>
        <v>0.19600702383695015</v>
      </c>
      <c r="T61" s="14">
        <f t="shared" si="15"/>
        <v>1.8444618922652974E-2</v>
      </c>
      <c r="U61" s="14">
        <f t="shared" si="16"/>
        <v>8.4237888541460748E-2</v>
      </c>
      <c r="W61" s="1" t="str">
        <f t="shared" si="9"/>
        <v>1895-1925</v>
      </c>
      <c r="X61" s="18">
        <f t="shared" ref="X61:Y61" si="42">K61/K31</f>
        <v>4.4123688192711228</v>
      </c>
      <c r="Y61" s="18">
        <f t="shared" si="42"/>
        <v>1.1722781685258057</v>
      </c>
    </row>
    <row r="62" spans="2:25">
      <c r="B62" s="1">
        <v>1926</v>
      </c>
      <c r="D62" s="3">
        <v>3386.8542813153467</v>
      </c>
      <c r="E62" s="2">
        <v>6.9803422993737234</v>
      </c>
      <c r="F62" s="8"/>
      <c r="G62" s="5">
        <f t="shared" si="11"/>
        <v>0.14114700609761099</v>
      </c>
      <c r="H62" s="5">
        <f t="shared" si="12"/>
        <v>8.9949951661799643E-2</v>
      </c>
      <c r="I62" s="5">
        <f t="shared" si="13"/>
        <v>0.10786892071433361</v>
      </c>
      <c r="K62" s="7">
        <f t="shared" si="19"/>
        <v>36.001819095998073</v>
      </c>
      <c r="L62" s="7">
        <f t="shared" si="20"/>
        <v>6.9803422993737261</v>
      </c>
      <c r="M62" s="7">
        <f t="shared" si="8"/>
        <v>14.166388338929581</v>
      </c>
      <c r="S62" s="14">
        <f t="shared" si="14"/>
        <v>0.13203390228073927</v>
      </c>
      <c r="T62" s="14">
        <f t="shared" si="15"/>
        <v>8.6131779280278986E-2</v>
      </c>
      <c r="U62" s="14">
        <f t="shared" si="16"/>
        <v>0.10243827872239487</v>
      </c>
      <c r="W62" s="1" t="str">
        <f t="shared" si="9"/>
        <v>1896-1926</v>
      </c>
      <c r="X62" s="18">
        <f t="shared" ref="X62:Y62" si="43">K62/K32</f>
        <v>5.1883262489390178</v>
      </c>
      <c r="Y62" s="18">
        <f t="shared" si="43"/>
        <v>1.1832433219838672</v>
      </c>
    </row>
    <row r="63" spans="2:25">
      <c r="B63" s="1">
        <v>1927</v>
      </c>
      <c r="D63" s="3">
        <v>3864.8986232118837</v>
      </c>
      <c r="E63" s="2">
        <v>7.6082237517852054</v>
      </c>
      <c r="F63" s="8"/>
      <c r="G63" s="5">
        <f t="shared" si="11"/>
        <v>0.38745115325168555</v>
      </c>
      <c r="H63" s="5">
        <f t="shared" si="12"/>
        <v>4.6700985440185638E-2</v>
      </c>
      <c r="I63" s="5">
        <f t="shared" si="13"/>
        <v>0.16596354417421061</v>
      </c>
      <c r="K63" s="7">
        <f t="shared" si="19"/>
        <v>41.083368075465998</v>
      </c>
      <c r="L63" s="7">
        <f t="shared" si="20"/>
        <v>7.608223751785208</v>
      </c>
      <c r="M63" s="7">
        <f t="shared" si="8"/>
        <v>15.694501359470035</v>
      </c>
      <c r="S63" s="14">
        <f t="shared" si="14"/>
        <v>0.3274683611550967</v>
      </c>
      <c r="T63" s="14">
        <f t="shared" si="15"/>
        <v>4.5643299351636732E-2</v>
      </c>
      <c r="U63" s="14">
        <f t="shared" si="16"/>
        <v>0.15354782172271747</v>
      </c>
      <c r="W63" s="1" t="str">
        <f t="shared" si="9"/>
        <v>1897-1927</v>
      </c>
      <c r="X63" s="18">
        <f t="shared" ref="X63:Y63" si="44">K63/K33</f>
        <v>5.5720939768597697</v>
      </c>
      <c r="Y63" s="18">
        <f t="shared" si="44"/>
        <v>1.1896847547876532</v>
      </c>
    </row>
    <row r="64" spans="2:25">
      <c r="B64" s="1">
        <v>1928</v>
      </c>
      <c r="D64" s="3">
        <v>5362.3580519761799</v>
      </c>
      <c r="E64" s="2">
        <v>7.9635352984430012</v>
      </c>
      <c r="F64" s="8"/>
      <c r="G64" s="5">
        <f t="shared" si="11"/>
        <v>0.49347721367307029</v>
      </c>
      <c r="H64" s="5">
        <f t="shared" si="12"/>
        <v>2.3818508154909601E-2</v>
      </c>
      <c r="I64" s="5">
        <f t="shared" si="13"/>
        <v>0.18819905508626583</v>
      </c>
      <c r="K64" s="7">
        <f t="shared" si="19"/>
        <v>57.001166415768779</v>
      </c>
      <c r="L64" s="7">
        <f t="shared" si="20"/>
        <v>7.9635352984430039</v>
      </c>
      <c r="M64" s="7">
        <f t="shared" si="8"/>
        <v>18.299216429134649</v>
      </c>
      <c r="O64" s="51" t="s">
        <v>9</v>
      </c>
      <c r="P64" s="51"/>
      <c r="Q64" s="51"/>
      <c r="S64" s="14">
        <f t="shared" si="14"/>
        <v>0.40110710155935925</v>
      </c>
      <c r="T64" s="14">
        <f t="shared" si="15"/>
        <v>2.3539272778811463E-2</v>
      </c>
      <c r="U64" s="14">
        <f t="shared" si="16"/>
        <v>0.17243876169113678</v>
      </c>
      <c r="W64" s="1" t="str">
        <f t="shared" si="9"/>
        <v>1898-1928</v>
      </c>
      <c r="X64" s="18">
        <f t="shared" ref="X64:Y64" si="45">K64/K34</f>
        <v>6.6114296215344028</v>
      </c>
      <c r="Y64" s="18">
        <f t="shared" si="45"/>
        <v>1.2341701830744849</v>
      </c>
    </row>
    <row r="65" spans="2:25">
      <c r="B65" s="1">
        <v>1929</v>
      </c>
      <c r="D65" s="3">
        <v>8008.5595621827379</v>
      </c>
      <c r="E65" s="2">
        <v>8.1532148288908761</v>
      </c>
      <c r="F65" s="8"/>
      <c r="G65" s="9">
        <f t="shared" si="11"/>
        <v>-9.4269684062025072E-2</v>
      </c>
      <c r="H65" s="5">
        <f t="shared" si="12"/>
        <v>6.2316807928907147E-2</v>
      </c>
      <c r="I65" s="5">
        <f t="shared" si="13"/>
        <v>7.5115357320808748E-3</v>
      </c>
      <c r="K65" s="7">
        <f t="shared" si="19"/>
        <v>85.129943194737351</v>
      </c>
      <c r="L65" s="7">
        <f t="shared" si="20"/>
        <v>8.1532148288908797</v>
      </c>
      <c r="M65" s="7">
        <f t="shared" si="8"/>
        <v>21.743111669916861</v>
      </c>
      <c r="O65" s="5">
        <f>G65</f>
        <v>-9.4269684062025072E-2</v>
      </c>
      <c r="P65" s="5">
        <f>H65</f>
        <v>6.2316807928907147E-2</v>
      </c>
      <c r="Q65" s="5">
        <f>I65</f>
        <v>7.5115357320808748E-3</v>
      </c>
      <c r="S65" s="14">
        <f t="shared" si="14"/>
        <v>-9.9013681777658125E-2</v>
      </c>
      <c r="T65" s="14">
        <f t="shared" si="15"/>
        <v>6.0452190884165147E-2</v>
      </c>
      <c r="U65" s="14">
        <f t="shared" si="16"/>
        <v>7.483464631296748E-3</v>
      </c>
      <c r="W65" s="1" t="str">
        <f t="shared" si="9"/>
        <v>1899-1929</v>
      </c>
      <c r="X65" s="18">
        <f t="shared" ref="X65:Y65" si="46">K65/K35</f>
        <v>7.7430982186389228</v>
      </c>
      <c r="Y65" s="18">
        <f t="shared" si="46"/>
        <v>1.2149265505068354</v>
      </c>
    </row>
    <row r="66" spans="2:25">
      <c r="B66" s="1">
        <v>1930</v>
      </c>
      <c r="D66" s="3">
        <v>7253.5951824638614</v>
      </c>
      <c r="E66" s="2">
        <v>8.6612971513859858</v>
      </c>
      <c r="F66" s="8"/>
      <c r="G66" s="9">
        <f t="shared" si="11"/>
        <v>-0.16895184190982526</v>
      </c>
      <c r="H66" s="5">
        <f t="shared" si="12"/>
        <v>0.10697749881615182</v>
      </c>
      <c r="I66" s="5">
        <f t="shared" si="13"/>
        <v>1.0402229562059849E-2</v>
      </c>
      <c r="K66" s="7">
        <f t="shared" si="19"/>
        <v>77.104770345551316</v>
      </c>
      <c r="L66" s="7">
        <f t="shared" si="20"/>
        <v>8.6612971513859893</v>
      </c>
      <c r="M66" s="7">
        <f t="shared" si="8"/>
        <v>21.906435830152066</v>
      </c>
      <c r="O66" s="5">
        <f t="shared" ref="O66:Q67" si="47">(1+O65)*(1+G66)-1</f>
        <v>-0.24729448921331387</v>
      </c>
      <c r="P66" s="5">
        <f t="shared" si="47"/>
        <v>0.17596080299150008</v>
      </c>
      <c r="Q66" s="5">
        <f t="shared" si="47"/>
        <v>1.7991902013189565E-2</v>
      </c>
      <c r="S66" s="14">
        <f t="shared" si="14"/>
        <v>-0.18506753383210348</v>
      </c>
      <c r="T66" s="14">
        <f t="shared" si="15"/>
        <v>0.10163332724724609</v>
      </c>
      <c r="U66" s="14">
        <f t="shared" si="16"/>
        <v>1.0348498664991433E-2</v>
      </c>
      <c r="W66" s="1" t="str">
        <f t="shared" si="9"/>
        <v>1900-1930</v>
      </c>
      <c r="X66" s="18">
        <f t="shared" ref="X66:Y66" si="48">K66/K36</f>
        <v>7.9074513532881516</v>
      </c>
      <c r="Y66" s="18">
        <f t="shared" si="48"/>
        <v>1.4686684791021947</v>
      </c>
    </row>
    <row r="67" spans="2:25">
      <c r="B67" s="1">
        <v>1931</v>
      </c>
      <c r="D67" s="3">
        <v>6028.0869159183567</v>
      </c>
      <c r="E67" s="2">
        <v>9.5878610571447194</v>
      </c>
      <c r="F67" s="8"/>
      <c r="G67" s="9">
        <f t="shared" si="11"/>
        <v>-0.38027881186624868</v>
      </c>
      <c r="H67" s="5">
        <f t="shared" si="12"/>
        <v>0.11917874907613135</v>
      </c>
      <c r="I67" s="5">
        <f t="shared" si="13"/>
        <v>-5.5631397253701656E-2</v>
      </c>
      <c r="K67" s="7">
        <f t="shared" si="19"/>
        <v>64.077777375636344</v>
      </c>
      <c r="L67" s="7">
        <f t="shared" si="20"/>
        <v>9.5878610571447229</v>
      </c>
      <c r="M67" s="7">
        <f t="shared" si="8"/>
        <v>22.134311604543839</v>
      </c>
      <c r="O67" s="5">
        <f t="shared" si="47"/>
        <v>-0.53353244654045273</v>
      </c>
      <c r="P67" s="5">
        <f t="shared" si="47"/>
        <v>0.31611034045458997</v>
      </c>
      <c r="Q67" s="5">
        <f t="shared" si="47"/>
        <v>-3.864040988875761E-2</v>
      </c>
      <c r="S67" s="14">
        <f t="shared" si="14"/>
        <v>-0.47848559864528661</v>
      </c>
      <c r="T67" s="14">
        <f t="shared" si="15"/>
        <v>0.11259515658712647</v>
      </c>
      <c r="U67" s="14">
        <f t="shared" si="16"/>
        <v>-5.7238720038912776E-2</v>
      </c>
      <c r="W67" s="1" t="str">
        <f t="shared" si="9"/>
        <v>1901-1931</v>
      </c>
      <c r="X67" s="18">
        <f t="shared" ref="X67:Y67" si="49">K67/K37</f>
        <v>5.3022121647846499</v>
      </c>
      <c r="Y67" s="18">
        <f t="shared" si="49"/>
        <v>1.5313037951729287</v>
      </c>
    </row>
    <row r="68" spans="2:25">
      <c r="B68" s="1">
        <v>1932</v>
      </c>
      <c r="D68" s="3">
        <v>3735.7331857064446</v>
      </c>
      <c r="E68" s="2">
        <v>10.730530344250981</v>
      </c>
      <c r="F68" s="8"/>
      <c r="G68" s="5">
        <f t="shared" si="11"/>
        <v>4.0196059376228499E-2</v>
      </c>
      <c r="H68" s="5">
        <f t="shared" si="12"/>
        <v>0.18405927237818731</v>
      </c>
      <c r="I68" s="5">
        <f t="shared" si="13"/>
        <v>0.13370714782750173</v>
      </c>
      <c r="K68" s="7">
        <f t="shared" si="19"/>
        <v>39.710356328199367</v>
      </c>
      <c r="L68" s="7">
        <f t="shared" si="20"/>
        <v>10.730530344250985</v>
      </c>
      <c r="M68" s="7">
        <f t="shared" si="8"/>
        <v>20.902948922734243</v>
      </c>
      <c r="S68" s="14">
        <f t="shared" si="14"/>
        <v>3.9409214016866076E-2</v>
      </c>
      <c r="T68" s="14">
        <f t="shared" si="15"/>
        <v>0.16894859633902315</v>
      </c>
      <c r="U68" s="14">
        <f t="shared" si="16"/>
        <v>0.12549292488834973</v>
      </c>
      <c r="W68" s="1" t="str">
        <f t="shared" si="9"/>
        <v>1902-1932</v>
      </c>
      <c r="X68" s="18">
        <f t="shared" ref="X68:Y68" si="50">K68/K38</f>
        <v>2.8184376478168969</v>
      </c>
      <c r="Y68" s="18">
        <f t="shared" si="50"/>
        <v>1.7135612148418855</v>
      </c>
    </row>
    <row r="69" spans="2:25">
      <c r="B69" s="1">
        <v>1933</v>
      </c>
      <c r="D69" s="3">
        <v>3885.8949386528479</v>
      </c>
      <c r="E69" s="2">
        <v>12.705583951645876</v>
      </c>
      <c r="F69" s="8"/>
      <c r="G69" s="5">
        <f t="shared" si="11"/>
        <v>0.53103972707612423</v>
      </c>
      <c r="H69" s="5">
        <f t="shared" si="12"/>
        <v>2.5585511854974596E-2</v>
      </c>
      <c r="I69" s="5">
        <f t="shared" si="13"/>
        <v>0.20249448718237695</v>
      </c>
      <c r="K69" s="7">
        <f t="shared" si="19"/>
        <v>41.306556169018862</v>
      </c>
      <c r="L69" s="7">
        <f t="shared" si="20"/>
        <v>12.705583951645881</v>
      </c>
      <c r="M69" s="7">
        <f t="shared" si="8"/>
        <v>23.697822604376992</v>
      </c>
      <c r="S69" s="14">
        <f t="shared" si="14"/>
        <v>0.42594706478835215</v>
      </c>
      <c r="T69" s="14">
        <f t="shared" si="15"/>
        <v>2.5263680578028483E-2</v>
      </c>
      <c r="U69" s="14">
        <f t="shared" si="16"/>
        <v>0.18439813852355061</v>
      </c>
      <c r="W69" s="1" t="str">
        <f t="shared" si="9"/>
        <v>1903-1933</v>
      </c>
      <c r="X69" s="18">
        <f t="shared" ref="X69:Y69" si="51">K69/K39</f>
        <v>2.9682827581760867</v>
      </c>
      <c r="Y69" s="18">
        <f t="shared" si="51"/>
        <v>2.175754881214532</v>
      </c>
    </row>
    <row r="70" spans="2:25">
      <c r="B70" s="1">
        <v>1934</v>
      </c>
      <c r="D70" s="3">
        <v>5949.4595263215488</v>
      </c>
      <c r="E70" s="2">
        <v>13.030662820465087</v>
      </c>
      <c r="F70" s="8"/>
      <c r="G70" s="5">
        <f t="shared" si="11"/>
        <v>-0.10710654961459964</v>
      </c>
      <c r="H70" s="5">
        <f t="shared" si="12"/>
        <v>2.8446701369731819E-2</v>
      </c>
      <c r="I70" s="5">
        <f t="shared" si="13"/>
        <v>-1.8996936474784187E-2</v>
      </c>
      <c r="K70" s="7">
        <f t="shared" si="19"/>
        <v>63.241978483469232</v>
      </c>
      <c r="L70" s="7">
        <f t="shared" si="20"/>
        <v>13.030662820465091</v>
      </c>
      <c r="M70" s="7">
        <f t="shared" si="8"/>
        <v>28.496501039989248</v>
      </c>
      <c r="S70" s="14">
        <f t="shared" si="14"/>
        <v>-0.11328802170213037</v>
      </c>
      <c r="T70" s="14">
        <f t="shared" si="15"/>
        <v>2.8049607056592828E-2</v>
      </c>
      <c r="U70" s="14">
        <f t="shared" si="16"/>
        <v>-1.9179696562102864E-2</v>
      </c>
      <c r="W70" s="1" t="str">
        <f t="shared" si="9"/>
        <v>1904-1934</v>
      </c>
      <c r="X70" s="18">
        <f t="shared" ref="X70:Y70" si="52">K70/K40</f>
        <v>5.240205796139402</v>
      </c>
      <c r="Y70" s="18">
        <f t="shared" si="52"/>
        <v>2.0806537615675418</v>
      </c>
    </row>
    <row r="71" spans="2:25">
      <c r="B71" s="1">
        <v>1935</v>
      </c>
      <c r="D71" s="3">
        <v>5312.233444385537</v>
      </c>
      <c r="E71" s="2">
        <v>13.401342194368524</v>
      </c>
      <c r="F71" s="8"/>
      <c r="G71" s="5">
        <f t="shared" ref="G71:G102" si="53">D72/D71-1</f>
        <v>0.52710699820638229</v>
      </c>
      <c r="H71" s="5">
        <f t="shared" ref="H71:H102" si="54">E72/E71-1</f>
        <v>2.506380424872634E-2</v>
      </c>
      <c r="I71" s="5">
        <f t="shared" ref="I71:I102" si="55">0.35*G71+0.65*H71</f>
        <v>0.20077892213390591</v>
      </c>
      <c r="K71" s="7">
        <f t="shared" si="19"/>
        <v>56.468348377304089</v>
      </c>
      <c r="L71" s="7">
        <f t="shared" si="20"/>
        <v>13.401342194368528</v>
      </c>
      <c r="M71" s="7">
        <f t="shared" si="8"/>
        <v>27.955154819978951</v>
      </c>
      <c r="S71" s="14">
        <f t="shared" ref="S71:S102" si="56">LN(1+G71)</f>
        <v>0.42337509464371814</v>
      </c>
      <c r="T71" s="14">
        <f t="shared" ref="T71:T102" si="57">LN(1+H71)</f>
        <v>2.4754858700580078E-2</v>
      </c>
      <c r="U71" s="14">
        <f t="shared" ref="U71:U102" si="58">LN(1+I71)</f>
        <v>0.18297044799676854</v>
      </c>
      <c r="W71" s="1" t="str">
        <f t="shared" si="9"/>
        <v>1905-1935</v>
      </c>
      <c r="X71" s="18">
        <f t="shared" ref="X71:Y71" si="59">K71/K41</f>
        <v>3.6233311665775969</v>
      </c>
      <c r="Y71" s="18">
        <f t="shared" si="59"/>
        <v>2.1293842670006935</v>
      </c>
    </row>
    <row r="72" spans="2:25">
      <c r="B72" s="1">
        <v>1936</v>
      </c>
      <c r="D72" s="3">
        <v>8112.3488690271488</v>
      </c>
      <c r="E72" s="2">
        <v>13.737230811798373</v>
      </c>
      <c r="F72" s="8"/>
      <c r="G72" s="5">
        <f t="shared" si="53"/>
        <v>0.29893155779692004</v>
      </c>
      <c r="H72" s="5">
        <f t="shared" si="54"/>
        <v>2.498736601998619E-3</v>
      </c>
      <c r="I72" s="5">
        <f t="shared" si="55"/>
        <v>0.10625022402022111</v>
      </c>
      <c r="K72" s="7">
        <f t="shared" si="19"/>
        <v>86.23320998413709</v>
      </c>
      <c r="L72" s="7">
        <f t="shared" si="20"/>
        <v>13.737230811798378</v>
      </c>
      <c r="M72" s="7">
        <f t="shared" si="8"/>
        <v>33.567960672820789</v>
      </c>
      <c r="O72" s="51" t="s">
        <v>11</v>
      </c>
      <c r="P72" s="51"/>
      <c r="Q72" s="51"/>
      <c r="S72" s="14">
        <f t="shared" si="56"/>
        <v>0.26154204792233654</v>
      </c>
      <c r="T72" s="14">
        <f t="shared" si="57"/>
        <v>2.495619950410163E-3</v>
      </c>
      <c r="U72" s="14">
        <f t="shared" si="58"/>
        <v>0.10097611984413649</v>
      </c>
      <c r="W72" s="1" t="str">
        <f t="shared" si="9"/>
        <v>1906-1936</v>
      </c>
      <c r="X72" s="18">
        <f t="shared" ref="X72:Y72" si="60">K72/K42</f>
        <v>4.561389411205691</v>
      </c>
      <c r="Y72" s="18">
        <f t="shared" si="60"/>
        <v>2.0998918717620487</v>
      </c>
    </row>
    <row r="73" spans="2:25">
      <c r="B73" s="1">
        <v>1937</v>
      </c>
      <c r="D73" s="3">
        <v>10537.385953837516</v>
      </c>
      <c r="E73" s="2">
        <v>13.771556533237916</v>
      </c>
      <c r="F73" s="8"/>
      <c r="G73" s="9">
        <f t="shared" si="53"/>
        <v>-0.32560670699261107</v>
      </c>
      <c r="H73" s="5">
        <f t="shared" si="54"/>
        <v>3.0041384550898664E-2</v>
      </c>
      <c r="I73" s="5">
        <f t="shared" si="55"/>
        <v>-9.4435447489329721E-2</v>
      </c>
      <c r="K73" s="7">
        <f t="shared" ref="K73:K104" si="61">K72*(1+G72)</f>
        <v>112.01103777852411</v>
      </c>
      <c r="L73" s="7">
        <f t="shared" ref="L73:L104" si="62">L72*(1+H72)</f>
        <v>13.771556533237922</v>
      </c>
      <c r="M73" s="7">
        <f t="shared" ref="M73:M136" si="63">M72*(1+I72)</f>
        <v>37.134564014209971</v>
      </c>
      <c r="O73" s="5">
        <f>G73</f>
        <v>-0.32560670699261107</v>
      </c>
      <c r="P73" s="5">
        <f>H73</f>
        <v>3.0041384550898664E-2</v>
      </c>
      <c r="Q73" s="5">
        <f>I73</f>
        <v>-9.4435447489329721E-2</v>
      </c>
      <c r="S73" s="14">
        <f t="shared" si="56"/>
        <v>-0.39394181746940571</v>
      </c>
      <c r="T73" s="14">
        <f t="shared" si="57"/>
        <v>2.9598980610012718E-2</v>
      </c>
      <c r="U73" s="14">
        <f t="shared" si="58"/>
        <v>-9.9196714844945966E-2</v>
      </c>
      <c r="W73" s="1" t="str">
        <f t="shared" si="9"/>
        <v>1907-1937</v>
      </c>
      <c r="X73" s="18">
        <f t="shared" ref="X73:Y73" si="64">K73/K43</f>
        <v>6.148252042329184</v>
      </c>
      <c r="Y73" s="18">
        <f t="shared" si="64"/>
        <v>2.1662169294506479</v>
      </c>
    </row>
    <row r="74" spans="2:25">
      <c r="B74" s="1">
        <v>1938</v>
      </c>
      <c r="D74" s="3">
        <v>7106.3424130982885</v>
      </c>
      <c r="E74" s="2">
        <v>14.185273158917358</v>
      </c>
      <c r="F74" s="8"/>
      <c r="G74" s="9">
        <f t="shared" si="53"/>
        <v>0.1894890871261854</v>
      </c>
      <c r="H74" s="5">
        <f t="shared" si="54"/>
        <v>5.8004215396147307E-2</v>
      </c>
      <c r="I74" s="5">
        <f t="shared" si="55"/>
        <v>0.10402392050166064</v>
      </c>
      <c r="K74" s="7">
        <f t="shared" si="61"/>
        <v>75.539492620633922</v>
      </c>
      <c r="L74" s="7">
        <f t="shared" si="62"/>
        <v>14.185273158917363</v>
      </c>
      <c r="M74" s="7">
        <f t="shared" si="63"/>
        <v>33.627744844206894</v>
      </c>
      <c r="O74" s="5">
        <f t="shared" ref="O74:Q77" si="65">(1+O73)*(1+G74)-1</f>
        <v>-0.19781653753661887</v>
      </c>
      <c r="P74" s="5">
        <f t="shared" si="65"/>
        <v>8.978812688733484E-2</v>
      </c>
      <c r="Q74" s="5">
        <f t="shared" si="65"/>
        <v>-2.3507246983789365E-4</v>
      </c>
      <c r="S74" s="14">
        <f t="shared" si="56"/>
        <v>0.17352387638183026</v>
      </c>
      <c r="T74" s="14">
        <f t="shared" si="57"/>
        <v>5.6384317734547731E-2</v>
      </c>
      <c r="U74" s="14">
        <f t="shared" si="58"/>
        <v>9.8961614741244319E-2</v>
      </c>
      <c r="W74" s="1" t="str">
        <f t="shared" si="9"/>
        <v>1908-1938</v>
      </c>
      <c r="X74" s="18">
        <f t="shared" ref="X74:Y74" si="66">K74/K44</f>
        <v>5.3512890476777404</v>
      </c>
      <c r="Y74" s="18">
        <f t="shared" si="66"/>
        <v>2.1377800092290733</v>
      </c>
    </row>
    <row r="75" spans="2:25">
      <c r="B75" s="1">
        <v>1939</v>
      </c>
      <c r="D75" s="3">
        <v>8452.9167497623766</v>
      </c>
      <c r="E75" s="2">
        <v>15.008078798680387</v>
      </c>
      <c r="F75" s="8"/>
      <c r="G75" s="9">
        <f t="shared" si="53"/>
        <v>3.7984007078291082E-2</v>
      </c>
      <c r="H75" s="5">
        <f t="shared" si="54"/>
        <v>4.4281711258231216E-2</v>
      </c>
      <c r="I75" s="5">
        <f t="shared" si="55"/>
        <v>4.2077514795252166E-2</v>
      </c>
      <c r="K75" s="7">
        <f t="shared" si="61"/>
        <v>89.853402119293065</v>
      </c>
      <c r="L75" s="7">
        <f t="shared" si="62"/>
        <v>15.008078798680392</v>
      </c>
      <c r="M75" s="7">
        <f t="shared" si="63"/>
        <v>37.125834700530802</v>
      </c>
      <c r="O75" s="5">
        <f t="shared" si="65"/>
        <v>-0.1673463952203218</v>
      </c>
      <c r="P75" s="5">
        <f t="shared" si="65"/>
        <v>0.13804581005480854</v>
      </c>
      <c r="Q75" s="5">
        <f t="shared" si="65"/>
        <v>4.1832551060086764E-2</v>
      </c>
      <c r="S75" s="14">
        <f t="shared" si="56"/>
        <v>3.7280377185975155E-2</v>
      </c>
      <c r="T75" s="14">
        <f t="shared" si="57"/>
        <v>4.3329291430575199E-2</v>
      </c>
      <c r="U75" s="14">
        <f t="shared" si="58"/>
        <v>4.121633096286121E-2</v>
      </c>
      <c r="W75" s="1" t="str">
        <f t="shared" si="9"/>
        <v>1909-1939</v>
      </c>
      <c r="X75" s="18">
        <f t="shared" ref="X75:Y75" si="67">K75/K45</f>
        <v>4.7159366791529482</v>
      </c>
      <c r="Y75" s="18">
        <f t="shared" si="67"/>
        <v>2.228680436641278</v>
      </c>
    </row>
    <row r="76" spans="2:25">
      <c r="B76" s="1">
        <v>1940</v>
      </c>
      <c r="D76" s="3">
        <v>8773.9923994175551</v>
      </c>
      <c r="E76" s="2">
        <v>15.672662210584335</v>
      </c>
      <c r="F76" s="8"/>
      <c r="G76" s="9">
        <f t="shared" si="53"/>
        <v>-0.10171437698619734</v>
      </c>
      <c r="H76" s="5">
        <f t="shared" si="54"/>
        <v>3.0282826156554421E-2</v>
      </c>
      <c r="I76" s="5">
        <f t="shared" si="55"/>
        <v>-1.591619494340869E-2</v>
      </c>
      <c r="K76" s="7">
        <f t="shared" si="61"/>
        <v>93.266394381400829</v>
      </c>
      <c r="L76" s="7">
        <f t="shared" si="62"/>
        <v>15.672662210584338</v>
      </c>
      <c r="M76" s="7">
        <f t="shared" si="63"/>
        <v>38.687997559428474</v>
      </c>
      <c r="O76" s="5">
        <f t="shared" si="65"/>
        <v>-0.25203923787579818</v>
      </c>
      <c r="P76" s="5">
        <f t="shared" si="65"/>
        <v>0.17250905347889356</v>
      </c>
      <c r="Q76" s="5">
        <f t="shared" si="65"/>
        <v>2.5250541079025579E-2</v>
      </c>
      <c r="S76" s="14">
        <f t="shared" si="56"/>
        <v>-0.10726719553518489</v>
      </c>
      <c r="T76" s="14">
        <f t="shared" si="57"/>
        <v>2.9833353050530767E-2</v>
      </c>
      <c r="U76" s="14">
        <f t="shared" si="58"/>
        <v>-1.604421781601139E-2</v>
      </c>
      <c r="W76" s="1" t="str">
        <f t="shared" si="9"/>
        <v>1910-1940</v>
      </c>
      <c r="X76" s="18">
        <f t="shared" ref="X76:Y76" si="68">K76/K46</f>
        <v>4.6612643802207714</v>
      </c>
      <c r="Y76" s="18">
        <f t="shared" si="68"/>
        <v>2.5091218749280562</v>
      </c>
    </row>
    <row r="77" spans="2:25">
      <c r="B77" s="1">
        <v>1941</v>
      </c>
      <c r="D77" s="3">
        <v>7881.5512288291675</v>
      </c>
      <c r="E77" s="2">
        <v>16.14727471571786</v>
      </c>
      <c r="F77" s="8"/>
      <c r="G77" s="9">
        <f t="shared" si="53"/>
        <v>-0.18336902179143588</v>
      </c>
      <c r="H77" s="5">
        <f t="shared" si="54"/>
        <v>-0.12279711965685047</v>
      </c>
      <c r="I77" s="5">
        <f t="shared" si="55"/>
        <v>-0.14399728540395537</v>
      </c>
      <c r="K77" s="7">
        <f t="shared" si="61"/>
        <v>83.779861183147673</v>
      </c>
      <c r="L77" s="7">
        <f t="shared" si="62"/>
        <v>16.147274715717863</v>
      </c>
      <c r="M77" s="7">
        <f t="shared" si="63"/>
        <v>38.072231848302494</v>
      </c>
      <c r="O77" s="5">
        <f t="shared" si="65"/>
        <v>-0.38919207116488996</v>
      </c>
      <c r="P77" s="5">
        <f t="shared" si="65"/>
        <v>2.8528318940105324E-2</v>
      </c>
      <c r="Q77" s="5">
        <f t="shared" si="65"/>
        <v>-0.12238275369529061</v>
      </c>
      <c r="S77" s="14">
        <f t="shared" si="56"/>
        <v>-0.2025679652191322</v>
      </c>
      <c r="T77" s="14">
        <f t="shared" si="57"/>
        <v>-0.13101697887887287</v>
      </c>
      <c r="U77" s="14">
        <f t="shared" si="58"/>
        <v>-0.15548173158836193</v>
      </c>
      <c r="W77" s="1" t="str">
        <f t="shared" si="9"/>
        <v>1911-1941</v>
      </c>
      <c r="X77" s="18">
        <f t="shared" ref="X77:Y77" si="69">K77/K47</f>
        <v>4.0418894636660632</v>
      </c>
      <c r="Y77" s="18">
        <f t="shared" si="69"/>
        <v>2.3313395469841063</v>
      </c>
    </row>
    <row r="78" spans="2:25">
      <c r="B78" s="1">
        <v>1942</v>
      </c>
      <c r="D78" s="3">
        <v>6436.3188897996733</v>
      </c>
      <c r="E78" s="2">
        <v>14.164435890319817</v>
      </c>
      <c r="F78" s="8"/>
      <c r="G78" s="5">
        <f t="shared" si="53"/>
        <v>0.12971322602786506</v>
      </c>
      <c r="H78" s="5">
        <f t="shared" si="54"/>
        <v>-4.8684514025070791E-2</v>
      </c>
      <c r="I78" s="5">
        <f t="shared" si="55"/>
        <v>1.3754694993456752E-2</v>
      </c>
      <c r="K78" s="7">
        <f t="shared" si="61"/>
        <v>68.417229992171599</v>
      </c>
      <c r="L78" s="7">
        <f t="shared" si="62"/>
        <v>14.164435890319821</v>
      </c>
      <c r="M78" s="7">
        <f t="shared" si="63"/>
        <v>32.589933812876922</v>
      </c>
      <c r="S78" s="14">
        <f t="shared" si="56"/>
        <v>0.12196381823985236</v>
      </c>
      <c r="T78" s="14">
        <f t="shared" si="57"/>
        <v>-4.9909530152166148E-2</v>
      </c>
      <c r="U78" s="14">
        <f t="shared" si="58"/>
        <v>1.3660957749665522E-2</v>
      </c>
      <c r="W78" s="1" t="str">
        <f t="shared" si="9"/>
        <v>1912-1942</v>
      </c>
      <c r="X78" s="18">
        <f t="shared" ref="X78:Y78" si="70">K78/K48</f>
        <v>3.1556199083697294</v>
      </c>
      <c r="Y78" s="18">
        <f t="shared" si="70"/>
        <v>1.9496380905720418</v>
      </c>
    </row>
    <row r="79" spans="2:25">
      <c r="B79" s="1">
        <v>1943</v>
      </c>
      <c r="D79" s="3">
        <v>7271.1945767396764</v>
      </c>
      <c r="E79" s="2">
        <v>13.474847212560325</v>
      </c>
      <c r="F79" s="8"/>
      <c r="G79" s="5">
        <f t="shared" si="53"/>
        <v>0.20069196588600491</v>
      </c>
      <c r="H79" s="5">
        <f t="shared" si="54"/>
        <v>-5.2988941028866421E-3</v>
      </c>
      <c r="I79" s="5">
        <f t="shared" si="55"/>
        <v>6.6797906893225401E-2</v>
      </c>
      <c r="K79" s="7">
        <f t="shared" si="61"/>
        <v>77.291849610346588</v>
      </c>
      <c r="L79" s="7">
        <f t="shared" si="62"/>
        <v>13.474847212560329</v>
      </c>
      <c r="M79" s="7">
        <f t="shared" si="63"/>
        <v>33.03819841232999</v>
      </c>
      <c r="S79" s="14">
        <f t="shared" si="56"/>
        <v>0.18289802884034845</v>
      </c>
      <c r="T79" s="14">
        <f t="shared" si="57"/>
        <v>-5.3129830347886028E-3</v>
      </c>
      <c r="U79" s="14">
        <f t="shared" si="58"/>
        <v>6.4661551281451457E-2</v>
      </c>
      <c r="W79" s="1" t="str">
        <f t="shared" si="9"/>
        <v>1913-1943</v>
      </c>
      <c r="X79" s="18">
        <f t="shared" ref="X79:Y79" si="71">K79/K49</f>
        <v>3.5686743930817295</v>
      </c>
      <c r="Y79" s="18">
        <f t="shared" si="71"/>
        <v>1.9769503921495493</v>
      </c>
    </row>
    <row r="80" spans="2:25">
      <c r="B80" s="1">
        <v>1944</v>
      </c>
      <c r="D80" s="3">
        <v>8730.4649106852194</v>
      </c>
      <c r="E80" s="2">
        <v>13.403445424128391</v>
      </c>
      <c r="F80" s="8"/>
      <c r="G80" s="5">
        <f t="shared" si="53"/>
        <v>0.17002256235466229</v>
      </c>
      <c r="H80" s="5">
        <f t="shared" si="54"/>
        <v>1.1271916790450032E-2</v>
      </c>
      <c r="I80" s="5">
        <f t="shared" si="55"/>
        <v>6.6834642737924319E-2</v>
      </c>
      <c r="K80" s="7">
        <f t="shared" si="61"/>
        <v>92.803702855612485</v>
      </c>
      <c r="L80" s="7">
        <f t="shared" si="62"/>
        <v>13.403445424128394</v>
      </c>
      <c r="M80" s="7">
        <f t="shared" si="63"/>
        <v>35.245080913796713</v>
      </c>
      <c r="S80" s="14">
        <f t="shared" si="56"/>
        <v>0.1570230326875435</v>
      </c>
      <c r="T80" s="14">
        <f t="shared" si="57"/>
        <v>1.1208862125251658E-2</v>
      </c>
      <c r="U80" s="14">
        <f t="shared" si="58"/>
        <v>6.469598630608478E-2</v>
      </c>
      <c r="W80" s="1" t="str">
        <f t="shared" si="9"/>
        <v>1914-1944</v>
      </c>
      <c r="X80" s="18">
        <f t="shared" ref="X80:Y80" si="72">K80/K50</f>
        <v>4.5897764261300678</v>
      </c>
      <c r="Y80" s="18">
        <f t="shared" si="72"/>
        <v>1.8777440679971094</v>
      </c>
    </row>
    <row r="81" spans="2:25">
      <c r="B81" s="1">
        <v>1945</v>
      </c>
      <c r="D81" s="3">
        <v>10214.840925347387</v>
      </c>
      <c r="E81" s="2">
        <v>13.554527945654504</v>
      </c>
      <c r="F81" s="8"/>
      <c r="G81" s="5">
        <f t="shared" si="53"/>
        <v>0.3630034165572833</v>
      </c>
      <c r="H81" s="5">
        <f t="shared" si="54"/>
        <v>1.669518677038706E-2</v>
      </c>
      <c r="I81" s="5">
        <f t="shared" si="55"/>
        <v>0.13790306719580073</v>
      </c>
      <c r="K81" s="7">
        <f t="shared" si="61"/>
        <v>108.58242621112441</v>
      </c>
      <c r="L81" s="7">
        <f t="shared" si="62"/>
        <v>13.554527945654508</v>
      </c>
      <c r="M81" s="7">
        <f t="shared" si="63"/>
        <v>37.600673304939548</v>
      </c>
      <c r="O81" s="51" t="s">
        <v>12</v>
      </c>
      <c r="P81" s="51"/>
      <c r="Q81" s="51"/>
      <c r="S81" s="14">
        <f t="shared" si="56"/>
        <v>0.30969065935636275</v>
      </c>
      <c r="T81" s="14">
        <f t="shared" si="57"/>
        <v>1.6557354118781283E-2</v>
      </c>
      <c r="U81" s="14">
        <f t="shared" si="58"/>
        <v>0.129187153865198</v>
      </c>
      <c r="W81" s="1" t="str">
        <f t="shared" si="9"/>
        <v>1915-1945</v>
      </c>
      <c r="X81" s="18">
        <f t="shared" ref="X81:Y81" si="73">K81/K51</f>
        <v>5.7376901224833938</v>
      </c>
      <c r="Y81" s="18">
        <f t="shared" si="73"/>
        <v>1.8511265913129968</v>
      </c>
    </row>
    <row r="82" spans="2:25">
      <c r="B82" s="1">
        <v>1946</v>
      </c>
      <c r="D82" s="3">
        <v>13922.863080837651</v>
      </c>
      <c r="E82" s="2">
        <v>13.780823321291638</v>
      </c>
      <c r="F82" s="8"/>
      <c r="G82" s="9">
        <f t="shared" si="53"/>
        <v>-0.25534564078868582</v>
      </c>
      <c r="H82" s="5">
        <f t="shared" si="54"/>
        <v>-0.13912303226188183</v>
      </c>
      <c r="I82" s="5">
        <f t="shared" si="55"/>
        <v>-0.17980094524626322</v>
      </c>
      <c r="K82" s="7">
        <f t="shared" si="61"/>
        <v>147.99821790384169</v>
      </c>
      <c r="L82" s="7">
        <f t="shared" si="62"/>
        <v>13.78082332129164</v>
      </c>
      <c r="M82" s="7">
        <f t="shared" si="63"/>
        <v>42.785921482317981</v>
      </c>
      <c r="O82" s="5">
        <f>G82</f>
        <v>-0.25534564078868582</v>
      </c>
      <c r="P82" s="5">
        <f>H82</f>
        <v>-0.13912303226188183</v>
      </c>
      <c r="Q82" s="5">
        <f>I82</f>
        <v>-0.17980094524626322</v>
      </c>
      <c r="S82" s="14">
        <f t="shared" si="56"/>
        <v>-0.2948351156268203</v>
      </c>
      <c r="T82" s="14">
        <f t="shared" si="57"/>
        <v>-0.14980367937791733</v>
      </c>
      <c r="U82" s="14">
        <f t="shared" si="58"/>
        <v>-0.19820821848310027</v>
      </c>
      <c r="W82" s="1" t="str">
        <f t="shared" si="9"/>
        <v>1916-1946</v>
      </c>
      <c r="X82" s="18">
        <f t="shared" ref="X82:Y82" si="74">K82/K52</f>
        <v>6.1369047700136656</v>
      </c>
      <c r="Y82" s="18">
        <f t="shared" si="74"/>
        <v>1.8308750871270649</v>
      </c>
    </row>
    <row r="83" spans="2:25">
      <c r="B83" s="1">
        <v>1947</v>
      </c>
      <c r="D83" s="3">
        <v>10367.720685848024</v>
      </c>
      <c r="E83" s="2">
        <v>11.863593393768289</v>
      </c>
      <c r="F83" s="8"/>
      <c r="G83" s="9">
        <f t="shared" si="53"/>
        <v>-6.8927404400200287E-2</v>
      </c>
      <c r="H83" s="5">
        <f t="shared" si="54"/>
        <v>-8.6839393998139114E-2</v>
      </c>
      <c r="I83" s="5">
        <f t="shared" si="55"/>
        <v>-8.057019763886053E-2</v>
      </c>
      <c r="K83" s="7">
        <f t="shared" si="61"/>
        <v>110.20751811760168</v>
      </c>
      <c r="L83" s="7">
        <f t="shared" si="62"/>
        <v>11.863593393768291</v>
      </c>
      <c r="M83" s="7">
        <f t="shared" si="63"/>
        <v>35.092972356564808</v>
      </c>
      <c r="O83" s="5">
        <f>(1+O82)*(1+G83)-1</f>
        <v>-0.3066727329444161</v>
      </c>
      <c r="P83" s="5">
        <f>(1+P82)*(1+H83)-1</f>
        <v>-0.21388106644721561</v>
      </c>
      <c r="Q83" s="5">
        <f>(1+Q82)*(1+I83)-1</f>
        <v>-0.24588454519097835</v>
      </c>
      <c r="S83" s="14">
        <f t="shared" si="56"/>
        <v>-7.1418028805401046E-2</v>
      </c>
      <c r="T83" s="14">
        <f t="shared" si="57"/>
        <v>-9.0843503669313957E-2</v>
      </c>
      <c r="U83" s="14">
        <f t="shared" si="58"/>
        <v>-8.40015811243362E-2</v>
      </c>
      <c r="W83" s="1" t="str">
        <f t="shared" si="9"/>
        <v>1917-1947</v>
      </c>
      <c r="X83" s="18">
        <f t="shared" ref="X83:Y83" si="75">K83/K53</f>
        <v>4.7499816537268709</v>
      </c>
      <c r="Y83" s="18">
        <f t="shared" si="75"/>
        <v>1.7264934504102631</v>
      </c>
    </row>
    <row r="84" spans="2:25">
      <c r="B84" s="1">
        <v>1948</v>
      </c>
      <c r="D84" s="3">
        <v>9653.1006094262557</v>
      </c>
      <c r="E84" s="2">
        <v>10.833366132813124</v>
      </c>
      <c r="F84" s="8"/>
      <c r="G84" s="5">
        <f t="shared" si="53"/>
        <v>8.1985048990107279E-2</v>
      </c>
      <c r="H84" s="5">
        <f t="shared" si="54"/>
        <v>2.2911089481855607E-2</v>
      </c>
      <c r="I84" s="5">
        <f t="shared" si="55"/>
        <v>4.3586975309743689E-2</v>
      </c>
      <c r="K84" s="7">
        <f t="shared" si="61"/>
        <v>102.61119994836734</v>
      </c>
      <c r="L84" s="7">
        <f t="shared" si="62"/>
        <v>10.833366132813126</v>
      </c>
      <c r="M84" s="7">
        <f t="shared" si="63"/>
        <v>32.265524638061315</v>
      </c>
      <c r="S84" s="14">
        <f t="shared" si="56"/>
        <v>7.8797362389918482E-2</v>
      </c>
      <c r="T84" s="14">
        <f t="shared" si="57"/>
        <v>2.2652571640023298E-2</v>
      </c>
      <c r="U84" s="14">
        <f t="shared" si="58"/>
        <v>4.2663793663787704E-2</v>
      </c>
      <c r="W84" s="1" t="str">
        <f t="shared" si="9"/>
        <v>1918-1948</v>
      </c>
      <c r="X84" s="18">
        <f t="shared" ref="X84:Y84" si="76">K84/K54</f>
        <v>6.4962474999444781</v>
      </c>
      <c r="Y84" s="18">
        <f t="shared" si="76"/>
        <v>1.8554675608216999</v>
      </c>
    </row>
    <row r="85" spans="2:25">
      <c r="B85" s="1">
        <v>1949</v>
      </c>
      <c r="D85" s="3">
        <v>10444.510535796502</v>
      </c>
      <c r="E85" s="2">
        <v>11.08157035367171</v>
      </c>
      <c r="F85" s="8"/>
      <c r="G85" s="5">
        <f t="shared" si="53"/>
        <v>0.2011192352049187</v>
      </c>
      <c r="H85" s="5">
        <f t="shared" si="54"/>
        <v>4.4244155369000282E-2</v>
      </c>
      <c r="I85" s="5">
        <f t="shared" si="55"/>
        <v>9.9150433311571723E-2</v>
      </c>
      <c r="K85" s="7">
        <f t="shared" si="61"/>
        <v>111.02378420306793</v>
      </c>
      <c r="L85" s="7">
        <f t="shared" si="62"/>
        <v>11.081570353671712</v>
      </c>
      <c r="M85" s="7">
        <f t="shared" si="63"/>
        <v>33.671881263816424</v>
      </c>
      <c r="S85" s="14">
        <f t="shared" si="56"/>
        <v>0.18325381810740402</v>
      </c>
      <c r="T85" s="14">
        <f t="shared" si="57"/>
        <v>4.3293327414198779E-2</v>
      </c>
      <c r="U85" s="14">
        <f t="shared" si="58"/>
        <v>9.453754804814983E-2</v>
      </c>
      <c r="W85" s="1" t="str">
        <f t="shared" si="9"/>
        <v>1919-1949</v>
      </c>
      <c r="X85" s="18">
        <f t="shared" ref="X85:Y85" si="77">K85/K55</f>
        <v>7.0164762348355243</v>
      </c>
      <c r="Y85" s="18">
        <f t="shared" si="77"/>
        <v>2.1259909781343356</v>
      </c>
    </row>
    <row r="86" spans="2:25">
      <c r="B86" s="1">
        <v>1950</v>
      </c>
      <c r="D86" s="3">
        <v>12545.102506845609</v>
      </c>
      <c r="E86" s="2">
        <v>11.571865074132068</v>
      </c>
      <c r="F86" s="8"/>
      <c r="G86" s="5">
        <f t="shared" si="53"/>
        <v>0.24513838767632734</v>
      </c>
      <c r="H86" s="5">
        <f t="shared" si="54"/>
        <v>-7.2616041377194018E-2</v>
      </c>
      <c r="I86" s="5">
        <f t="shared" si="55"/>
        <v>3.8598008791538456E-2</v>
      </c>
      <c r="K86" s="7">
        <f t="shared" si="61"/>
        <v>133.3528027715449</v>
      </c>
      <c r="L86" s="7">
        <f t="shared" si="62"/>
        <v>11.57186507413207</v>
      </c>
      <c r="M86" s="7">
        <f t="shared" si="63"/>
        <v>37.010462881539617</v>
      </c>
      <c r="S86" s="14">
        <f t="shared" si="56"/>
        <v>0.21924667849954063</v>
      </c>
      <c r="T86" s="14">
        <f t="shared" si="57"/>
        <v>-7.538760432468028E-2</v>
      </c>
      <c r="U86" s="14">
        <f t="shared" si="58"/>
        <v>3.7871735221870984E-2</v>
      </c>
      <c r="W86" s="1" t="str">
        <f t="shared" si="9"/>
        <v>1920-1950</v>
      </c>
      <c r="X86" s="18">
        <f t="shared" ref="X86:Y86" si="78">K86/K56</f>
        <v>8.2403405907060527</v>
      </c>
      <c r="Y86" s="18">
        <f t="shared" si="78"/>
        <v>2.5708365814722232</v>
      </c>
    </row>
    <row r="87" spans="2:25">
      <c r="B87" s="1">
        <v>1951</v>
      </c>
      <c r="D87" s="3">
        <v>15620.388708607994</v>
      </c>
      <c r="E87" s="2">
        <v>10.731562041097588</v>
      </c>
      <c r="F87" s="8"/>
      <c r="G87" s="5">
        <f t="shared" si="53"/>
        <v>0.16826272759119365</v>
      </c>
      <c r="H87" s="5">
        <f t="shared" si="54"/>
        <v>-2.546587133903977E-2</v>
      </c>
      <c r="I87" s="5">
        <f t="shared" si="55"/>
        <v>4.2339138286541927E-2</v>
      </c>
      <c r="K87" s="7">
        <f t="shared" si="61"/>
        <v>166.04269383508068</v>
      </c>
      <c r="L87" s="7">
        <f t="shared" si="62"/>
        <v>10.73156204109759</v>
      </c>
      <c r="M87" s="7">
        <f t="shared" si="63"/>
        <v>38.438993053220194</v>
      </c>
      <c r="S87" s="14">
        <f t="shared" si="56"/>
        <v>0.15551779711743405</v>
      </c>
      <c r="T87" s="14">
        <f t="shared" si="57"/>
        <v>-2.5795738933082794E-2</v>
      </c>
      <c r="U87" s="14">
        <f t="shared" si="58"/>
        <v>4.1467358982884769E-2</v>
      </c>
      <c r="W87" s="1" t="str">
        <f t="shared" si="9"/>
        <v>1921-1951</v>
      </c>
      <c r="X87" s="18">
        <f t="shared" ref="X87:Y87" si="79">K87/K57</f>
        <v>11.74208935636144</v>
      </c>
      <c r="Y87" s="18">
        <f t="shared" si="79"/>
        <v>2.2531959690850267</v>
      </c>
    </row>
    <row r="88" spans="2:25">
      <c r="B88" s="1">
        <v>1952</v>
      </c>
      <c r="D88" s="3">
        <v>18248.717918753056</v>
      </c>
      <c r="E88" s="2">
        <v>10.458273462892073</v>
      </c>
      <c r="F88" s="8"/>
      <c r="G88" s="5">
        <f t="shared" si="53"/>
        <v>0.14258124332403566</v>
      </c>
      <c r="H88" s="5">
        <f t="shared" si="54"/>
        <v>1.0770555235788848E-2</v>
      </c>
      <c r="I88" s="5">
        <f t="shared" si="55"/>
        <v>5.6904296066675228E-2</v>
      </c>
      <c r="K88" s="7">
        <f t="shared" si="61"/>
        <v>193.98149039636084</v>
      </c>
      <c r="L88" s="7">
        <f t="shared" si="62"/>
        <v>10.458273462892075</v>
      </c>
      <c r="M88" s="7">
        <f t="shared" si="63"/>
        <v>40.06646689569591</v>
      </c>
      <c r="S88" s="14">
        <f t="shared" si="56"/>
        <v>0.1332899513884642</v>
      </c>
      <c r="T88" s="14">
        <f t="shared" si="57"/>
        <v>1.0712965949111442E-2</v>
      </c>
      <c r="U88" s="14">
        <f t="shared" si="58"/>
        <v>5.5344159805559311E-2</v>
      </c>
      <c r="W88" s="1" t="str">
        <f t="shared" si="9"/>
        <v>1922-1952</v>
      </c>
      <c r="X88" s="18">
        <f t="shared" ref="X88:Y88" si="80">K88/K58</f>
        <v>11.084102941660031</v>
      </c>
      <c r="Y88" s="18">
        <f t="shared" si="80"/>
        <v>1.7506946836107098</v>
      </c>
    </row>
    <row r="89" spans="2:25">
      <c r="B89" s="1">
        <v>1953</v>
      </c>
      <c r="D89" s="3">
        <v>20850.642808678476</v>
      </c>
      <c r="E89" s="2">
        <v>10.570914874895136</v>
      </c>
      <c r="F89" s="8"/>
      <c r="G89" s="5">
        <f t="shared" si="53"/>
        <v>1.8769563269846357E-2</v>
      </c>
      <c r="H89" s="5">
        <f t="shared" si="54"/>
        <v>4.8427859325004041E-2</v>
      </c>
      <c r="I89" s="5">
        <f t="shared" si="55"/>
        <v>3.8047455705698847E-2</v>
      </c>
      <c r="K89" s="7">
        <f t="shared" si="61"/>
        <v>221.63961247892345</v>
      </c>
      <c r="L89" s="7">
        <f t="shared" si="62"/>
        <v>10.57091487489514</v>
      </c>
      <c r="M89" s="7">
        <f t="shared" si="63"/>
        <v>42.346420990274233</v>
      </c>
      <c r="S89" s="14">
        <f t="shared" si="56"/>
        <v>1.8595588598221278E-2</v>
      </c>
      <c r="T89" s="14">
        <f t="shared" si="57"/>
        <v>4.7291765297002748E-2</v>
      </c>
      <c r="U89" s="14">
        <f t="shared" si="58"/>
        <v>3.734150210490339E-2</v>
      </c>
      <c r="W89" s="1" t="str">
        <f t="shared" si="9"/>
        <v>1923-1953</v>
      </c>
      <c r="X89" s="18">
        <f t="shared" ref="X89:Y89" si="81">K89/K59</f>
        <v>9.7496613587976881</v>
      </c>
      <c r="Y89" s="18">
        <f t="shared" si="81"/>
        <v>1.6928392877075769</v>
      </c>
    </row>
    <row r="90" spans="2:25">
      <c r="B90" s="1">
        <v>1954</v>
      </c>
      <c r="D90" s="3">
        <v>21242.000268092932</v>
      </c>
      <c r="E90" s="2">
        <v>11.08284165339315</v>
      </c>
      <c r="F90" s="8"/>
      <c r="G90" s="5">
        <f t="shared" si="53"/>
        <v>0.47925240134745817</v>
      </c>
      <c r="H90" s="5">
        <f t="shared" si="54"/>
        <v>2.0209458785113155E-2</v>
      </c>
      <c r="I90" s="5">
        <f t="shared" si="55"/>
        <v>0.1808744886819339</v>
      </c>
      <c r="K90" s="7">
        <f t="shared" si="61"/>
        <v>225.79969120845084</v>
      </c>
      <c r="L90" s="7">
        <f t="shared" si="62"/>
        <v>11.082841653393155</v>
      </c>
      <c r="M90" s="7">
        <f t="shared" si="63"/>
        <v>43.957594567196573</v>
      </c>
      <c r="S90" s="14">
        <f t="shared" si="56"/>
        <v>0.39153682592806105</v>
      </c>
      <c r="T90" s="14">
        <f t="shared" si="57"/>
        <v>2.0007957964506082E-2</v>
      </c>
      <c r="U90" s="14">
        <f t="shared" si="58"/>
        <v>0.16625525610775252</v>
      </c>
      <c r="W90" s="1" t="str">
        <f t="shared" si="9"/>
        <v>1924-1954</v>
      </c>
      <c r="X90" s="18">
        <f t="shared" ref="X90:Y90" si="82">K90/K60</f>
        <v>9.6989683791305747</v>
      </c>
      <c r="Y90" s="18">
        <f t="shared" si="82"/>
        <v>1.7103266300098769</v>
      </c>
    </row>
    <row r="91" spans="2:25">
      <c r="B91" s="1">
        <v>1955</v>
      </c>
      <c r="D91" s="3">
        <v>31422.279905999821</v>
      </c>
      <c r="E91" s="2">
        <v>11.306819885009334</v>
      </c>
      <c r="F91" s="8"/>
      <c r="G91" s="5">
        <f t="shared" si="53"/>
        <v>0.28458969558390912</v>
      </c>
      <c r="H91" s="5">
        <f t="shared" si="54"/>
        <v>-7.6097153908571968E-4</v>
      </c>
      <c r="I91" s="5">
        <f t="shared" si="55"/>
        <v>9.9111761953962471E-2</v>
      </c>
      <c r="K91" s="7">
        <f t="shared" si="61"/>
        <v>334.01473544361545</v>
      </c>
      <c r="L91" s="7">
        <f t="shared" si="62"/>
        <v>11.30681988500934</v>
      </c>
      <c r="M91" s="7">
        <f t="shared" si="63"/>
        <v>51.908402008226005</v>
      </c>
      <c r="S91" s="14">
        <f t="shared" si="56"/>
        <v>0.25043936431156943</v>
      </c>
      <c r="T91" s="14">
        <f t="shared" si="57"/>
        <v>-7.6126122489846471E-4</v>
      </c>
      <c r="U91" s="14">
        <f t="shared" si="58"/>
        <v>9.4502364476602693E-2</v>
      </c>
      <c r="W91" s="1" t="str">
        <f t="shared" si="9"/>
        <v>1925-1955</v>
      </c>
      <c r="X91" s="18">
        <f t="shared" ref="X91:Y91" si="83">K91/K61</f>
        <v>11.286673193458638</v>
      </c>
      <c r="Y91" s="18">
        <f t="shared" si="83"/>
        <v>1.6499627908204009</v>
      </c>
    </row>
    <row r="92" spans="2:25">
      <c r="B92" s="1">
        <v>1956</v>
      </c>
      <c r="D92" s="3">
        <v>40364.736979000692</v>
      </c>
      <c r="E92" s="2">
        <v>11.298215716879273</v>
      </c>
      <c r="F92" s="8"/>
      <c r="G92" s="5">
        <f t="shared" si="53"/>
        <v>3.779461205393897E-2</v>
      </c>
      <c r="H92" s="5">
        <f t="shared" si="54"/>
        <v>-4.4388705843385501E-2</v>
      </c>
      <c r="I92" s="5">
        <f t="shared" si="55"/>
        <v>-1.5624544579321937E-2</v>
      </c>
      <c r="K92" s="7">
        <f t="shared" si="61"/>
        <v>429.07188732405393</v>
      </c>
      <c r="L92" s="7">
        <f t="shared" si="62"/>
        <v>11.298215716879279</v>
      </c>
      <c r="M92" s="7">
        <f t="shared" si="63"/>
        <v>57.053135191475896</v>
      </c>
      <c r="S92" s="14">
        <f t="shared" si="56"/>
        <v>3.7097896238217007E-2</v>
      </c>
      <c r="T92" s="14">
        <f t="shared" si="57"/>
        <v>-4.5404044683818E-2</v>
      </c>
      <c r="U92" s="14">
        <f t="shared" si="58"/>
        <v>-1.5747894318668482E-2</v>
      </c>
      <c r="W92" s="1" t="str">
        <f t="shared" si="9"/>
        <v>1926-1956</v>
      </c>
      <c r="X92" s="18">
        <f t="shared" ref="X92:Y92" si="84">K92/K62</f>
        <v>11.918061311844911</v>
      </c>
      <c r="Y92" s="18">
        <f t="shared" si="84"/>
        <v>1.6185761718150915</v>
      </c>
    </row>
    <row r="93" spans="2:25">
      <c r="B93" s="1">
        <v>1957</v>
      </c>
      <c r="D93" s="3">
        <v>41890.306553781309</v>
      </c>
      <c r="E93" s="2">
        <v>10.796702542867605</v>
      </c>
      <c r="F93" s="8"/>
      <c r="G93" s="5">
        <f t="shared" si="53"/>
        <v>-9.0948960499178444E-2</v>
      </c>
      <c r="H93" s="5">
        <f t="shared" si="54"/>
        <v>3.1869181463853868E-2</v>
      </c>
      <c r="I93" s="5">
        <f t="shared" si="55"/>
        <v>-1.1117168223207442E-2</v>
      </c>
      <c r="K93" s="7">
        <f t="shared" si="61"/>
        <v>445.28849284871796</v>
      </c>
      <c r="L93" s="7">
        <f t="shared" si="62"/>
        <v>10.79670254286761</v>
      </c>
      <c r="M93" s="7">
        <f t="shared" si="63"/>
        <v>56.161705937286598</v>
      </c>
      <c r="S93" s="14">
        <f t="shared" si="56"/>
        <v>-9.5354037315147716E-2</v>
      </c>
      <c r="T93" s="14">
        <f t="shared" si="57"/>
        <v>3.1371896876942529E-2</v>
      </c>
      <c r="U93" s="14">
        <f t="shared" si="58"/>
        <v>-1.1179425786419736E-2</v>
      </c>
      <c r="W93" s="1" t="str">
        <f t="shared" si="9"/>
        <v>1927-1957</v>
      </c>
      <c r="X93" s="18">
        <f t="shared" ref="X93:Y93" si="85">K93/K63</f>
        <v>10.838655974621359</v>
      </c>
      <c r="Y93" s="18">
        <f t="shared" si="85"/>
        <v>1.4190832045829687</v>
      </c>
    </row>
    <row r="94" spans="2:25">
      <c r="B94" s="1">
        <v>1958</v>
      </c>
      <c r="D94" s="3">
        <v>38080.426717722978</v>
      </c>
      <c r="E94" s="2">
        <v>11.140784615417505</v>
      </c>
      <c r="F94" s="8"/>
      <c r="G94" s="5">
        <f t="shared" si="53"/>
        <v>0.38439615450049525</v>
      </c>
      <c r="H94" s="5">
        <f t="shared" si="54"/>
        <v>-5.6945230729140484E-2</v>
      </c>
      <c r="I94" s="5">
        <f t="shared" si="55"/>
        <v>9.7524254101232E-2</v>
      </c>
      <c r="K94" s="7">
        <f t="shared" si="61"/>
        <v>404.78996730188123</v>
      </c>
      <c r="L94" s="7">
        <f t="shared" si="62"/>
        <v>11.140784615417511</v>
      </c>
      <c r="M94" s="7">
        <f t="shared" si="63"/>
        <v>55.53734680467948</v>
      </c>
      <c r="S94" s="14">
        <f t="shared" si="56"/>
        <v>0.3252640550379039</v>
      </c>
      <c r="T94" s="14">
        <f t="shared" si="57"/>
        <v>-5.8630918214611284E-2</v>
      </c>
      <c r="U94" s="14">
        <f t="shared" si="58"/>
        <v>9.3056965131868452E-2</v>
      </c>
      <c r="W94" s="1" t="str">
        <f t="shared" si="9"/>
        <v>1928-1958</v>
      </c>
      <c r="X94" s="18">
        <f t="shared" ref="X94:Y94" si="86">K94/K64</f>
        <v>7.1014330540067743</v>
      </c>
      <c r="Y94" s="18">
        <f t="shared" si="86"/>
        <v>1.3989747264127415</v>
      </c>
    </row>
    <row r="95" spans="2:25">
      <c r="B95" s="1">
        <v>1959</v>
      </c>
      <c r="D95" s="3">
        <v>52718.396309753603</v>
      </c>
      <c r="E95" s="2">
        <v>10.506370064988896</v>
      </c>
      <c r="F95" s="8"/>
      <c r="G95" s="5">
        <f t="shared" si="53"/>
        <v>6.5453765064953373E-2</v>
      </c>
      <c r="H95" s="5">
        <f t="shared" si="54"/>
        <v>-2.3057241340297518E-2</v>
      </c>
      <c r="I95" s="5">
        <f t="shared" si="55"/>
        <v>7.9216109015402929E-3</v>
      </c>
      <c r="K95" s="7">
        <f t="shared" si="61"/>
        <v>560.38967411310557</v>
      </c>
      <c r="L95" s="7">
        <f t="shared" si="62"/>
        <v>10.506370064988902</v>
      </c>
      <c r="M95" s="7">
        <f t="shared" si="63"/>
        <v>60.953585126567283</v>
      </c>
      <c r="S95" s="14">
        <f t="shared" si="56"/>
        <v>6.3400778902658411E-2</v>
      </c>
      <c r="T95" s="14">
        <f t="shared" si="57"/>
        <v>-2.3327217540394393E-2</v>
      </c>
      <c r="U95" s="14">
        <f t="shared" si="58"/>
        <v>7.8903996624122164E-3</v>
      </c>
      <c r="W95" s="1" t="str">
        <f t="shared" si="9"/>
        <v>1929-1959</v>
      </c>
      <c r="X95" s="18">
        <f t="shared" ref="X95:Y95" si="87">K95/K65</f>
        <v>6.5827563496805936</v>
      </c>
      <c r="Y95" s="18">
        <f t="shared" si="87"/>
        <v>1.288616856722532</v>
      </c>
    </row>
    <row r="96" spans="2:25">
      <c r="B96" s="1">
        <v>1960</v>
      </c>
      <c r="D96" s="3">
        <v>56169.013836413324</v>
      </c>
      <c r="E96" s="2">
        <v>10.26412215478997</v>
      </c>
      <c r="F96" s="8"/>
      <c r="G96" s="5">
        <f t="shared" si="53"/>
        <v>4.7577968018730044E-2</v>
      </c>
      <c r="H96" s="5">
        <f t="shared" si="54"/>
        <v>9.921285373153621E-2</v>
      </c>
      <c r="I96" s="5">
        <f t="shared" si="55"/>
        <v>8.1140643732054055E-2</v>
      </c>
      <c r="K96" s="7">
        <f t="shared" si="61"/>
        <v>597.06928818733059</v>
      </c>
      <c r="L96" s="7">
        <f t="shared" si="62"/>
        <v>10.264122154789975</v>
      </c>
      <c r="M96" s="7">
        <f t="shared" si="63"/>
        <v>61.436435710993862</v>
      </c>
      <c r="S96" s="14">
        <f t="shared" si="56"/>
        <v>4.6480802520311046E-2</v>
      </c>
      <c r="T96" s="14">
        <f t="shared" si="57"/>
        <v>9.4594336132584361E-2</v>
      </c>
      <c r="U96" s="14">
        <f t="shared" si="58"/>
        <v>7.8016635404163218E-2</v>
      </c>
      <c r="W96" s="1" t="str">
        <f t="shared" si="9"/>
        <v>1930-1960</v>
      </c>
      <c r="X96" s="18">
        <f t="shared" ref="X96:Y96" si="88">K96/K66</f>
        <v>7.7436102268577658</v>
      </c>
      <c r="Y96" s="18">
        <f t="shared" si="88"/>
        <v>1.1850559997410435</v>
      </c>
    </row>
    <row r="97" spans="2:25">
      <c r="B97" s="1">
        <v>1961</v>
      </c>
      <c r="D97" s="3">
        <v>58841.421380365806</v>
      </c>
      <c r="E97" s="2">
        <v>11.282455004815768</v>
      </c>
      <c r="F97" s="8"/>
      <c r="G97" s="5">
        <f t="shared" si="53"/>
        <v>0.18302749724362521</v>
      </c>
      <c r="H97" s="5">
        <f t="shared" si="54"/>
        <v>1.2440914924841007E-2</v>
      </c>
      <c r="I97" s="5">
        <f t="shared" si="55"/>
        <v>7.2146218736415482E-2</v>
      </c>
      <c r="K97" s="7">
        <f t="shared" si="61"/>
        <v>625.47663168567328</v>
      </c>
      <c r="L97" s="7">
        <f t="shared" si="62"/>
        <v>11.282455004815773</v>
      </c>
      <c r="M97" s="7">
        <f t="shared" si="63"/>
        <v>66.421427653186868</v>
      </c>
      <c r="S97" s="14">
        <f t="shared" si="56"/>
        <v>0.16807682838091748</v>
      </c>
      <c r="T97" s="14">
        <f t="shared" si="57"/>
        <v>1.2364162666014485E-2</v>
      </c>
      <c r="U97" s="14">
        <f t="shared" si="58"/>
        <v>6.9662451422253024E-2</v>
      </c>
      <c r="W97" s="1" t="str">
        <f t="shared" si="9"/>
        <v>1931-1961</v>
      </c>
      <c r="X97" s="18">
        <f t="shared" ref="X97:Y97" si="89">K97/K67</f>
        <v>9.7612098500078748</v>
      </c>
      <c r="Y97" s="18">
        <f t="shared" si="89"/>
        <v>1.1767436905448547</v>
      </c>
    </row>
    <row r="98" spans="2:25">
      <c r="B98" s="1">
        <v>1962</v>
      </c>
      <c r="D98" s="3">
        <v>69611.019469871695</v>
      </c>
      <c r="E98" s="2">
        <v>11.422819067674027</v>
      </c>
      <c r="F98" s="8"/>
      <c r="G98" s="5">
        <f t="shared" si="53"/>
        <v>-3.8619376525020122E-2</v>
      </c>
      <c r="H98" s="5">
        <f t="shared" si="54"/>
        <v>4.7597618320955215E-2</v>
      </c>
      <c r="I98" s="5">
        <f t="shared" si="55"/>
        <v>1.7421670124863849E-2</v>
      </c>
      <c r="K98" s="7">
        <f t="shared" si="61"/>
        <v>739.9560541674748</v>
      </c>
      <c r="L98" s="7">
        <f t="shared" si="62"/>
        <v>11.422819067674032</v>
      </c>
      <c r="M98" s="7">
        <f t="shared" si="63"/>
        <v>71.213482501438676</v>
      </c>
      <c r="S98" s="14">
        <f t="shared" si="56"/>
        <v>-3.9384878213648396E-2</v>
      </c>
      <c r="T98" s="14">
        <f t="shared" si="57"/>
        <v>4.6499560186593396E-2</v>
      </c>
      <c r="U98" s="14">
        <f t="shared" si="58"/>
        <v>1.7271652693028154E-2</v>
      </c>
      <c r="W98" s="1" t="str">
        <f t="shared" si="9"/>
        <v>1932-1962</v>
      </c>
      <c r="X98" s="18">
        <f t="shared" ref="X98:Y98" si="90">K98/K68</f>
        <v>18.633830632288046</v>
      </c>
      <c r="Y98" s="18">
        <f t="shared" si="90"/>
        <v>1.0645157975620421</v>
      </c>
    </row>
    <row r="99" spans="2:25">
      <c r="B99" s="1">
        <v>1963</v>
      </c>
      <c r="D99" s="3">
        <v>66922.685298674216</v>
      </c>
      <c r="E99" s="2">
        <v>11.966518049806504</v>
      </c>
      <c r="F99" s="8"/>
      <c r="G99" s="5">
        <f t="shared" si="53"/>
        <v>0.19270714194892702</v>
      </c>
      <c r="H99" s="5">
        <f t="shared" si="54"/>
        <v>-4.0869249926229756E-3</v>
      </c>
      <c r="I99" s="5">
        <f t="shared" si="55"/>
        <v>6.4790998436919517E-2</v>
      </c>
      <c r="K99" s="7">
        <f t="shared" si="61"/>
        <v>711.37941269961289</v>
      </c>
      <c r="L99" s="7">
        <f t="shared" si="62"/>
        <v>11.96651804980651</v>
      </c>
      <c r="M99" s="7">
        <f t="shared" si="63"/>
        <v>72.454140302021514</v>
      </c>
      <c r="S99" s="14">
        <f t="shared" si="56"/>
        <v>0.17622563263597663</v>
      </c>
      <c r="T99" s="14">
        <f t="shared" si="57"/>
        <v>-4.0952992951226097E-3</v>
      </c>
      <c r="U99" s="14">
        <f t="shared" si="58"/>
        <v>6.2778534303564545E-2</v>
      </c>
      <c r="W99" s="1" t="str">
        <f t="shared" si="9"/>
        <v>1933-1963</v>
      </c>
      <c r="X99" s="18">
        <f t="shared" ref="X99:Y99" si="91">K99/K69</f>
        <v>17.221949217668463</v>
      </c>
      <c r="Y99" s="18">
        <f t="shared" si="91"/>
        <v>0.94183141013808869</v>
      </c>
    </row>
    <row r="100" spans="2:25">
      <c r="B100" s="1">
        <v>1964</v>
      </c>
      <c r="D100" s="3">
        <v>79819.164714129205</v>
      </c>
      <c r="E100" s="2">
        <v>11.917611788114076</v>
      </c>
      <c r="F100" s="8"/>
      <c r="G100" s="5">
        <f t="shared" si="53"/>
        <v>0.14886177895449837</v>
      </c>
      <c r="H100" s="5">
        <f t="shared" si="54"/>
        <v>3.0971299955019571E-2</v>
      </c>
      <c r="I100" s="5">
        <f t="shared" si="55"/>
        <v>7.2232967604837148E-2</v>
      </c>
      <c r="K100" s="7">
        <f t="shared" si="61"/>
        <v>848.46730616226148</v>
      </c>
      <c r="L100" s="7">
        <f t="shared" si="62"/>
        <v>11.917611788114082</v>
      </c>
      <c r="M100" s="7">
        <f t="shared" si="63"/>
        <v>77.14851639307814</v>
      </c>
      <c r="S100" s="14">
        <f t="shared" si="56"/>
        <v>0.13877169481096632</v>
      </c>
      <c r="T100" s="14">
        <f t="shared" si="57"/>
        <v>3.0501367552329389E-2</v>
      </c>
      <c r="U100" s="14">
        <f t="shared" si="58"/>
        <v>6.9743359564825594E-2</v>
      </c>
      <c r="W100" s="1" t="str">
        <f t="shared" si="9"/>
        <v>1934-1964</v>
      </c>
      <c r="X100" s="18">
        <f t="shared" ref="X100:Y100" si="92">K100/K70</f>
        <v>13.416204339401583</v>
      </c>
      <c r="Y100" s="18">
        <f t="shared" si="92"/>
        <v>0.9145821630344908</v>
      </c>
    </row>
    <row r="101" spans="2:25">
      <c r="B101" s="1">
        <v>1965</v>
      </c>
      <c r="D101" s="3">
        <v>91701.187568136607</v>
      </c>
      <c r="E101" s="2">
        <v>12.286715717551235</v>
      </c>
      <c r="F101" s="8"/>
      <c r="G101" s="5">
        <f t="shared" si="53"/>
        <v>9.5166489146060407E-2</v>
      </c>
      <c r="H101" s="5">
        <f t="shared" si="54"/>
        <v>-9.8963023737205225E-3</v>
      </c>
      <c r="I101" s="5">
        <f t="shared" si="55"/>
        <v>2.68756746582028E-2</v>
      </c>
      <c r="K101" s="7">
        <f t="shared" si="61"/>
        <v>974.77165874230673</v>
      </c>
      <c r="L101" s="7">
        <f t="shared" si="62"/>
        <v>12.286715717551241</v>
      </c>
      <c r="M101" s="7">
        <f t="shared" si="63"/>
        <v>82.721182678460607</v>
      </c>
      <c r="S101" s="14">
        <f t="shared" si="56"/>
        <v>9.0906396593059491E-2</v>
      </c>
      <c r="T101" s="14">
        <f t="shared" si="57"/>
        <v>-9.9455962618340051E-3</v>
      </c>
      <c r="U101" s="14">
        <f t="shared" si="58"/>
        <v>2.6520866810472738E-2</v>
      </c>
      <c r="W101" s="1" t="str">
        <f t="shared" si="9"/>
        <v>1935-1965</v>
      </c>
      <c r="X101" s="18">
        <f t="shared" ref="X101:Y101" si="93">K101/K71</f>
        <v>17.262266150041846</v>
      </c>
      <c r="Y101" s="18">
        <f t="shared" si="93"/>
        <v>0.91682725053572078</v>
      </c>
    </row>
    <row r="102" spans="2:25">
      <c r="B102" s="1">
        <v>1966</v>
      </c>
      <c r="D102" s="3">
        <v>100428.06763952054</v>
      </c>
      <c r="E102" s="2">
        <v>12.165122663630404</v>
      </c>
      <c r="F102" s="8"/>
      <c r="G102" s="5">
        <f t="shared" si="53"/>
        <v>-9.5315982510677633E-2</v>
      </c>
      <c r="H102" s="5">
        <f t="shared" si="54"/>
        <v>1.7167880242253686E-2</v>
      </c>
      <c r="I102" s="5">
        <f t="shared" si="55"/>
        <v>-2.2201471721272271E-2</v>
      </c>
      <c r="K102" s="7">
        <f t="shared" si="61"/>
        <v>1067.5372552238937</v>
      </c>
      <c r="L102" s="7">
        <f t="shared" si="62"/>
        <v>12.16512266363041</v>
      </c>
      <c r="M102" s="7">
        <f t="shared" si="63"/>
        <v>84.944370271468685</v>
      </c>
      <c r="S102" s="14">
        <f t="shared" si="56"/>
        <v>-0.10016954819544335</v>
      </c>
      <c r="T102" s="14">
        <f t="shared" si="57"/>
        <v>1.7022177427728821E-2</v>
      </c>
      <c r="U102" s="14">
        <f t="shared" si="58"/>
        <v>-2.2451633973999994E-2</v>
      </c>
      <c r="W102" s="1" t="str">
        <f t="shared" ref="W102:W157" si="94">CONCATENATE(B72,"-",B102)</f>
        <v>1936-1966</v>
      </c>
      <c r="X102" s="18">
        <f t="shared" ref="X102:Y102" si="95">K102/K72</f>
        <v>12.379653446975603</v>
      </c>
      <c r="Y102" s="18">
        <f t="shared" si="95"/>
        <v>0.88555858384371433</v>
      </c>
    </row>
    <row r="103" spans="2:25">
      <c r="B103" s="1">
        <v>1967</v>
      </c>
      <c r="D103" s="3">
        <v>90855.667700810853</v>
      </c>
      <c r="E103" s="2">
        <v>12.373972032651938</v>
      </c>
      <c r="F103" s="8"/>
      <c r="G103" s="5">
        <f t="shared" ref="G103:G134" si="96">D104/D103-1</f>
        <v>0.12035727233415749</v>
      </c>
      <c r="H103" s="5">
        <f t="shared" ref="H103:H134" si="97">E104/E103-1</f>
        <v>-5.7501399371286621E-2</v>
      </c>
      <c r="I103" s="5">
        <f t="shared" ref="I103:I134" si="98">0.35*G103+0.65*H103</f>
        <v>4.7491357256188166E-3</v>
      </c>
      <c r="K103" s="7">
        <f t="shared" si="61"/>
        <v>965.78389287547623</v>
      </c>
      <c r="L103" s="7">
        <f t="shared" si="62"/>
        <v>12.373972032651942</v>
      </c>
      <c r="M103" s="7">
        <f t="shared" si="63"/>
        <v>83.058480237005384</v>
      </c>
      <c r="S103" s="14">
        <f t="shared" ref="S103:S134" si="99">LN(1+G103)</f>
        <v>0.11364762759500162</v>
      </c>
      <c r="T103" s="14">
        <f t="shared" ref="T103:T134" si="100">LN(1+H103)</f>
        <v>-5.9220844405144142E-2</v>
      </c>
      <c r="U103" s="14">
        <f t="shared" ref="U103:U134" si="101">LN(1+I103)</f>
        <v>4.7378941583176423E-3</v>
      </c>
      <c r="W103" s="1" t="str">
        <f t="shared" si="94"/>
        <v>1937-1967</v>
      </c>
      <c r="X103" s="18">
        <f t="shared" ref="X103:Y103" si="102">K103/K73</f>
        <v>8.6222207385051668</v>
      </c>
      <c r="Y103" s="18">
        <f t="shared" si="102"/>
        <v>0.89851659126454719</v>
      </c>
    </row>
    <row r="104" spans="2:25">
      <c r="B104" s="1">
        <v>1968</v>
      </c>
      <c r="D104" s="3">
        <v>101790.80804137906</v>
      </c>
      <c r="E104" s="2">
        <v>11.662451324993288</v>
      </c>
      <c r="F104" s="8"/>
      <c r="G104" s="5">
        <f t="shared" si="96"/>
        <v>5.9684363225272152E-2</v>
      </c>
      <c r="H104" s="5">
        <f t="shared" si="97"/>
        <v>-2.5002895996199648E-2</v>
      </c>
      <c r="I104" s="5">
        <f t="shared" si="98"/>
        <v>4.6376447313154802E-3</v>
      </c>
      <c r="K104" s="7">
        <f t="shared" si="61"/>
        <v>1082.0230078862328</v>
      </c>
      <c r="L104" s="7">
        <f t="shared" si="62"/>
        <v>11.662451324993292</v>
      </c>
      <c r="M104" s="7">
        <f t="shared" si="63"/>
        <v>83.452936232814551</v>
      </c>
      <c r="S104" s="14">
        <f t="shared" si="99"/>
        <v>5.7971093239328989E-2</v>
      </c>
      <c r="T104" s="14">
        <f t="shared" si="100"/>
        <v>-2.5320778241213544E-2</v>
      </c>
      <c r="U104" s="14">
        <f t="shared" si="101"/>
        <v>4.626923990202504E-3</v>
      </c>
      <c r="W104" s="1" t="str">
        <f t="shared" si="94"/>
        <v>1938-1968</v>
      </c>
      <c r="X104" s="18">
        <f t="shared" ref="X104:Y104" si="103">K104/K74</f>
        <v>14.323937987249252</v>
      </c>
      <c r="Y104" s="18">
        <f t="shared" si="103"/>
        <v>0.82215204418970689</v>
      </c>
    </row>
    <row r="105" spans="2:25">
      <c r="B105" s="1">
        <v>1969</v>
      </c>
      <c r="D105" s="3">
        <v>107866.12760151467</v>
      </c>
      <c r="E105" s="2">
        <v>11.370856267453741</v>
      </c>
      <c r="F105" s="8"/>
      <c r="G105" s="5">
        <f t="shared" si="96"/>
        <v>-0.13869386192397315</v>
      </c>
      <c r="H105" s="5">
        <f t="shared" si="97"/>
        <v>-0.11199190267235848</v>
      </c>
      <c r="I105" s="5">
        <f t="shared" si="98"/>
        <v>-0.12133758841042361</v>
      </c>
      <c r="K105" s="7">
        <f t="shared" ref="K105:K136" si="104">K104*(1+G104)</f>
        <v>1146.6028621070163</v>
      </c>
      <c r="L105" s="7">
        <f t="shared" ref="L105:L136" si="105">L104*(1+H104)</f>
        <v>11.370856267453744</v>
      </c>
      <c r="M105" s="7">
        <f t="shared" si="63"/>
        <v>83.83996130284747</v>
      </c>
      <c r="S105" s="14">
        <f t="shared" si="99"/>
        <v>-0.14930527668735116</v>
      </c>
      <c r="T105" s="14">
        <f t="shared" si="100"/>
        <v>-0.11877441741933235</v>
      </c>
      <c r="U105" s="14">
        <f t="shared" si="101"/>
        <v>-0.12935451469180179</v>
      </c>
      <c r="W105" s="1" t="str">
        <f t="shared" si="94"/>
        <v>1939-1969</v>
      </c>
      <c r="X105" s="18">
        <f t="shared" ref="X105:Y105" si="106">K105/K75</f>
        <v>12.760817454465879</v>
      </c>
      <c r="Y105" s="18">
        <f t="shared" si="106"/>
        <v>0.75764902490074504</v>
      </c>
    </row>
    <row r="106" spans="2:25">
      <c r="B106" s="1">
        <v>1970</v>
      </c>
      <c r="D106" s="3">
        <v>92905.75779367653</v>
      </c>
      <c r="E106" s="2">
        <v>10.097412439047684</v>
      </c>
      <c r="F106" s="8"/>
      <c r="G106" s="5">
        <f t="shared" si="96"/>
        <v>2.1364960086450058E-2</v>
      </c>
      <c r="H106" s="5">
        <f t="shared" si="97"/>
        <v>0.13922900122004078</v>
      </c>
      <c r="I106" s="5">
        <f t="shared" si="98"/>
        <v>9.7976586823284029E-2</v>
      </c>
      <c r="K106" s="7">
        <f t="shared" si="104"/>
        <v>987.57608306831344</v>
      </c>
      <c r="L106" s="7">
        <f t="shared" si="105"/>
        <v>10.097412439047687</v>
      </c>
      <c r="M106" s="7">
        <f t="shared" si="63"/>
        <v>73.667022585936721</v>
      </c>
      <c r="S106" s="14">
        <f t="shared" si="99"/>
        <v>2.113992887287966E-2</v>
      </c>
      <c r="T106" s="14">
        <f t="shared" si="100"/>
        <v>0.13035171888317373</v>
      </c>
      <c r="U106" s="14">
        <f t="shared" si="101"/>
        <v>9.3469019383928431E-2</v>
      </c>
      <c r="W106" s="1" t="str">
        <f t="shared" si="94"/>
        <v>1940-1970</v>
      </c>
      <c r="X106" s="18">
        <f t="shared" ref="X106:Y106" si="107">K106/K76</f>
        <v>10.588766614368613</v>
      </c>
      <c r="Y106" s="18">
        <f t="shared" si="107"/>
        <v>0.64426912948002701</v>
      </c>
    </row>
    <row r="107" spans="2:25">
      <c r="B107" s="1">
        <v>1971</v>
      </c>
      <c r="D107" s="3">
        <v>94890.685600739816</v>
      </c>
      <c r="E107" s="2">
        <v>11.503265087843108</v>
      </c>
      <c r="F107" s="8"/>
      <c r="G107" s="5">
        <f t="shared" si="96"/>
        <v>0.1038884031566536</v>
      </c>
      <c r="H107" s="5">
        <f t="shared" si="97"/>
        <v>5.1035270975354985E-2</v>
      </c>
      <c r="I107" s="5">
        <f t="shared" si="98"/>
        <v>6.9533867238809499E-2</v>
      </c>
      <c r="K107" s="7">
        <f t="shared" si="104"/>
        <v>1008.6756066654007</v>
      </c>
      <c r="L107" s="7">
        <f t="shared" si="105"/>
        <v>11.503265087843113</v>
      </c>
      <c r="M107" s="7">
        <f t="shared" si="63"/>
        <v>80.884666020340575</v>
      </c>
      <c r="S107" s="14">
        <f t="shared" si="99"/>
        <v>9.8838858648327838E-2</v>
      </c>
      <c r="T107" s="14">
        <f t="shared" si="100"/>
        <v>4.9775650775433548E-2</v>
      </c>
      <c r="U107" s="14">
        <f t="shared" si="101"/>
        <v>6.7222915461401966E-2</v>
      </c>
      <c r="W107" s="1" t="str">
        <f t="shared" si="94"/>
        <v>1941-1971</v>
      </c>
      <c r="X107" s="18">
        <f t="shared" ref="X107:Y107" si="108">K107/K77</f>
        <v>12.039595105802059</v>
      </c>
      <c r="Y107" s="18">
        <f t="shared" si="108"/>
        <v>0.71239669172444064</v>
      </c>
    </row>
    <row r="108" spans="2:25">
      <c r="B108" s="1">
        <v>1972</v>
      </c>
      <c r="D108" s="3">
        <v>104748.72740224074</v>
      </c>
      <c r="E108" s="2">
        <v>12.09033733870252</v>
      </c>
      <c r="F108" s="8"/>
      <c r="G108" s="5">
        <f t="shared" si="96"/>
        <v>0.13721197646143701</v>
      </c>
      <c r="H108" s="5">
        <f t="shared" si="97"/>
        <v>-1.1585366184285517E-2</v>
      </c>
      <c r="I108" s="5">
        <f t="shared" si="98"/>
        <v>4.0493703741717367E-2</v>
      </c>
      <c r="K108" s="7">
        <f t="shared" si="104"/>
        <v>1113.4653047449381</v>
      </c>
      <c r="L108" s="7">
        <f t="shared" si="105"/>
        <v>12.090337338702527</v>
      </c>
      <c r="M108" s="7">
        <f t="shared" si="63"/>
        <v>86.508889649054382</v>
      </c>
      <c r="O108" s="51" t="s">
        <v>13</v>
      </c>
      <c r="P108" s="51"/>
      <c r="Q108" s="51"/>
      <c r="S108" s="14">
        <f t="shared" si="99"/>
        <v>0.12857963227410635</v>
      </c>
      <c r="T108" s="14">
        <f t="shared" si="100"/>
        <v>-1.1652999417070316E-2</v>
      </c>
      <c r="U108" s="14">
        <f t="shared" si="101"/>
        <v>3.9695315647964816E-2</v>
      </c>
      <c r="W108" s="1" t="str">
        <f t="shared" si="94"/>
        <v>1942-1972</v>
      </c>
      <c r="X108" s="18">
        <f t="shared" ref="X108:Y108" si="109">K108/K78</f>
        <v>16.27463293781906</v>
      </c>
      <c r="Y108" s="18">
        <f t="shared" si="109"/>
        <v>0.85356998558377029</v>
      </c>
    </row>
    <row r="109" spans="2:25">
      <c r="B109" s="1">
        <v>1973</v>
      </c>
      <c r="D109" s="3">
        <v>119121.50732092248</v>
      </c>
      <c r="E109" s="2">
        <v>11.950266353342112</v>
      </c>
      <c r="F109" s="8"/>
      <c r="G109" s="9">
        <f t="shared" si="96"/>
        <v>-0.23458917859637529</v>
      </c>
      <c r="H109" s="5">
        <f t="shared" si="97"/>
        <v>-5.826312095562769E-2</v>
      </c>
      <c r="I109" s="5">
        <f t="shared" si="98"/>
        <v>-0.11997724112988935</v>
      </c>
      <c r="K109" s="7">
        <f t="shared" si="104"/>
        <v>1266.2460799302273</v>
      </c>
      <c r="L109" s="7">
        <f t="shared" si="105"/>
        <v>11.950266353342119</v>
      </c>
      <c r="M109" s="7">
        <f t="shared" si="63"/>
        <v>90.011954997528122</v>
      </c>
      <c r="O109" s="5">
        <f>G109</f>
        <v>-0.23458917859637529</v>
      </c>
      <c r="P109" s="5">
        <f>H109</f>
        <v>-5.826312095562769E-2</v>
      </c>
      <c r="Q109" s="5">
        <f>I109</f>
        <v>-0.11997724112988935</v>
      </c>
      <c r="S109" s="14">
        <f t="shared" si="99"/>
        <v>-0.26734256785736604</v>
      </c>
      <c r="T109" s="14">
        <f t="shared" si="100"/>
        <v>-6.0029365032266996E-2</v>
      </c>
      <c r="U109" s="14">
        <f t="shared" si="101"/>
        <v>-0.12780750949191133</v>
      </c>
      <c r="W109" s="1" t="str">
        <f t="shared" si="94"/>
        <v>1943-1973</v>
      </c>
      <c r="X109" s="18">
        <f t="shared" ref="X109:Y109" si="110">K109/K79</f>
        <v>16.382659831713003</v>
      </c>
      <c r="Y109" s="18">
        <f t="shared" si="110"/>
        <v>0.88685728044492407</v>
      </c>
    </row>
    <row r="110" spans="2:25">
      <c r="B110" s="1">
        <v>1974</v>
      </c>
      <c r="D110" s="3">
        <v>91176.890765345175</v>
      </c>
      <c r="E110" s="2">
        <v>11.254006539345372</v>
      </c>
      <c r="F110" s="8"/>
      <c r="G110" s="9">
        <f t="shared" si="96"/>
        <v>-0.2939075465812182</v>
      </c>
      <c r="H110" s="5">
        <f t="shared" si="97"/>
        <v>-6.9841874723734487E-2</v>
      </c>
      <c r="I110" s="5">
        <f t="shared" si="98"/>
        <v>-0.14826485987385379</v>
      </c>
      <c r="K110" s="7">
        <f t="shared" si="104"/>
        <v>969.19845213851511</v>
      </c>
      <c r="L110" s="7">
        <f t="shared" si="105"/>
        <v>11.254006539345379</v>
      </c>
      <c r="M110" s="7">
        <f t="shared" si="63"/>
        <v>79.212568968216942</v>
      </c>
      <c r="O110" s="5">
        <f>(1+O109)*(1+G110)-1</f>
        <v>-0.45954919524182958</v>
      </c>
      <c r="P110" s="5">
        <f>(1+P109)*(1+H110)-1</f>
        <v>-0.12403579008456544</v>
      </c>
      <c r="Q110" s="5">
        <f>(1+Q109)*(1+I110)-1</f>
        <v>-0.25045369215956859</v>
      </c>
      <c r="S110" s="14">
        <f t="shared" si="99"/>
        <v>-0.34800909621163628</v>
      </c>
      <c r="T110" s="14">
        <f t="shared" si="100"/>
        <v>-7.2400680109037829E-2</v>
      </c>
      <c r="U110" s="14">
        <f t="shared" si="101"/>
        <v>-0.16047966887895973</v>
      </c>
      <c r="W110" s="1" t="str">
        <f t="shared" si="94"/>
        <v>1944-1974</v>
      </c>
      <c r="X110" s="18">
        <f t="shared" ref="X110:Y110" si="111">K110/K80</f>
        <v>10.443532125506142</v>
      </c>
      <c r="Y110" s="18">
        <f t="shared" si="111"/>
        <v>0.83963534622868885</v>
      </c>
    </row>
    <row r="111" spans="2:25">
      <c r="B111" s="1">
        <v>1975</v>
      </c>
      <c r="D111" s="3">
        <v>64379.314495598846</v>
      </c>
      <c r="E111" s="2">
        <v>10.468005624484324</v>
      </c>
      <c r="F111" s="8"/>
      <c r="G111" s="5">
        <f t="shared" si="96"/>
        <v>0.30436508300579113</v>
      </c>
      <c r="H111" s="5">
        <f t="shared" si="97"/>
        <v>-2.6330169927364366E-3</v>
      </c>
      <c r="I111" s="5">
        <f t="shared" si="98"/>
        <v>0.1048163180067482</v>
      </c>
      <c r="K111" s="7">
        <f t="shared" si="104"/>
        <v>684.34371292016988</v>
      </c>
      <c r="L111" s="7">
        <f t="shared" si="105"/>
        <v>10.468005624484331</v>
      </c>
      <c r="M111" s="7">
        <f t="shared" si="63"/>
        <v>67.468128529896276</v>
      </c>
      <c r="S111" s="14">
        <f t="shared" si="99"/>
        <v>0.26571639594992585</v>
      </c>
      <c r="T111" s="14">
        <f t="shared" si="100"/>
        <v>-2.6364894787275282E-3</v>
      </c>
      <c r="U111" s="14">
        <f t="shared" si="101"/>
        <v>9.9679093104111299E-2</v>
      </c>
      <c r="W111" s="1" t="str">
        <f t="shared" si="94"/>
        <v>1945-1975</v>
      </c>
      <c r="X111" s="18">
        <f t="shared" ref="X111:Y111" si="112">K111/K81</f>
        <v>6.3025273683749932</v>
      </c>
      <c r="Y111" s="18">
        <f t="shared" si="112"/>
        <v>0.77228846821185715</v>
      </c>
    </row>
    <row r="112" spans="2:25">
      <c r="B112" s="1">
        <v>1976</v>
      </c>
      <c r="D112" s="3">
        <v>83974.129895907725</v>
      </c>
      <c r="E112" s="2">
        <v>10.440443187794996</v>
      </c>
      <c r="F112" s="8"/>
      <c r="G112" s="5">
        <f t="shared" si="96"/>
        <v>5.7316195860817487E-2</v>
      </c>
      <c r="H112" s="5">
        <f t="shared" si="97"/>
        <v>6.3267509674816313E-2</v>
      </c>
      <c r="I112" s="5">
        <f t="shared" si="98"/>
        <v>6.1184549839916724E-2</v>
      </c>
      <c r="K112" s="7">
        <f t="shared" si="104"/>
        <v>892.63404390760866</v>
      </c>
      <c r="L112" s="7">
        <f t="shared" si="105"/>
        <v>10.440443187795003</v>
      </c>
      <c r="M112" s="7">
        <f t="shared" si="63"/>
        <v>74.539889345206049</v>
      </c>
      <c r="O112" s="52" t="s">
        <v>22</v>
      </c>
      <c r="P112" s="52"/>
      <c r="Q112" s="52"/>
      <c r="S112" s="14">
        <f t="shared" si="99"/>
        <v>5.5733806770884207E-2</v>
      </c>
      <c r="T112" s="14">
        <f t="shared" si="100"/>
        <v>6.1346723085433867E-2</v>
      </c>
      <c r="U112" s="14">
        <f t="shared" si="101"/>
        <v>5.9385784034788086E-2</v>
      </c>
      <c r="W112" s="1" t="str">
        <f t="shared" si="94"/>
        <v>1946-1976</v>
      </c>
      <c r="X112" s="18">
        <f t="shared" ref="X112:Y112" si="113">K112/K82</f>
        <v>6.0313837325228894</v>
      </c>
      <c r="Y112" s="18">
        <f t="shared" si="113"/>
        <v>0.75760663527732153</v>
      </c>
    </row>
    <row r="113" spans="2:25">
      <c r="B113" s="1">
        <v>1977</v>
      </c>
      <c r="D113" s="3">
        <v>88787.207572263302</v>
      </c>
      <c r="E113" s="2">
        <v>11.100984028188186</v>
      </c>
      <c r="F113" s="8"/>
      <c r="G113" s="5">
        <f>D114/D113-1</f>
        <v>-0.14817138947212527</v>
      </c>
      <c r="H113" s="19">
        <f t="shared" si="97"/>
        <v>-4.325263957362846E-2</v>
      </c>
      <c r="I113" s="5">
        <f t="shared" si="98"/>
        <v>-7.9974202038102349E-2</v>
      </c>
      <c r="K113" s="7">
        <f t="shared" si="104"/>
        <v>943.79643160025068</v>
      </c>
      <c r="L113" s="7">
        <f t="shared" si="105"/>
        <v>11.100984028188194</v>
      </c>
      <c r="M113" s="7">
        <f t="shared" si="63"/>
        <v>79.10057891990968</v>
      </c>
      <c r="O113" s="5">
        <f>G113</f>
        <v>-0.14817138947212527</v>
      </c>
      <c r="P113" s="5">
        <f>H113</f>
        <v>-4.325263957362846E-2</v>
      </c>
      <c r="Q113" s="5">
        <f>I113</f>
        <v>-7.9974202038102349E-2</v>
      </c>
      <c r="S113" s="14">
        <f t="shared" si="99"/>
        <v>-0.16036993374073966</v>
      </c>
      <c r="T113" s="14">
        <f t="shared" si="100"/>
        <v>-4.4215913576006224E-2</v>
      </c>
      <c r="U113" s="14">
        <f t="shared" si="101"/>
        <v>-8.3353568069267692E-2</v>
      </c>
      <c r="W113" s="1" t="str">
        <f t="shared" si="94"/>
        <v>1947-1977</v>
      </c>
      <c r="X113" s="18">
        <f t="shared" ref="X113:Y113" si="114">K113/K83</f>
        <v>8.5638116865414933</v>
      </c>
      <c r="Y113" s="18">
        <f t="shared" si="114"/>
        <v>0.93571851796769423</v>
      </c>
    </row>
    <row r="114" spans="2:25">
      <c r="B114" s="1">
        <v>1978</v>
      </c>
      <c r="D114" s="3">
        <v>75631.483658931043</v>
      </c>
      <c r="E114" s="2">
        <v>10.620837167104357</v>
      </c>
      <c r="F114" s="8"/>
      <c r="G114" s="5">
        <f t="shared" si="96"/>
        <v>6.4012607663708199E-2</v>
      </c>
      <c r="H114" s="19">
        <f t="shared" si="97"/>
        <v>-7.757877338797492E-2</v>
      </c>
      <c r="I114" s="5">
        <f t="shared" si="98"/>
        <v>-2.8021790019885827E-2</v>
      </c>
      <c r="K114" s="7">
        <f t="shared" si="104"/>
        <v>803.9528029512079</v>
      </c>
      <c r="L114" s="7">
        <f t="shared" si="105"/>
        <v>10.620837167104364</v>
      </c>
      <c r="M114" s="7">
        <f t="shared" si="63"/>
        <v>72.774573240037967</v>
      </c>
      <c r="O114" s="5">
        <f>(1+O113)*(1+G114)-1</f>
        <v>-9.3643618829682751E-2</v>
      </c>
      <c r="P114" s="5">
        <f>(1+P113)*(1+H114)-1</f>
        <v>-0.1174759262376891</v>
      </c>
      <c r="Q114" s="5">
        <f>(1+Q113)*(1+I114)-1</f>
        <v>-0.10575497176146853</v>
      </c>
      <c r="S114" s="14">
        <f t="shared" si="99"/>
        <v>6.2047240157246573E-2</v>
      </c>
      <c r="T114" s="14">
        <f t="shared" si="100"/>
        <v>-8.0753297919968312E-2</v>
      </c>
      <c r="U114" s="14">
        <f t="shared" si="101"/>
        <v>-2.8421892488910624E-2</v>
      </c>
      <c r="W114" s="1" t="str">
        <f t="shared" si="94"/>
        <v>1948-1978</v>
      </c>
      <c r="X114" s="18">
        <f t="shared" ref="X114:Y114" si="115">K114/K84</f>
        <v>7.8349420273395767</v>
      </c>
      <c r="Y114" s="18">
        <f t="shared" si="115"/>
        <v>0.98038200102320605</v>
      </c>
    </row>
    <row r="115" spans="2:25">
      <c r="B115" s="1">
        <v>1979</v>
      </c>
      <c r="D115" s="3">
        <v>80472.85214941435</v>
      </c>
      <c r="E115" s="2">
        <v>9.7968856473269863</v>
      </c>
      <c r="F115" s="8"/>
      <c r="G115" s="5">
        <f t="shared" si="96"/>
        <v>2.8627879547462154E-2</v>
      </c>
      <c r="H115" s="19">
        <f t="shared" si="97"/>
        <v>-0.13348706431300861</v>
      </c>
      <c r="I115" s="5">
        <f t="shared" si="98"/>
        <v>-7.6746833961843841E-2</v>
      </c>
      <c r="K115" s="7">
        <f t="shared" si="104"/>
        <v>855.41591830666209</v>
      </c>
      <c r="L115" s="7">
        <f t="shared" si="105"/>
        <v>9.7968856473269934</v>
      </c>
      <c r="M115" s="7">
        <f t="shared" si="63"/>
        <v>70.735299429918825</v>
      </c>
      <c r="O115" s="5">
        <f t="shared" ref="O115:O117" si="116">(1+O114)*(1+G115)-1</f>
        <v>-6.7696557522465173E-2</v>
      </c>
      <c r="P115" s="5">
        <f t="shared" ref="P115:Q117" si="117">(1+P114)*(1+H115)-1</f>
        <v>-0.23528147402977706</v>
      </c>
      <c r="Q115" s="5">
        <f t="shared" si="117"/>
        <v>-0.1743854464648954</v>
      </c>
      <c r="S115" s="14">
        <f t="shared" si="99"/>
        <v>2.8225758354051417E-2</v>
      </c>
      <c r="T115" s="14">
        <f t="shared" si="100"/>
        <v>-0.14327824127432845</v>
      </c>
      <c r="U115" s="14">
        <f t="shared" si="101"/>
        <v>-7.9851796023655983E-2</v>
      </c>
      <c r="W115" s="1" t="str">
        <f t="shared" si="94"/>
        <v>1949-1979</v>
      </c>
      <c r="X115" s="18">
        <f t="shared" ref="X115:Y115" si="118">K115/K85</f>
        <v>7.7047987910596216</v>
      </c>
      <c r="Y115" s="18">
        <f t="shared" si="118"/>
        <v>0.88407015744667838</v>
      </c>
    </row>
    <row r="116" spans="2:25">
      <c r="B116" s="1">
        <v>1980</v>
      </c>
      <c r="D116" s="3">
        <v>82776.61926758851</v>
      </c>
      <c r="E116" s="2">
        <v>8.4891281428550585</v>
      </c>
      <c r="F116" s="8"/>
      <c r="G116" s="5">
        <f t="shared" si="96"/>
        <v>0.12733541338561394</v>
      </c>
      <c r="H116" s="19">
        <f t="shared" si="97"/>
        <v>-9.9705237482186515E-2</v>
      </c>
      <c r="I116" s="5">
        <f t="shared" si="98"/>
        <v>-2.0241009678456365E-2</v>
      </c>
      <c r="K116" s="7">
        <f t="shared" si="104"/>
        <v>879.90466217892697</v>
      </c>
      <c r="L116" s="7">
        <f t="shared" si="105"/>
        <v>8.4891281428550638</v>
      </c>
      <c r="M116" s="7">
        <f t="shared" si="63"/>
        <v>65.30658914932954</v>
      </c>
      <c r="O116" s="5">
        <f t="shared" si="116"/>
        <v>5.1018686726242768E-2</v>
      </c>
      <c r="P116" s="5">
        <f t="shared" si="117"/>
        <v>-0.31152791626866572</v>
      </c>
      <c r="Q116" s="5">
        <f t="shared" si="117"/>
        <v>-0.19109671863367383</v>
      </c>
      <c r="S116" s="14">
        <f t="shared" si="99"/>
        <v>0.11985680691504555</v>
      </c>
      <c r="T116" s="14">
        <f t="shared" si="100"/>
        <v>-0.10503305537011742</v>
      </c>
      <c r="U116" s="14">
        <f t="shared" si="101"/>
        <v>-2.0448665806151546E-2</v>
      </c>
      <c r="W116" s="1" t="str">
        <f t="shared" si="94"/>
        <v>1950-1980</v>
      </c>
      <c r="X116" s="18">
        <f t="shared" ref="X116:Y116" si="119">K116/K86</f>
        <v>6.5983214742501302</v>
      </c>
      <c r="Y116" s="18">
        <f t="shared" si="119"/>
        <v>0.7336006848050618</v>
      </c>
    </row>
    <row r="117" spans="2:25">
      <c r="B117" s="1">
        <v>1981</v>
      </c>
      <c r="D117" s="3">
        <v>93317.014300690469</v>
      </c>
      <c r="E117" s="2">
        <v>7.6427176053549823</v>
      </c>
      <c r="F117" s="8"/>
      <c r="G117" s="5">
        <f t="shared" si="96"/>
        <v>-0.14377326059013507</v>
      </c>
      <c r="H117" s="19">
        <f t="shared" si="97"/>
        <v>-5.2013844071204463E-2</v>
      </c>
      <c r="I117" s="5">
        <f t="shared" si="98"/>
        <v>-8.4129639852830174E-2</v>
      </c>
      <c r="K117" s="7">
        <f t="shared" si="104"/>
        <v>991.94768607740957</v>
      </c>
      <c r="L117" s="7">
        <f t="shared" si="105"/>
        <v>7.6427176053549868</v>
      </c>
      <c r="M117" s="7">
        <f t="shared" si="63"/>
        <v>63.984717846290991</v>
      </c>
      <c r="O117" s="5">
        <f t="shared" si="116"/>
        <v>-0.10008969680555091</v>
      </c>
      <c r="P117" s="5">
        <f t="shared" si="117"/>
        <v>-0.34733799587924452</v>
      </c>
      <c r="Q117" s="5">
        <f>(1+Q116)*(1+I117)-1</f>
        <v>-0.25914946037079545</v>
      </c>
      <c r="S117" s="14">
        <f t="shared" si="99"/>
        <v>-0.15522005542740752</v>
      </c>
      <c r="T117" s="14">
        <f t="shared" si="100"/>
        <v>-5.3415380284384292E-2</v>
      </c>
      <c r="U117" s="14">
        <f t="shared" si="101"/>
        <v>-8.7880452547684604E-2</v>
      </c>
      <c r="W117" s="1" t="str">
        <f t="shared" si="94"/>
        <v>1951-1981</v>
      </c>
      <c r="X117" s="18">
        <f t="shared" ref="X117:Y117" si="120">K117/K87</f>
        <v>5.9740519932942435</v>
      </c>
      <c r="Y117" s="18">
        <f t="shared" si="120"/>
        <v>0.71217196304568109</v>
      </c>
    </row>
    <row r="118" spans="2:25">
      <c r="B118" s="1">
        <v>1982</v>
      </c>
      <c r="C118" s="17"/>
      <c r="D118" s="3">
        <v>79900.522886143939</v>
      </c>
      <c r="E118" s="2">
        <v>7.2451904835497993</v>
      </c>
      <c r="F118" s="8"/>
      <c r="G118" s="5">
        <f t="shared" si="96"/>
        <v>0.25477242250041265</v>
      </c>
      <c r="H118" s="5">
        <f t="shared" si="97"/>
        <v>0.38072524002343422</v>
      </c>
      <c r="I118" s="5">
        <f t="shared" si="98"/>
        <v>0.3366417538903767</v>
      </c>
      <c r="K118" s="7">
        <f t="shared" si="104"/>
        <v>849.33213291522065</v>
      </c>
      <c r="L118" s="7">
        <f t="shared" si="105"/>
        <v>7.2451904835498038</v>
      </c>
      <c r="M118" s="7">
        <f t="shared" si="63"/>
        <v>58.601706577797572</v>
      </c>
      <c r="N118" s="18"/>
      <c r="P118" s="5"/>
      <c r="S118" s="14">
        <f t="shared" si="99"/>
        <v>0.22695421948721078</v>
      </c>
      <c r="T118" s="14">
        <f t="shared" si="100"/>
        <v>0.32260889737216752</v>
      </c>
      <c r="U118" s="14">
        <f t="shared" si="101"/>
        <v>0.29016031448942936</v>
      </c>
      <c r="W118" s="1" t="str">
        <f t="shared" si="94"/>
        <v>1952-1982</v>
      </c>
      <c r="X118" s="18">
        <f t="shared" ref="X118:Y118" si="121">K118/K88</f>
        <v>4.378418431468833</v>
      </c>
      <c r="Y118" s="18">
        <f t="shared" si="121"/>
        <v>0.69277118343262922</v>
      </c>
    </row>
    <row r="119" spans="2:25">
      <c r="B119" s="1">
        <v>1983</v>
      </c>
      <c r="D119" s="3">
        <v>100256.97266089648</v>
      </c>
      <c r="E119" s="2">
        <v>10.003617369414798</v>
      </c>
      <c r="F119" s="8"/>
      <c r="G119" s="5">
        <f t="shared" si="96"/>
        <v>0.15542765057680841</v>
      </c>
      <c r="H119" s="5">
        <f t="shared" si="97"/>
        <v>-3.1052554859499759E-3</v>
      </c>
      <c r="I119" s="5">
        <f t="shared" si="98"/>
        <v>5.2381261636015454E-2</v>
      </c>
      <c r="K119" s="7">
        <f t="shared" si="104"/>
        <v>1065.7185379254738</v>
      </c>
      <c r="L119" s="7">
        <f t="shared" si="105"/>
        <v>10.003617369414805</v>
      </c>
      <c r="M119" s="7">
        <f t="shared" si="63"/>
        <v>78.329487861116576</v>
      </c>
      <c r="P119" s="5"/>
      <c r="S119" s="14">
        <f t="shared" si="99"/>
        <v>0.14447053568401058</v>
      </c>
      <c r="T119" s="14">
        <f t="shared" si="100"/>
        <v>-3.1100867959935963E-3</v>
      </c>
      <c r="U119" s="14">
        <f t="shared" si="101"/>
        <v>5.105546466251816E-2</v>
      </c>
      <c r="W119" s="1" t="str">
        <f t="shared" si="94"/>
        <v>1953-1983</v>
      </c>
      <c r="X119" s="18">
        <f t="shared" ref="X119:Y119" si="122">K119/K89</f>
        <v>4.8083396555605198</v>
      </c>
      <c r="Y119" s="18">
        <f t="shared" si="122"/>
        <v>0.94633411467274142</v>
      </c>
    </row>
    <row r="120" spans="2:25">
      <c r="B120" s="1">
        <v>1984</v>
      </c>
      <c r="D120" s="3">
        <v>115839.67837552293</v>
      </c>
      <c r="E120" s="2">
        <v>9.9725535816990778</v>
      </c>
      <c r="F120" s="8"/>
      <c r="G120" s="5">
        <f t="shared" si="96"/>
        <v>4.2575294403503827E-2</v>
      </c>
      <c r="H120" s="5">
        <f t="shared" si="97"/>
        <v>0.11071973377577038</v>
      </c>
      <c r="I120" s="5">
        <f t="shared" si="98"/>
        <v>8.686917999547708E-2</v>
      </c>
      <c r="K120" s="7">
        <f t="shared" si="104"/>
        <v>1231.3606664513816</v>
      </c>
      <c r="L120" s="7">
        <f t="shared" si="105"/>
        <v>9.9725535816990849</v>
      </c>
      <c r="M120" s="7">
        <f t="shared" si="63"/>
        <v>82.432485258584819</v>
      </c>
      <c r="S120" s="14">
        <f t="shared" si="99"/>
        <v>4.1693896930216426E-2</v>
      </c>
      <c r="T120" s="14">
        <f t="shared" si="100"/>
        <v>0.10500821400507948</v>
      </c>
      <c r="U120" s="14">
        <f t="shared" si="101"/>
        <v>8.3301251306301852E-2</v>
      </c>
      <c r="W120" s="1" t="str">
        <f t="shared" si="94"/>
        <v>1954-1984</v>
      </c>
      <c r="X120" s="18">
        <f t="shared" ref="X120:Y120" si="123">K120/K90</f>
        <v>5.4533319326580916</v>
      </c>
      <c r="Y120" s="18">
        <f t="shared" si="123"/>
        <v>0.89981918839793751</v>
      </c>
    </row>
    <row r="121" spans="2:25">
      <c r="B121" s="1">
        <v>1985</v>
      </c>
      <c r="D121" s="3">
        <v>120771.586785968</v>
      </c>
      <c r="E121" s="2">
        <v>11.076712059329404</v>
      </c>
      <c r="F121" s="8"/>
      <c r="G121" s="5">
        <f t="shared" si="96"/>
        <v>0.21677756101038925</v>
      </c>
      <c r="H121" s="5">
        <f t="shared" si="97"/>
        <v>0.2230429009539745</v>
      </c>
      <c r="I121" s="5">
        <f t="shared" si="98"/>
        <v>0.22085003197371966</v>
      </c>
      <c r="K121" s="7">
        <f t="shared" si="104"/>
        <v>1283.7862093424437</v>
      </c>
      <c r="L121" s="7">
        <f t="shared" si="105"/>
        <v>11.076712059329413</v>
      </c>
      <c r="M121" s="7">
        <f t="shared" si="63"/>
        <v>89.593327657987331</v>
      </c>
      <c r="S121" s="14">
        <f t="shared" si="99"/>
        <v>0.19620602080867927</v>
      </c>
      <c r="T121" s="14">
        <f t="shared" si="100"/>
        <v>0.20134193454767016</v>
      </c>
      <c r="U121" s="14">
        <f t="shared" si="101"/>
        <v>0.19954736364874273</v>
      </c>
      <c r="W121" s="1" t="str">
        <f t="shared" si="94"/>
        <v>1955-1985</v>
      </c>
      <c r="X121" s="18">
        <f t="shared" ref="X121:Y121" si="124">K121/K91</f>
        <v>3.8435017174838317</v>
      </c>
      <c r="Y121" s="18">
        <f t="shared" si="124"/>
        <v>0.97964875818133401</v>
      </c>
    </row>
    <row r="122" spans="2:25">
      <c r="B122" s="1">
        <v>1986</v>
      </c>
      <c r="D122" s="3">
        <v>146952.1568087847</v>
      </c>
      <c r="E122" s="2">
        <v>13.547294050074107</v>
      </c>
      <c r="F122" s="8"/>
      <c r="G122" s="5">
        <f t="shared" si="96"/>
        <v>0.29522187703908176</v>
      </c>
      <c r="H122" s="5">
        <f t="shared" si="97"/>
        <v>0.22491801825676339</v>
      </c>
      <c r="I122" s="5">
        <f t="shared" si="98"/>
        <v>0.24952436883057483</v>
      </c>
      <c r="K122" s="7">
        <f t="shared" si="104"/>
        <v>1562.0822526624718</v>
      </c>
      <c r="L122" s="7">
        <f t="shared" si="105"/>
        <v>13.547294050074118</v>
      </c>
      <c r="M122" s="7">
        <f t="shared" si="63"/>
        <v>109.38001693588578</v>
      </c>
      <c r="S122" s="14">
        <f t="shared" si="99"/>
        <v>0.25868201409648511</v>
      </c>
      <c r="T122" s="14">
        <f t="shared" si="100"/>
        <v>0.20287391788515818</v>
      </c>
      <c r="U122" s="14">
        <f t="shared" si="101"/>
        <v>0.22276297396829772</v>
      </c>
      <c r="W122" s="1" t="str">
        <f t="shared" si="94"/>
        <v>1956-1986</v>
      </c>
      <c r="X122" s="18">
        <f t="shared" ref="X122:Y122" si="125">K122/K92</f>
        <v>3.6406073173531377</v>
      </c>
      <c r="Y122" s="18">
        <f t="shared" si="125"/>
        <v>1.1990649133946671</v>
      </c>
    </row>
    <row r="123" spans="2:25">
      <c r="B123" s="1">
        <v>1987</v>
      </c>
      <c r="D123" s="3">
        <v>190335.6483768156</v>
      </c>
      <c r="E123" s="2">
        <v>16.594324580558418</v>
      </c>
      <c r="F123" s="8"/>
      <c r="G123" s="5">
        <f t="shared" si="96"/>
        <v>-6.1736957859474528E-2</v>
      </c>
      <c r="H123" s="5">
        <f t="shared" si="97"/>
        <v>-6.4219428584600613E-2</v>
      </c>
      <c r="I123" s="5">
        <f t="shared" si="98"/>
        <v>-6.3350563830806478E-2</v>
      </c>
      <c r="K123" s="7">
        <f t="shared" si="104"/>
        <v>2023.2431073829239</v>
      </c>
      <c r="L123" s="7">
        <f t="shared" si="105"/>
        <v>16.594324580558432</v>
      </c>
      <c r="M123" s="7">
        <f t="shared" si="63"/>
        <v>136.67299662449025</v>
      </c>
      <c r="S123" s="14">
        <f t="shared" si="99"/>
        <v>-6.3724940567454272E-2</v>
      </c>
      <c r="T123" s="14">
        <f t="shared" si="100"/>
        <v>-6.6374262236584936E-2</v>
      </c>
      <c r="U123" s="14">
        <f t="shared" si="101"/>
        <v>-6.5446201040559218E-2</v>
      </c>
      <c r="W123" s="1" t="str">
        <f t="shared" si="94"/>
        <v>1957-1987</v>
      </c>
      <c r="X123" s="18">
        <f t="shared" ref="X123:Y123" si="126">K123/K93</f>
        <v>4.5436680710954267</v>
      </c>
      <c r="Y123" s="18">
        <f t="shared" si="126"/>
        <v>1.536980806377849</v>
      </c>
    </row>
    <row r="124" spans="2:25">
      <c r="B124" s="1">
        <v>1988</v>
      </c>
      <c r="D124" s="3">
        <v>178584.90447382038</v>
      </c>
      <c r="E124" s="2">
        <v>15.528646538247564</v>
      </c>
      <c r="F124" s="8"/>
      <c r="G124" s="5">
        <f t="shared" si="96"/>
        <v>0.12699894585021476</v>
      </c>
      <c r="H124" s="5">
        <f t="shared" si="97"/>
        <v>1.4614148640960778E-2</v>
      </c>
      <c r="I124" s="5">
        <f t="shared" si="98"/>
        <v>5.3948827664199672E-2</v>
      </c>
      <c r="K124" s="7">
        <f t="shared" si="104"/>
        <v>1898.334232922952</v>
      </c>
      <c r="L124" s="7">
        <f t="shared" si="105"/>
        <v>15.528646538247576</v>
      </c>
      <c r="M124" s="7">
        <f t="shared" si="63"/>
        <v>128.01468522788289</v>
      </c>
      <c r="S124" s="14">
        <f t="shared" si="99"/>
        <v>0.11955829969803122</v>
      </c>
      <c r="T124" s="14">
        <f t="shared" si="100"/>
        <v>1.4508391096549536E-2</v>
      </c>
      <c r="U124" s="14">
        <f t="shared" si="101"/>
        <v>5.2543898337325833E-2</v>
      </c>
      <c r="W124" s="1" t="str">
        <f t="shared" si="94"/>
        <v>1958-1988</v>
      </c>
      <c r="X124" s="18">
        <f t="shared" ref="X124:Y124" si="127">K124/K94</f>
        <v>4.6896770826022633</v>
      </c>
      <c r="Y124" s="18">
        <f t="shared" si="127"/>
        <v>1.3938557358660171</v>
      </c>
    </row>
    <row r="125" spans="2:25">
      <c r="B125" s="1">
        <v>1989</v>
      </c>
      <c r="D125" s="3">
        <v>201264.99908675687</v>
      </c>
      <c r="E125" s="2">
        <v>15.755584486950456</v>
      </c>
      <c r="F125" s="8"/>
      <c r="G125" s="5">
        <f t="shared" si="96"/>
        <v>0.16927793990043782</v>
      </c>
      <c r="H125" s="5">
        <f t="shared" si="97"/>
        <v>9.5683787871035264E-2</v>
      </c>
      <c r="I125" s="5">
        <f t="shared" si="98"/>
        <v>0.12144174108132616</v>
      </c>
      <c r="K125" s="7">
        <f t="shared" si="104"/>
        <v>2139.4206793755429</v>
      </c>
      <c r="L125" s="7">
        <f t="shared" si="105"/>
        <v>15.755584486950468</v>
      </c>
      <c r="M125" s="7">
        <f t="shared" si="63"/>
        <v>134.92092741972871</v>
      </c>
      <c r="S125" s="14">
        <f t="shared" si="99"/>
        <v>0.15638641291282426</v>
      </c>
      <c r="T125" s="14">
        <f t="shared" si="100"/>
        <v>9.1378632181237235E-2</v>
      </c>
      <c r="U125" s="14">
        <f t="shared" si="101"/>
        <v>0.11461512630944694</v>
      </c>
      <c r="W125" s="1" t="str">
        <f t="shared" si="94"/>
        <v>1959-1989</v>
      </c>
      <c r="X125" s="18">
        <f t="shared" ref="X125:Y125" si="128">K125/K95</f>
        <v>3.817737510530459</v>
      </c>
      <c r="Y125" s="18">
        <f t="shared" si="128"/>
        <v>1.4996220758922136</v>
      </c>
    </row>
    <row r="126" spans="2:25">
      <c r="B126" s="1">
        <v>1990</v>
      </c>
      <c r="D126" s="3">
        <v>235334.72350622655</v>
      </c>
      <c r="E126" s="2">
        <v>17.263138490783998</v>
      </c>
      <c r="F126" s="8"/>
      <c r="G126" s="5">
        <f t="shared" si="96"/>
        <v>-6.1325627070455413E-2</v>
      </c>
      <c r="H126" s="5">
        <f t="shared" si="97"/>
        <v>3.8607007237687396E-2</v>
      </c>
      <c r="I126" s="5">
        <f t="shared" si="98"/>
        <v>3.6305852298374151E-3</v>
      </c>
      <c r="K126" s="7">
        <f t="shared" si="104"/>
        <v>2501.5774045606299</v>
      </c>
      <c r="L126" s="7">
        <f t="shared" si="105"/>
        <v>17.263138490784012</v>
      </c>
      <c r="M126" s="7">
        <f t="shared" si="63"/>
        <v>151.30595975388781</v>
      </c>
      <c r="S126" s="14">
        <f t="shared" si="99"/>
        <v>-6.3286640608913869E-2</v>
      </c>
      <c r="T126" s="14">
        <f t="shared" si="100"/>
        <v>3.7880399216112762E-2</v>
      </c>
      <c r="U126" s="14">
        <f t="shared" si="101"/>
        <v>3.624010563733807E-3</v>
      </c>
      <c r="W126" s="1" t="str">
        <f t="shared" si="94"/>
        <v>1960-1990</v>
      </c>
      <c r="X126" s="18">
        <f t="shared" ref="X126:Y126" si="129">K126/K96</f>
        <v>4.1897606426136589</v>
      </c>
      <c r="Y126" s="18">
        <f t="shared" si="129"/>
        <v>1.6818913717553328</v>
      </c>
    </row>
    <row r="127" spans="2:25">
      <c r="B127" s="1">
        <v>1991</v>
      </c>
      <c r="D127" s="3">
        <v>220902.67401575498</v>
      </c>
      <c r="E127" s="2">
        <v>17.929616603442895</v>
      </c>
      <c r="F127" s="8"/>
      <c r="G127" s="5">
        <f t="shared" si="96"/>
        <v>0.28611676150095144</v>
      </c>
      <c r="H127" s="5">
        <f t="shared" si="97"/>
        <v>0.13377829580700973</v>
      </c>
      <c r="I127" s="5">
        <f t="shared" si="98"/>
        <v>0.18709675879988932</v>
      </c>
      <c r="K127" s="7">
        <f t="shared" si="104"/>
        <v>2348.166601560667</v>
      </c>
      <c r="L127" s="7">
        <f t="shared" si="105"/>
        <v>17.929616603442909</v>
      </c>
      <c r="M127" s="7">
        <f t="shared" si="63"/>
        <v>151.85528893655666</v>
      </c>
      <c r="S127" s="14">
        <f t="shared" si="99"/>
        <v>0.25162741601809596</v>
      </c>
      <c r="T127" s="14">
        <f t="shared" si="100"/>
        <v>0.12555567984867902</v>
      </c>
      <c r="U127" s="14">
        <f t="shared" si="101"/>
        <v>0.17151062772225437</v>
      </c>
      <c r="W127" s="1" t="str">
        <f t="shared" si="94"/>
        <v>1961-1991</v>
      </c>
      <c r="X127" s="18">
        <f t="shared" ref="X127:Y127" si="130">K127/K97</f>
        <v>3.7542035666980977</v>
      </c>
      <c r="Y127" s="18">
        <f t="shared" si="130"/>
        <v>1.5891591498295254</v>
      </c>
    </row>
    <row r="128" spans="2:25">
      <c r="B128" s="1">
        <v>1992</v>
      </c>
      <c r="D128" s="3">
        <v>284106.63171204319</v>
      </c>
      <c r="E128" s="2">
        <v>20.328210157124552</v>
      </c>
      <c r="F128" s="8"/>
      <c r="G128" s="5">
        <f t="shared" si="96"/>
        <v>4.342510242598463E-2</v>
      </c>
      <c r="H128" s="5">
        <f t="shared" si="97"/>
        <v>7.0386909969925027E-2</v>
      </c>
      <c r="I128" s="5">
        <f t="shared" si="98"/>
        <v>6.0950277329545888E-2</v>
      </c>
      <c r="K128" s="7">
        <f t="shared" si="104"/>
        <v>3020.0164250639</v>
      </c>
      <c r="L128" s="7">
        <f t="shared" si="105"/>
        <v>20.328210157124566</v>
      </c>
      <c r="M128" s="7">
        <f t="shared" si="63"/>
        <v>180.26692130320711</v>
      </c>
      <c r="S128" s="14">
        <f t="shared" si="99"/>
        <v>4.2508669612699931E-2</v>
      </c>
      <c r="T128" s="14">
        <f t="shared" si="100"/>
        <v>6.8020181215710282E-2</v>
      </c>
      <c r="U128" s="14">
        <f t="shared" si="101"/>
        <v>5.9164994565313191E-2</v>
      </c>
      <c r="W128" s="1" t="str">
        <f t="shared" si="94"/>
        <v>1962-1992</v>
      </c>
      <c r="X128" s="18">
        <f t="shared" ref="X128:Y128" si="131">K128/K98</f>
        <v>4.0813456529681655</v>
      </c>
      <c r="Y128" s="18">
        <f t="shared" si="131"/>
        <v>1.7796141247349628</v>
      </c>
    </row>
    <row r="129" spans="2:25">
      <c r="B129" s="1">
        <v>1993</v>
      </c>
      <c r="D129" s="3">
        <v>296443.99129404017</v>
      </c>
      <c r="E129" s="2">
        <v>21.759050055303792</v>
      </c>
      <c r="F129" s="8"/>
      <c r="G129" s="5">
        <f t="shared" si="96"/>
        <v>8.9591769369555374E-2</v>
      </c>
      <c r="H129" s="5">
        <f t="shared" si="97"/>
        <v>0.10041214880475269</v>
      </c>
      <c r="I129" s="5">
        <f t="shared" si="98"/>
        <v>9.6625016002433617E-2</v>
      </c>
      <c r="K129" s="7">
        <f t="shared" si="104"/>
        <v>3151.1609476504559</v>
      </c>
      <c r="L129" s="7">
        <f t="shared" si="105"/>
        <v>21.75905005530381</v>
      </c>
      <c r="M129" s="7">
        <f t="shared" si="63"/>
        <v>191.254240149981</v>
      </c>
      <c r="S129" s="14">
        <f t="shared" si="99"/>
        <v>8.5803102575435497E-2</v>
      </c>
      <c r="T129" s="14">
        <f t="shared" si="100"/>
        <v>9.5684790360621233E-2</v>
      </c>
      <c r="U129" s="14">
        <f t="shared" si="101"/>
        <v>9.2237296058849907E-2</v>
      </c>
      <c r="W129" s="1" t="str">
        <f t="shared" si="94"/>
        <v>1963-1993</v>
      </c>
      <c r="X129" s="18">
        <f t="shared" ref="X129:Y129" si="132">K129/K99</f>
        <v>4.4296487800962909</v>
      </c>
      <c r="Y129" s="18">
        <f t="shared" si="132"/>
        <v>1.8183276007890732</v>
      </c>
    </row>
    <row r="130" spans="2:25">
      <c r="B130" s="1">
        <v>1994</v>
      </c>
      <c r="D130" s="3">
        <v>323002.9329930463</v>
      </c>
      <c r="E130" s="2">
        <v>23.943923027307019</v>
      </c>
      <c r="F130" s="8"/>
      <c r="G130" s="5">
        <f t="shared" si="96"/>
        <v>-1.5970587589149599E-2</v>
      </c>
      <c r="H130" s="5">
        <f t="shared" si="97"/>
        <v>-9.836675998974187E-2</v>
      </c>
      <c r="I130" s="5">
        <f t="shared" si="98"/>
        <v>-6.9528099649534575E-2</v>
      </c>
      <c r="K130" s="7">
        <f t="shared" si="104"/>
        <v>3433.479032518705</v>
      </c>
      <c r="L130" s="7">
        <f t="shared" si="105"/>
        <v>23.943923027307036</v>
      </c>
      <c r="M130" s="7">
        <f t="shared" si="63"/>
        <v>209.73418416500618</v>
      </c>
      <c r="S130" s="14">
        <f t="shared" si="99"/>
        <v>-1.6099491715167214E-2</v>
      </c>
      <c r="T130" s="14">
        <f t="shared" si="100"/>
        <v>-0.10354744913419903</v>
      </c>
      <c r="U130" s="14">
        <f t="shared" si="101"/>
        <v>-7.2063401797011498E-2</v>
      </c>
      <c r="W130" s="1" t="str">
        <f t="shared" si="94"/>
        <v>1964-1994</v>
      </c>
      <c r="X130" s="18">
        <f t="shared" ref="X130:Y130" si="133">K130/K100</f>
        <v>4.0466839530315202</v>
      </c>
      <c r="Y130" s="18">
        <f t="shared" si="133"/>
        <v>2.0091209088709605</v>
      </c>
    </row>
    <row r="131" spans="2:25">
      <c r="B131" s="1">
        <v>1995</v>
      </c>
      <c r="D131" s="3">
        <v>317844.38636012864</v>
      </c>
      <c r="E131" s="2">
        <v>21.588636897667055</v>
      </c>
      <c r="F131" s="8"/>
      <c r="G131" s="5">
        <f t="shared" si="96"/>
        <v>0.31735757589857538</v>
      </c>
      <c r="H131" s="5">
        <f t="shared" si="97"/>
        <v>0.21048310498582912</v>
      </c>
      <c r="I131" s="5">
        <f t="shared" si="98"/>
        <v>0.2478891698052903</v>
      </c>
      <c r="K131" s="7">
        <f t="shared" si="104"/>
        <v>3378.6443548943566</v>
      </c>
      <c r="L131" s="7">
        <f t="shared" si="105"/>
        <v>21.588636897667072</v>
      </c>
      <c r="M131" s="7">
        <f t="shared" si="63"/>
        <v>195.15176490846781</v>
      </c>
      <c r="S131" s="14">
        <f t="shared" si="99"/>
        <v>0.27562789380519875</v>
      </c>
      <c r="T131" s="14">
        <f t="shared" si="100"/>
        <v>0.19101954024432449</v>
      </c>
      <c r="U131" s="14">
        <f t="shared" si="101"/>
        <v>0.22145345975796682</v>
      </c>
      <c r="W131" s="1" t="str">
        <f t="shared" si="94"/>
        <v>1965-1995</v>
      </c>
      <c r="X131" s="18">
        <f t="shared" ref="X131:Y131" si="134">K131/K101</f>
        <v>3.4660880059373413</v>
      </c>
      <c r="Y131" s="18">
        <f t="shared" si="134"/>
        <v>1.7570714089875368</v>
      </c>
    </row>
    <row r="132" spans="2:25">
      <c r="B132" s="1">
        <v>1996</v>
      </c>
      <c r="D132" s="3">
        <v>418714.71032834926</v>
      </c>
      <c r="E132" s="2">
        <v>26.132680224299655</v>
      </c>
      <c r="F132" s="8"/>
      <c r="G132" s="5">
        <f t="shared" si="96"/>
        <v>0.23616940920770491</v>
      </c>
      <c r="H132" s="5">
        <f t="shared" si="97"/>
        <v>-3.4649731208432177E-2</v>
      </c>
      <c r="I132" s="5">
        <f t="shared" si="98"/>
        <v>6.0136967937215804E-2</v>
      </c>
      <c r="K132" s="7">
        <f t="shared" si="104"/>
        <v>4450.8827371870357</v>
      </c>
      <c r="L132" s="7">
        <f t="shared" si="105"/>
        <v>26.132680224299676</v>
      </c>
      <c r="M132" s="7">
        <f t="shared" si="63"/>
        <v>243.52777389766507</v>
      </c>
      <c r="S132" s="14">
        <f t="shared" si="99"/>
        <v>0.21201741210907812</v>
      </c>
      <c r="T132" s="14">
        <f t="shared" si="100"/>
        <v>-3.5264270660853719E-2</v>
      </c>
      <c r="U132" s="14">
        <f t="shared" si="101"/>
        <v>5.8398114811541543E-2</v>
      </c>
      <c r="W132" s="1" t="str">
        <f t="shared" si="94"/>
        <v>1966-1996</v>
      </c>
      <c r="X132" s="18">
        <f t="shared" ref="X132:Y132" si="135">K132/K102</f>
        <v>4.1692996805563993</v>
      </c>
      <c r="Y132" s="18">
        <f t="shared" si="135"/>
        <v>2.1481641366780071</v>
      </c>
    </row>
    <row r="133" spans="2:25">
      <c r="B133" s="1">
        <v>1997</v>
      </c>
      <c r="D133" s="3">
        <v>517602.31609317084</v>
      </c>
      <c r="E133" s="2">
        <v>25.22718987877176</v>
      </c>
      <c r="F133" s="8"/>
      <c r="G133" s="5">
        <f t="shared" si="96"/>
        <v>0.25937870191652346</v>
      </c>
      <c r="H133" s="5">
        <f t="shared" si="97"/>
        <v>0.13235077937657569</v>
      </c>
      <c r="I133" s="5">
        <f t="shared" si="98"/>
        <v>0.17681055226555742</v>
      </c>
      <c r="K133" s="7">
        <f t="shared" si="104"/>
        <v>5502.0450836812706</v>
      </c>
      <c r="L133" s="7">
        <f t="shared" si="105"/>
        <v>25.227189878771782</v>
      </c>
      <c r="M133" s="7">
        <f t="shared" si="63"/>
        <v>258.17279582837051</v>
      </c>
      <c r="S133" s="14">
        <f t="shared" si="99"/>
        <v>0.23061850563565625</v>
      </c>
      <c r="T133" s="14">
        <f t="shared" si="100"/>
        <v>0.12429580755376966</v>
      </c>
      <c r="U133" s="14">
        <f t="shared" si="101"/>
        <v>0.16280785717987578</v>
      </c>
      <c r="W133" s="1" t="str">
        <f t="shared" si="94"/>
        <v>1967-1997</v>
      </c>
      <c r="X133" s="18">
        <f t="shared" ref="X133:Y133" si="136">K133/K103</f>
        <v>5.6969733335474864</v>
      </c>
      <c r="Y133" s="18">
        <f t="shared" si="136"/>
        <v>2.0387301516605407</v>
      </c>
    </row>
    <row r="134" spans="2:25">
      <c r="B134" s="1">
        <v>1998</v>
      </c>
      <c r="D134" s="3">
        <v>651857.33295040356</v>
      </c>
      <c r="E134" s="2">
        <v>28.566028120708065</v>
      </c>
      <c r="F134" s="8"/>
      <c r="G134" s="5">
        <f t="shared" si="96"/>
        <v>0.29354044708288063</v>
      </c>
      <c r="H134" s="5">
        <f t="shared" si="97"/>
        <v>0.10367386079861007</v>
      </c>
      <c r="I134" s="5">
        <f t="shared" si="98"/>
        <v>0.17012716599810479</v>
      </c>
      <c r="K134" s="7">
        <f t="shared" si="104"/>
        <v>6929.1583953727086</v>
      </c>
      <c r="L134" s="7">
        <f t="shared" si="105"/>
        <v>28.56602812070809</v>
      </c>
      <c r="M134" s="7">
        <f t="shared" si="63"/>
        <v>303.82047043872768</v>
      </c>
      <c r="S134" s="14">
        <f t="shared" si="99"/>
        <v>0.25738299164318451</v>
      </c>
      <c r="T134" s="14">
        <f t="shared" si="100"/>
        <v>9.8644488267730202E-2</v>
      </c>
      <c r="U134" s="14">
        <f t="shared" si="101"/>
        <v>0.15711243179072459</v>
      </c>
      <c r="W134" s="1" t="str">
        <f t="shared" si="94"/>
        <v>1968-1998</v>
      </c>
      <c r="X134" s="18">
        <f t="shared" ref="X134:Y134" si="137">K134/K104</f>
        <v>6.4038919180739464</v>
      </c>
      <c r="Y134" s="18">
        <f t="shared" si="137"/>
        <v>2.449401701637929</v>
      </c>
    </row>
    <row r="135" spans="2:25">
      <c r="B135" s="1">
        <v>1999</v>
      </c>
      <c r="D135" s="3">
        <v>843203.82589891925</v>
      </c>
      <c r="E135" s="2">
        <v>31.527578543663534</v>
      </c>
      <c r="F135" s="8"/>
      <c r="G135" s="5">
        <f t="shared" ref="G135:G156" si="138">D136/D135-1</f>
        <v>0.12497657875535317</v>
      </c>
      <c r="H135" s="5">
        <f t="shared" ref="H135:H156" si="139">E136/E135-1</f>
        <v>-0.11105610118179432</v>
      </c>
      <c r="I135" s="5">
        <f t="shared" ref="I135:I156" si="140">0.35*G135+0.65*H135</f>
        <v>-2.8444663203792707E-2</v>
      </c>
      <c r="K135" s="7">
        <f t="shared" si="104"/>
        <v>8963.1466486585086</v>
      </c>
      <c r="L135" s="7">
        <f t="shared" si="105"/>
        <v>31.527578543663562</v>
      </c>
      <c r="M135" s="7">
        <f t="shared" si="63"/>
        <v>355.5085860466794</v>
      </c>
      <c r="O135" s="51" t="s">
        <v>15</v>
      </c>
      <c r="P135" s="51"/>
      <c r="Q135" s="51"/>
      <c r="S135" s="14">
        <f t="shared" ref="S135:S156" si="141">LN(1+G135)</f>
        <v>0.11776221655553697</v>
      </c>
      <c r="T135" s="14">
        <f t="shared" ref="T135:T156" si="142">LN(1+H135)</f>
        <v>-0.11772115140077211</v>
      </c>
      <c r="U135" s="14">
        <f t="shared" ref="U135:U156" si="143">LN(1+I135)</f>
        <v>-2.885705162602081E-2</v>
      </c>
      <c r="W135" s="1" t="str">
        <f t="shared" si="94"/>
        <v>1969-1999</v>
      </c>
      <c r="X135" s="18">
        <f t="shared" ref="X135:Y135" si="144">K135/K105</f>
        <v>7.817132631421905</v>
      </c>
      <c r="Y135" s="18">
        <f t="shared" si="144"/>
        <v>2.7726652946887946</v>
      </c>
    </row>
    <row r="136" spans="2:25">
      <c r="B136" s="1">
        <v>2000</v>
      </c>
      <c r="D136" s="3">
        <v>948584.55525319069</v>
      </c>
      <c r="E136" s="2">
        <v>28.026248590901467</v>
      </c>
      <c r="F136" s="8"/>
      <c r="G136" s="9">
        <f t="shared" si="138"/>
        <v>-8.6240521356854116E-2</v>
      </c>
      <c r="H136" s="5">
        <f t="shared" si="139"/>
        <v>0.14393558570246423</v>
      </c>
      <c r="I136" s="5">
        <f t="shared" si="140"/>
        <v>6.3373948231702809E-2</v>
      </c>
      <c r="K136" s="7">
        <f t="shared" si="104"/>
        <v>10083.330051690358</v>
      </c>
      <c r="L136" s="7">
        <f t="shared" si="105"/>
        <v>28.026248590901496</v>
      </c>
      <c r="M136" s="7">
        <f t="shared" si="63"/>
        <v>345.39626405052508</v>
      </c>
      <c r="O136" s="5">
        <f>G136</f>
        <v>-8.6240521356854116E-2</v>
      </c>
      <c r="P136" s="5">
        <f>H136</f>
        <v>0.14393558570246423</v>
      </c>
      <c r="Q136" s="5">
        <f>I136</f>
        <v>6.3373948231702809E-2</v>
      </c>
      <c r="S136" s="14">
        <f t="shared" si="141"/>
        <v>-9.0187894627879447E-2</v>
      </c>
      <c r="T136" s="14">
        <f t="shared" si="142"/>
        <v>0.13447458516821267</v>
      </c>
      <c r="U136" s="14">
        <f t="shared" si="143"/>
        <v>6.1446823228389021E-2</v>
      </c>
      <c r="W136" s="1" t="str">
        <f t="shared" si="94"/>
        <v>1970-2000</v>
      </c>
      <c r="X136" s="18">
        <f t="shared" ref="X136:Y136" si="145">K136/K106</f>
        <v>10.210180485904766</v>
      </c>
      <c r="Y136" s="18">
        <f t="shared" si="145"/>
        <v>2.7755871873195193</v>
      </c>
    </row>
    <row r="137" spans="2:25">
      <c r="B137" s="1">
        <v>2001</v>
      </c>
      <c r="D137" s="3">
        <v>866778.12865709595</v>
      </c>
      <c r="E137" s="2">
        <v>32.060223096875731</v>
      </c>
      <c r="F137" s="8"/>
      <c r="G137" s="9">
        <f t="shared" si="138"/>
        <v>-0.14450538556916781</v>
      </c>
      <c r="H137" s="5">
        <f t="shared" si="139"/>
        <v>4.843343622687768E-2</v>
      </c>
      <c r="I137" s="5">
        <f t="shared" si="140"/>
        <v>-1.9095151401738238E-2</v>
      </c>
      <c r="K137" s="7">
        <f t="shared" ref="K137:K157" si="146">K136*(1+G136)</f>
        <v>9213.738411019347</v>
      </c>
      <c r="L137" s="7">
        <f t="shared" ref="L137:L157" si="147">L136*(1+H136)</f>
        <v>32.060223096875767</v>
      </c>
      <c r="M137" s="7">
        <f t="shared" ref="M137:M157" si="148">M136*(1+I136)</f>
        <v>367.28538900788664</v>
      </c>
      <c r="O137" s="5">
        <f t="shared" ref="O137:Q138" si="149">(1+O136)*(1+G137)-1</f>
        <v>-0.21828368713566371</v>
      </c>
      <c r="P137" s="5">
        <f t="shared" si="149"/>
        <v>0.19934031694024057</v>
      </c>
      <c r="Q137" s="5">
        <f t="shared" si="149"/>
        <v>4.3068661693554278E-2</v>
      </c>
      <c r="S137" s="14">
        <f t="shared" si="141"/>
        <v>-0.15607548089959031</v>
      </c>
      <c r="T137" s="14">
        <f t="shared" si="142"/>
        <v>4.7297084582437109E-2</v>
      </c>
      <c r="U137" s="14">
        <f t="shared" si="143"/>
        <v>-1.9279818414335771E-2</v>
      </c>
      <c r="W137" s="1" t="str">
        <f t="shared" si="94"/>
        <v>1971-2001</v>
      </c>
      <c r="X137" s="18">
        <f t="shared" ref="X137:Y137" si="150">K137/K107</f>
        <v>9.1344911586384203</v>
      </c>
      <c r="Y137" s="18">
        <f t="shared" si="150"/>
        <v>2.7870541843600276</v>
      </c>
    </row>
    <row r="138" spans="2:25">
      <c r="B138" s="1">
        <v>2002</v>
      </c>
      <c r="D138" s="3">
        <v>741524.02097258053</v>
      </c>
      <c r="E138" s="2">
        <v>33.61300986765773</v>
      </c>
      <c r="F138" s="8"/>
      <c r="G138" s="9">
        <f t="shared" si="138"/>
        <v>-0.22147652876726698</v>
      </c>
      <c r="H138" s="5">
        <f t="shared" si="139"/>
        <v>0.10316027406298489</v>
      </c>
      <c r="I138" s="5">
        <f t="shared" si="140"/>
        <v>-1.0462606927603257E-2</v>
      </c>
      <c r="K138" s="7">
        <f t="shared" si="146"/>
        <v>7882.3035894015447</v>
      </c>
      <c r="L138" s="7">
        <f t="shared" si="147"/>
        <v>33.613009867657773</v>
      </c>
      <c r="M138" s="7">
        <f t="shared" si="148"/>
        <v>360.27201889713473</v>
      </c>
      <c r="O138" s="5">
        <f t="shared" si="149"/>
        <v>-0.39141550258960378</v>
      </c>
      <c r="P138" s="5">
        <f t="shared" si="149"/>
        <v>0.32306459273058286</v>
      </c>
      <c r="Q138" s="5">
        <f t="shared" si="149"/>
        <v>3.215544428775341E-2</v>
      </c>
      <c r="S138" s="14">
        <f t="shared" si="141"/>
        <v>-0.25035613885911873</v>
      </c>
      <c r="T138" s="14">
        <f t="shared" si="142"/>
        <v>9.8179037115979237E-2</v>
      </c>
      <c r="U138" s="14">
        <f t="shared" si="143"/>
        <v>-1.0517724787545998E-2</v>
      </c>
      <c r="W138" s="1" t="str">
        <f t="shared" si="94"/>
        <v>1972-2002</v>
      </c>
      <c r="X138" s="18">
        <f t="shared" ref="X138:Y138" si="151">K138/K108</f>
        <v>7.0790742700394667</v>
      </c>
      <c r="Y138" s="18">
        <f t="shared" si="151"/>
        <v>2.780154839853703</v>
      </c>
    </row>
    <row r="139" spans="2:25">
      <c r="B139" s="1">
        <v>2003</v>
      </c>
      <c r="D139" s="3">
        <v>577293.85481002729</v>
      </c>
      <c r="E139" s="2">
        <v>37.08053717768712</v>
      </c>
      <c r="F139" s="8"/>
      <c r="G139" s="5">
        <f t="shared" si="138"/>
        <v>0.26154129361013312</v>
      </c>
      <c r="H139" s="5">
        <f t="shared" si="139"/>
        <v>1.1524271830387178E-2</v>
      </c>
      <c r="I139" s="5">
        <f t="shared" si="140"/>
        <v>9.9030229453298244E-2</v>
      </c>
      <c r="K139" s="7">
        <f t="shared" si="146"/>
        <v>6136.5583517311215</v>
      </c>
      <c r="L139" s="7">
        <f t="shared" si="147"/>
        <v>37.080537177687162</v>
      </c>
      <c r="M139" s="7">
        <f t="shared" si="148"/>
        <v>356.50263437639995</v>
      </c>
      <c r="S139" s="14">
        <f t="shared" si="141"/>
        <v>0.23233422230095777</v>
      </c>
      <c r="T139" s="14">
        <f t="shared" si="142"/>
        <v>1.1458373215559198E-2</v>
      </c>
      <c r="U139" s="14">
        <f t="shared" si="143"/>
        <v>9.4428181370124278E-2</v>
      </c>
      <c r="W139" s="1" t="str">
        <f t="shared" si="94"/>
        <v>1973-2003</v>
      </c>
      <c r="X139" s="18">
        <f t="shared" ref="X139:Y139" si="152">K139/K109</f>
        <v>4.8462604931177822</v>
      </c>
      <c r="Y139" s="18">
        <f t="shared" si="152"/>
        <v>3.1029046618125702</v>
      </c>
    </row>
    <row r="140" spans="2:25">
      <c r="B140" s="1">
        <v>2004</v>
      </c>
      <c r="D140" s="3">
        <v>728280.03639022214</v>
      </c>
      <c r="E140" s="2">
        <v>37.507863367739567</v>
      </c>
      <c r="F140" s="8"/>
      <c r="G140" s="5">
        <f t="shared" si="138"/>
        <v>3.0013182486184675E-2</v>
      </c>
      <c r="H140" s="5">
        <f t="shared" si="139"/>
        <v>6.9047600295872869E-3</v>
      </c>
      <c r="I140" s="5">
        <f t="shared" si="140"/>
        <v>1.4992707889396373E-2</v>
      </c>
      <c r="K140" s="7">
        <f t="shared" si="146"/>
        <v>7741.5217613569457</v>
      </c>
      <c r="L140" s="7">
        <f t="shared" si="147"/>
        <v>37.50786336773961</v>
      </c>
      <c r="M140" s="7">
        <f t="shared" si="148"/>
        <v>391.80717205940016</v>
      </c>
      <c r="S140" s="14">
        <f t="shared" si="141"/>
        <v>2.9571600689920298E-2</v>
      </c>
      <c r="T140" s="14">
        <f t="shared" si="142"/>
        <v>6.8810313387131341E-3</v>
      </c>
      <c r="U140" s="14">
        <f t="shared" si="143"/>
        <v>1.4881428122520786E-2</v>
      </c>
      <c r="W140" s="1" t="str">
        <f t="shared" si="94"/>
        <v>1974-2004</v>
      </c>
      <c r="X140" s="18">
        <f t="shared" ref="X140:Y140" si="153">K140/K110</f>
        <v>7.9875506861112378</v>
      </c>
      <c r="Y140" s="18">
        <f t="shared" si="153"/>
        <v>3.3328453503743352</v>
      </c>
    </row>
    <row r="141" spans="2:25">
      <c r="B141" s="1">
        <v>2005</v>
      </c>
      <c r="D141" s="3">
        <v>750138.03802344715</v>
      </c>
      <c r="E141" s="2">
        <v>37.766846163516355</v>
      </c>
      <c r="F141" s="8"/>
      <c r="G141" s="5">
        <f t="shared" si="138"/>
        <v>5.9203081843730132E-2</v>
      </c>
      <c r="H141" s="5">
        <f t="shared" si="139"/>
        <v>-1.267703877027293E-2</v>
      </c>
      <c r="I141" s="5">
        <f t="shared" si="140"/>
        <v>1.2481003444628141E-2</v>
      </c>
      <c r="K141" s="7">
        <f t="shared" si="146"/>
        <v>7973.8694667013215</v>
      </c>
      <c r="L141" s="7">
        <f t="shared" si="147"/>
        <v>37.766846163516398</v>
      </c>
      <c r="M141" s="7">
        <f t="shared" si="148"/>
        <v>397.68142253905717</v>
      </c>
      <c r="S141" s="14">
        <f t="shared" si="141"/>
        <v>5.7516815792040515E-2</v>
      </c>
      <c r="T141" s="14">
        <f t="shared" si="142"/>
        <v>-1.275807804676362E-2</v>
      </c>
      <c r="U141" s="14">
        <f t="shared" si="143"/>
        <v>1.2403757792551132E-2</v>
      </c>
      <c r="W141" s="1" t="str">
        <f t="shared" si="94"/>
        <v>1975-2005</v>
      </c>
      <c r="X141" s="18">
        <f t="shared" ref="X141:Y141" si="154">K141/K111</f>
        <v>11.651848794921989</v>
      </c>
      <c r="Y141" s="18">
        <f t="shared" si="154"/>
        <v>3.6078358684849148</v>
      </c>
    </row>
    <row r="142" spans="2:25">
      <c r="B142" s="1">
        <v>2006</v>
      </c>
      <c r="D142" s="3">
        <v>794548.5216826445</v>
      </c>
      <c r="E142" s="2">
        <v>37.288074390470527</v>
      </c>
      <c r="F142" s="8"/>
      <c r="G142" s="5">
        <f t="shared" si="138"/>
        <v>0.11089121187648465</v>
      </c>
      <c r="H142" s="5">
        <f t="shared" si="139"/>
        <v>-8.9281773495430983E-6</v>
      </c>
      <c r="I142" s="5">
        <f t="shared" si="140"/>
        <v>3.8806120841492417E-2</v>
      </c>
      <c r="K142" s="7">
        <f t="shared" si="146"/>
        <v>8445.9471133496609</v>
      </c>
      <c r="L142" s="7">
        <f t="shared" si="147"/>
        <v>37.28807439047057</v>
      </c>
      <c r="M142" s="7">
        <f t="shared" si="148"/>
        <v>402.64488574363173</v>
      </c>
      <c r="O142" s="51" t="s">
        <v>14</v>
      </c>
      <c r="P142" s="51"/>
      <c r="Q142" s="51"/>
      <c r="S142" s="14">
        <f t="shared" si="141"/>
        <v>0.10516258676003047</v>
      </c>
      <c r="T142" s="14">
        <f t="shared" si="142"/>
        <v>-8.9282172059557208E-6</v>
      </c>
      <c r="U142" s="14">
        <f t="shared" si="143"/>
        <v>3.8072093012328369E-2</v>
      </c>
      <c r="W142" s="1" t="str">
        <f t="shared" si="94"/>
        <v>1976-2006</v>
      </c>
      <c r="X142" s="18">
        <f t="shared" ref="X142:Y142" si="155">K142/K112</f>
        <v>9.4618250009562175</v>
      </c>
      <c r="Y142" s="18">
        <f t="shared" si="155"/>
        <v>3.5715030214484336</v>
      </c>
    </row>
    <row r="143" spans="2:25">
      <c r="B143" s="1">
        <v>2007</v>
      </c>
      <c r="D143" s="3">
        <v>882656.97014670225</v>
      </c>
      <c r="E143" s="2">
        <v>37.287741475929344</v>
      </c>
      <c r="F143" s="8"/>
      <c r="G143" s="9">
        <f t="shared" si="138"/>
        <v>-5.469804311708748E-2</v>
      </c>
      <c r="H143" s="5">
        <f t="shared" si="139"/>
        <v>8.9407593498338933E-2</v>
      </c>
      <c r="I143" s="5">
        <f t="shared" si="140"/>
        <v>3.8970620682939688E-2</v>
      </c>
      <c r="K143" s="7">
        <f t="shared" si="146"/>
        <v>9382.5284241937024</v>
      </c>
      <c r="L143" s="7">
        <f t="shared" si="147"/>
        <v>37.287741475929387</v>
      </c>
      <c r="M143" s="7">
        <f t="shared" si="148"/>
        <v>418.26997183600804</v>
      </c>
      <c r="O143" s="5">
        <f>G143</f>
        <v>-5.469804311708748E-2</v>
      </c>
      <c r="P143" s="5">
        <f>H143</f>
        <v>8.9407593498338933E-2</v>
      </c>
      <c r="Q143" s="5">
        <f>I143</f>
        <v>3.8970620682939688E-2</v>
      </c>
      <c r="S143" s="14">
        <f t="shared" si="141"/>
        <v>-5.625087143455277E-2</v>
      </c>
      <c r="T143" s="14">
        <f t="shared" si="142"/>
        <v>8.5634056292271249E-2</v>
      </c>
      <c r="U143" s="14">
        <f t="shared" si="143"/>
        <v>3.8230435185001049E-2</v>
      </c>
      <c r="W143" s="1" t="str">
        <f t="shared" si="94"/>
        <v>1977-2007</v>
      </c>
      <c r="X143" s="18">
        <f t="shared" ref="X143:Y143" si="156">K143/K113</f>
        <v>9.9412628720000455</v>
      </c>
      <c r="Y143" s="18">
        <f t="shared" si="156"/>
        <v>3.3589582131860043</v>
      </c>
    </row>
    <row r="144" spans="2:25">
      <c r="B144" s="1">
        <v>2008</v>
      </c>
      <c r="D144" s="3">
        <v>834377.36113602016</v>
      </c>
      <c r="E144" s="2">
        <v>40.621548708280386</v>
      </c>
      <c r="F144" s="8"/>
      <c r="G144" s="9">
        <f t="shared" si="138"/>
        <v>-0.35649561933727847</v>
      </c>
      <c r="H144" s="5">
        <f t="shared" si="139"/>
        <v>0.14736837119202084</v>
      </c>
      <c r="I144" s="5">
        <f t="shared" si="140"/>
        <v>-2.8984025493233909E-2</v>
      </c>
      <c r="K144" s="7">
        <f t="shared" si="146"/>
        <v>8869.3224798998563</v>
      </c>
      <c r="L144" s="7">
        <f t="shared" si="147"/>
        <v>40.621548708280436</v>
      </c>
      <c r="M144" s="7">
        <f t="shared" si="148"/>
        <v>434.57021225149299</v>
      </c>
      <c r="O144" s="5">
        <f>(1+O143)*(1+G144)-1</f>
        <v>-0.39169404969680266</v>
      </c>
      <c r="P144" s="5">
        <f>(1+P143)*(1+H144)-1</f>
        <v>0.24995181611640827</v>
      </c>
      <c r="Q144" s="5">
        <f>(1+Q143)*(1+I144)-1</f>
        <v>8.8570697263443687E-3</v>
      </c>
      <c r="S144" s="14">
        <f t="shared" si="141"/>
        <v>-0.44082644441245017</v>
      </c>
      <c r="T144" s="14">
        <f t="shared" si="142"/>
        <v>0.13747094717210631</v>
      </c>
      <c r="U144" s="14">
        <f t="shared" si="143"/>
        <v>-2.9412359222877587E-2</v>
      </c>
      <c r="W144" s="1" t="str">
        <f t="shared" si="94"/>
        <v>1978-2008</v>
      </c>
      <c r="X144" s="18">
        <f t="shared" ref="X144:Y144" si="157">K144/K114</f>
        <v>11.032143239431106</v>
      </c>
      <c r="Y144" s="18">
        <f t="shared" si="157"/>
        <v>3.8247030878221611</v>
      </c>
    </row>
    <row r="145" spans="2:25">
      <c r="B145" s="1">
        <v>2009</v>
      </c>
      <c r="D145" s="3">
        <v>536925.48701683059</v>
      </c>
      <c r="E145" s="2">
        <v>46.607880176717003</v>
      </c>
      <c r="F145" s="8"/>
      <c r="G145" s="5">
        <f t="shared" si="138"/>
        <v>0.29848127179382944</v>
      </c>
      <c r="H145" s="5">
        <f t="shared" si="139"/>
        <v>-9.2573380466011934E-2</v>
      </c>
      <c r="I145" s="5">
        <f t="shared" si="140"/>
        <v>4.4295747824932542E-2</v>
      </c>
      <c r="K145" s="7">
        <f t="shared" si="146"/>
        <v>5707.4478693259107</v>
      </c>
      <c r="L145" s="7">
        <f t="shared" si="147"/>
        <v>46.60788017671706</v>
      </c>
      <c r="M145" s="7">
        <f t="shared" si="148"/>
        <v>421.97461814099569</v>
      </c>
      <c r="P145" s="1" t="s">
        <v>18</v>
      </c>
      <c r="S145" s="14">
        <f t="shared" si="141"/>
        <v>0.26119532906234505</v>
      </c>
      <c r="T145" s="14">
        <f t="shared" si="142"/>
        <v>-9.7142576130122685E-2</v>
      </c>
      <c r="U145" s="14">
        <f t="shared" si="143"/>
        <v>4.3342732700508063E-2</v>
      </c>
      <c r="W145" s="1" t="str">
        <f t="shared" si="94"/>
        <v>1979-2009</v>
      </c>
      <c r="X145" s="18">
        <f t="shared" ref="X145:Y145" si="158">K145/K115</f>
        <v>6.672131938606058</v>
      </c>
      <c r="Y145" s="18">
        <f t="shared" si="158"/>
        <v>4.7574180055305302</v>
      </c>
    </row>
    <row r="146" spans="2:25">
      <c r="B146" s="1">
        <v>2010</v>
      </c>
      <c r="D146" s="3">
        <v>697187.68924013549</v>
      </c>
      <c r="E146" s="2">
        <v>42.293231152403486</v>
      </c>
      <c r="F146" s="8"/>
      <c r="G146" s="5">
        <f t="shared" si="138"/>
        <v>0.14518749730728198</v>
      </c>
      <c r="H146" s="5">
        <f t="shared" si="139"/>
        <v>4.3936627100763737E-2</v>
      </c>
      <c r="I146" s="5">
        <f t="shared" si="140"/>
        <v>7.9374431673045115E-2</v>
      </c>
      <c r="K146" s="7">
        <f t="shared" si="146"/>
        <v>7411.0141680592906</v>
      </c>
      <c r="L146" s="7">
        <f t="shared" si="147"/>
        <v>42.293231152403536</v>
      </c>
      <c r="M146" s="7">
        <f t="shared" si="148"/>
        <v>440.66629941469148</v>
      </c>
      <c r="S146" s="14">
        <f t="shared" si="141"/>
        <v>0.13556837670692296</v>
      </c>
      <c r="T146" s="14">
        <f t="shared" si="142"/>
        <v>4.2998785607242657E-2</v>
      </c>
      <c r="U146" s="14">
        <f t="shared" si="143"/>
        <v>7.6381643385298667E-2</v>
      </c>
      <c r="W146" s="1" t="str">
        <f t="shared" si="94"/>
        <v>1980-2010</v>
      </c>
      <c r="X146" s="18">
        <f t="shared" ref="X146:Y146" si="159">K146/K116</f>
        <v>8.4225194917222463</v>
      </c>
      <c r="Y146" s="18">
        <f t="shared" si="159"/>
        <v>4.9820465000283853</v>
      </c>
    </row>
    <row r="147" spans="2:25">
      <c r="B147" s="1">
        <v>2011</v>
      </c>
      <c r="D147" s="3">
        <v>798410.62499435782</v>
      </c>
      <c r="E147" s="2">
        <v>44.151453078433043</v>
      </c>
      <c r="F147" s="8"/>
      <c r="G147" s="5">
        <f t="shared" si="138"/>
        <v>4.6908868525792347E-3</v>
      </c>
      <c r="H147" s="5">
        <f t="shared" si="139"/>
        <v>0.12849931849905305</v>
      </c>
      <c r="I147" s="5">
        <f t="shared" si="140"/>
        <v>8.5166367422787215E-2</v>
      </c>
      <c r="K147" s="7">
        <f t="shared" si="146"/>
        <v>8487.0007676286277</v>
      </c>
      <c r="L147" s="7">
        <f t="shared" si="147"/>
        <v>44.151453078433093</v>
      </c>
      <c r="M147" s="7">
        <f t="shared" si="148"/>
        <v>475.64393648819657</v>
      </c>
      <c r="S147" s="14">
        <f t="shared" si="141"/>
        <v>4.6799189289985776E-3</v>
      </c>
      <c r="T147" s="14">
        <f t="shared" si="142"/>
        <v>0.12088871337545092</v>
      </c>
      <c r="U147" s="14">
        <f t="shared" si="143"/>
        <v>8.1733309268180593E-2</v>
      </c>
      <c r="W147" s="1" t="str">
        <f t="shared" si="94"/>
        <v>1981-2011</v>
      </c>
      <c r="X147" s="18">
        <f t="shared" ref="X147:Y147" si="160">K147/K117</f>
        <v>8.5558955242790091</v>
      </c>
      <c r="Y147" s="18">
        <f t="shared" si="160"/>
        <v>5.7769311072670932</v>
      </c>
    </row>
    <row r="148" spans="2:25">
      <c r="B148" s="1">
        <v>2012</v>
      </c>
      <c r="D148" s="3">
        <v>802155.87889810337</v>
      </c>
      <c r="E148" s="2">
        <v>49.824884709754606</v>
      </c>
      <c r="F148" s="8"/>
      <c r="G148" s="5">
        <f t="shared" si="138"/>
        <v>0.14401403330960449</v>
      </c>
      <c r="H148" s="5">
        <f t="shared" si="139"/>
        <v>7.162894111907514E-3</v>
      </c>
      <c r="I148" s="5">
        <f t="shared" si="140"/>
        <v>5.5060792831101456E-2</v>
      </c>
      <c r="K148" s="7">
        <f t="shared" si="146"/>
        <v>8526.8123279473275</v>
      </c>
      <c r="L148" s="7">
        <f t="shared" si="147"/>
        <v>49.824884709754663</v>
      </c>
      <c r="M148" s="7">
        <f t="shared" si="148"/>
        <v>516.15280274557119</v>
      </c>
      <c r="S148" s="14">
        <f t="shared" si="141"/>
        <v>0.13454315976139353</v>
      </c>
      <c r="T148" s="14">
        <f t="shared" si="142"/>
        <v>7.1373624338507136E-3</v>
      </c>
      <c r="U148" s="14">
        <f t="shared" si="143"/>
        <v>5.3598388804446756E-2</v>
      </c>
      <c r="W148" s="1" t="str">
        <f t="shared" si="94"/>
        <v>1982-2012</v>
      </c>
      <c r="X148" s="18">
        <f t="shared" ref="X148:Y148" si="161">K148/K118</f>
        <v>10.039432157924095</v>
      </c>
      <c r="Y148" s="18">
        <f t="shared" si="161"/>
        <v>6.8769599395463796</v>
      </c>
    </row>
    <row r="149" spans="2:25">
      <c r="B149" s="1">
        <v>2013</v>
      </c>
      <c r="D149" s="3">
        <v>917677.58236122993</v>
      </c>
      <c r="E149" s="2">
        <v>50.18177508306858</v>
      </c>
      <c r="F149" s="8"/>
      <c r="G149" s="5">
        <f t="shared" si="138"/>
        <v>0.23656157377980813</v>
      </c>
      <c r="H149" s="5">
        <f t="shared" si="139"/>
        <v>-7.3723950635010027E-2</v>
      </c>
      <c r="I149" s="5">
        <f t="shared" si="140"/>
        <v>3.4875982910176323E-2</v>
      </c>
      <c r="K149" s="7">
        <f t="shared" si="146"/>
        <v>9754.7929625690795</v>
      </c>
      <c r="L149" s="7">
        <f t="shared" si="147"/>
        <v>50.181775083068636</v>
      </c>
      <c r="M149" s="7">
        <f t="shared" si="148"/>
        <v>544.57258528673754</v>
      </c>
      <c r="S149" s="14">
        <f t="shared" si="141"/>
        <v>0.21233460356911912</v>
      </c>
      <c r="T149" s="14">
        <f t="shared" si="142"/>
        <v>-7.6582979296323475E-2</v>
      </c>
      <c r="U149" s="14">
        <f t="shared" si="143"/>
        <v>3.4281596262758313E-2</v>
      </c>
      <c r="W149" s="1" t="str">
        <f t="shared" si="94"/>
        <v>1983-2013</v>
      </c>
      <c r="X149" s="18">
        <f t="shared" ref="X149:Y149" si="162">K149/K119</f>
        <v>9.1532544620625114</v>
      </c>
      <c r="Y149" s="18">
        <f t="shared" si="162"/>
        <v>5.0163629045324223</v>
      </c>
    </row>
    <row r="150" spans="2:25">
      <c r="B150" s="1">
        <v>2014</v>
      </c>
      <c r="D150" s="3">
        <v>1134764.8354670519</v>
      </c>
      <c r="E150" s="2">
        <v>46.482176374067258</v>
      </c>
      <c r="F150" s="8"/>
      <c r="G150" s="5">
        <f t="shared" si="138"/>
        <v>0.13580471666295546</v>
      </c>
      <c r="H150" s="5">
        <f t="shared" si="139"/>
        <v>0.11872410110608667</v>
      </c>
      <c r="I150" s="5">
        <f t="shared" si="140"/>
        <v>0.12470231655099075</v>
      </c>
      <c r="K150" s="7">
        <f t="shared" si="146"/>
        <v>12062.402137690618</v>
      </c>
      <c r="L150" s="7">
        <f t="shared" si="147"/>
        <v>46.482176374067308</v>
      </c>
      <c r="M150" s="7">
        <f t="shared" si="148"/>
        <v>563.56508946454835</v>
      </c>
      <c r="S150" s="14">
        <f t="shared" si="141"/>
        <v>0.12734140117572407</v>
      </c>
      <c r="T150" s="14">
        <f t="shared" si="142"/>
        <v>0.11218884048965817</v>
      </c>
      <c r="U150" s="14">
        <f t="shared" si="143"/>
        <v>0.11751839313140895</v>
      </c>
      <c r="W150" s="1" t="str">
        <f t="shared" si="94"/>
        <v>1984-2014</v>
      </c>
      <c r="X150" s="18">
        <f t="shared" ref="X150:Y150" si="163">K150/K120</f>
        <v>9.795994355133061</v>
      </c>
      <c r="Y150" s="18">
        <f t="shared" si="163"/>
        <v>4.6610104416353364</v>
      </c>
    </row>
    <row r="151" spans="2:25">
      <c r="B151" s="1">
        <v>2015</v>
      </c>
      <c r="D151" s="3">
        <v>1288871.2524267402</v>
      </c>
      <c r="E151" s="2">
        <v>52.000730981532968</v>
      </c>
      <c r="F151" s="8"/>
      <c r="G151" s="5">
        <f t="shared" si="138"/>
        <v>-4.7496679844836298E-2</v>
      </c>
      <c r="H151" s="5">
        <f t="shared" si="139"/>
        <v>-1.1482724934287036E-2</v>
      </c>
      <c r="I151" s="5">
        <f t="shared" si="140"/>
        <v>-2.4087609152979278E-2</v>
      </c>
      <c r="K151" s="7">
        <f t="shared" si="146"/>
        <v>13700.533242274321</v>
      </c>
      <c r="L151" s="7">
        <f t="shared" si="147"/>
        <v>52.000730981533025</v>
      </c>
      <c r="M151" s="7">
        <f t="shared" si="148"/>
        <v>633.84296164804391</v>
      </c>
      <c r="S151" s="14">
        <f t="shared" si="141"/>
        <v>-4.8661686260150168E-2</v>
      </c>
      <c r="T151" s="14">
        <f t="shared" si="142"/>
        <v>-1.1549160483994686E-2</v>
      </c>
      <c r="U151" s="14">
        <f t="shared" si="143"/>
        <v>-2.4382460074439685E-2</v>
      </c>
      <c r="W151" s="1" t="str">
        <f t="shared" si="94"/>
        <v>1985-2015</v>
      </c>
      <c r="X151" s="18">
        <f t="shared" ref="X151:Y151" si="164">K151/K121</f>
        <v>10.671974151593158</v>
      </c>
      <c r="Y151" s="18">
        <f t="shared" si="164"/>
        <v>4.6945998688965798</v>
      </c>
    </row>
    <row r="152" spans="2:25">
      <c r="B152" s="1">
        <v>2016</v>
      </c>
      <c r="D152" s="3">
        <v>1227654.1471890141</v>
      </c>
      <c r="E152" s="2">
        <v>51.403620891290167</v>
      </c>
      <c r="F152" s="8"/>
      <c r="G152" s="5">
        <f t="shared" si="138"/>
        <v>0.18158835190852862</v>
      </c>
      <c r="H152" s="5">
        <f t="shared" si="139"/>
        <v>-3.6604118025773236E-2</v>
      </c>
      <c r="I152" s="5">
        <f t="shared" si="140"/>
        <v>3.9763246451232415E-2</v>
      </c>
      <c r="K152" s="7">
        <f t="shared" si="146"/>
        <v>13049.80340116248</v>
      </c>
      <c r="L152" s="7">
        <f t="shared" si="147"/>
        <v>51.403620891290224</v>
      </c>
      <c r="M152" s="7">
        <f t="shared" si="148"/>
        <v>618.57520012349903</v>
      </c>
      <c r="S152" s="14">
        <f t="shared" si="141"/>
        <v>0.16685959428912525</v>
      </c>
      <c r="T152" s="14">
        <f t="shared" si="142"/>
        <v>-3.7290859266579698E-2</v>
      </c>
      <c r="U152" s="14">
        <f t="shared" si="143"/>
        <v>3.899303959457779E-2</v>
      </c>
      <c r="W152" s="1" t="str">
        <f t="shared" si="94"/>
        <v>1986-2016</v>
      </c>
      <c r="X152" s="18">
        <f t="shared" ref="X152:Y152" si="165">K152/K122</f>
        <v>8.3541077167478885</v>
      </c>
      <c r="Y152" s="18">
        <f t="shared" si="165"/>
        <v>3.7943829004736922</v>
      </c>
    </row>
    <row r="153" spans="2:25">
      <c r="B153" s="1">
        <v>2017</v>
      </c>
      <c r="D153" s="3">
        <v>1450581.8404907375</v>
      </c>
      <c r="E153" s="2">
        <v>49.522036685233282</v>
      </c>
      <c r="F153" s="8"/>
      <c r="G153" s="5">
        <f t="shared" si="138"/>
        <v>0.22458554458097058</v>
      </c>
      <c r="H153" s="5">
        <f t="shared" si="139"/>
        <v>-1.054208272766255E-2</v>
      </c>
      <c r="I153" s="5">
        <f t="shared" si="140"/>
        <v>7.1752586830359039E-2</v>
      </c>
      <c r="K153" s="7">
        <f t="shared" si="146"/>
        <v>15419.495693509887</v>
      </c>
      <c r="L153" s="7">
        <f t="shared" si="147"/>
        <v>49.522036685233331</v>
      </c>
      <c r="M153" s="7">
        <f t="shared" si="148"/>
        <v>643.17175825463016</v>
      </c>
      <c r="S153" s="14">
        <f t="shared" si="141"/>
        <v>0.20260245579555064</v>
      </c>
      <c r="T153" s="14">
        <f t="shared" si="142"/>
        <v>-1.0598044129069019E-2</v>
      </c>
      <c r="U153" s="14">
        <f t="shared" si="143"/>
        <v>6.9295240143943046E-2</v>
      </c>
      <c r="W153" s="1" t="str">
        <f t="shared" si="94"/>
        <v>1987-2017</v>
      </c>
      <c r="X153" s="18">
        <f t="shared" ref="X153:Y153" si="166">K153/K123</f>
        <v>7.621177918384257</v>
      </c>
      <c r="Y153" s="18">
        <f t="shared" si="166"/>
        <v>2.9842755241302394</v>
      </c>
    </row>
    <row r="154" spans="2:25">
      <c r="B154" s="1">
        <v>2018</v>
      </c>
      <c r="D154" s="3">
        <v>1776361.5530966164</v>
      </c>
      <c r="E154" s="2">
        <v>48.999971277655213</v>
      </c>
      <c r="F154" s="8"/>
      <c r="G154" s="5">
        <f t="shared" si="138"/>
        <v>-6.202806719101317E-2</v>
      </c>
      <c r="H154" s="5">
        <f t="shared" si="139"/>
        <v>1.9783586099366701E-3</v>
      </c>
      <c r="I154" s="5">
        <f t="shared" si="140"/>
        <v>-2.042389042039577E-2</v>
      </c>
      <c r="K154" s="7">
        <f t="shared" si="146"/>
        <v>18882.491531000735</v>
      </c>
      <c r="L154" s="7">
        <f t="shared" si="147"/>
        <v>48.999971277655263</v>
      </c>
      <c r="M154" s="7">
        <f t="shared" si="148"/>
        <v>689.32099568563024</v>
      </c>
      <c r="S154" s="14">
        <f t="shared" si="141"/>
        <v>-6.4035252802074533E-2</v>
      </c>
      <c r="T154" s="14">
        <f t="shared" si="142"/>
        <v>1.9764042357527348E-3</v>
      </c>
      <c r="U154" s="14">
        <f t="shared" si="143"/>
        <v>-2.063534213576939E-2</v>
      </c>
      <c r="W154" s="1" t="str">
        <f t="shared" si="94"/>
        <v>1988-2018</v>
      </c>
      <c r="X154" s="18">
        <f t="shared" ref="X154:Y154" si="167">K154/K124</f>
        <v>9.946874055959313</v>
      </c>
      <c r="Y154" s="18">
        <f t="shared" si="167"/>
        <v>3.1554566688710888</v>
      </c>
    </row>
    <row r="155" spans="2:25">
      <c r="B155" s="1">
        <v>2019</v>
      </c>
      <c r="D155" s="3">
        <v>1666177.279325607</v>
      </c>
      <c r="E155" s="2">
        <v>49.096910792719015</v>
      </c>
      <c r="F155" s="8"/>
      <c r="G155" s="5">
        <f t="shared" si="138"/>
        <v>0.25040860746210192</v>
      </c>
      <c r="H155" s="5">
        <f t="shared" si="139"/>
        <v>8.3400177808366172E-2</v>
      </c>
      <c r="I155" s="5">
        <f t="shared" si="140"/>
        <v>0.14185312818717369</v>
      </c>
      <c r="K155" s="7">
        <f t="shared" si="146"/>
        <v>17711.247077582084</v>
      </c>
      <c r="L155" s="7">
        <f t="shared" si="147"/>
        <v>49.096910792719065</v>
      </c>
      <c r="M155" s="7">
        <f t="shared" si="148"/>
        <v>675.24237920526889</v>
      </c>
      <c r="S155" s="14">
        <f t="shared" si="141"/>
        <v>0.22347038386831292</v>
      </c>
      <c r="T155" s="14">
        <f t="shared" si="142"/>
        <v>8.0104408362347779E-2</v>
      </c>
      <c r="U155" s="14">
        <f t="shared" si="143"/>
        <v>0.13265249366974133</v>
      </c>
      <c r="W155" s="1" t="str">
        <f t="shared" si="94"/>
        <v>1989-2019</v>
      </c>
      <c r="X155" s="18">
        <f t="shared" ref="X155:Y155" si="168">K155/K125</f>
        <v>8.2785247652891094</v>
      </c>
      <c r="Y155" s="18">
        <f t="shared" si="168"/>
        <v>3.1161592788502062</v>
      </c>
    </row>
    <row r="156" spans="2:25">
      <c r="B156" s="1">
        <v>2020</v>
      </c>
      <c r="D156" s="3">
        <v>2083402.4116265257</v>
      </c>
      <c r="E156" s="2">
        <v>53.191601882673268</v>
      </c>
      <c r="G156" s="5">
        <f t="shared" si="138"/>
        <v>0.16237878478070078</v>
      </c>
      <c r="H156" s="5">
        <f t="shared" si="139"/>
        <v>5.8279809933642346E-2</v>
      </c>
      <c r="I156" s="5">
        <f t="shared" si="140"/>
        <v>9.4714451130112787E-2</v>
      </c>
      <c r="K156" s="7">
        <f t="shared" si="146"/>
        <v>22146.295794696634</v>
      </c>
      <c r="L156" s="7">
        <f t="shared" si="147"/>
        <v>53.191601882673325</v>
      </c>
      <c r="M156" s="7">
        <f t="shared" si="148"/>
        <v>771.02762298008611</v>
      </c>
      <c r="S156" s="14">
        <f t="shared" si="141"/>
        <v>0.15046858188637294</v>
      </c>
      <c r="T156" s="14">
        <f t="shared" si="142"/>
        <v>5.6644769106626677E-2</v>
      </c>
      <c r="U156" s="14">
        <f t="shared" si="143"/>
        <v>9.0493554037051838E-2</v>
      </c>
      <c r="W156" s="1" t="str">
        <f t="shared" si="94"/>
        <v>1990-2020</v>
      </c>
      <c r="X156" s="18">
        <f t="shared" ref="X156:Y156" si="169">K156/K126</f>
        <v>8.8529324554665738</v>
      </c>
      <c r="Y156" s="18">
        <f t="shared" si="169"/>
        <v>3.0812243040898877</v>
      </c>
    </row>
    <row r="157" spans="2:25">
      <c r="B157" s="1">
        <v>2021</v>
      </c>
      <c r="D157" s="3">
        <v>2421702.7634356222</v>
      </c>
      <c r="E157" s="2">
        <v>56.29159833046144</v>
      </c>
      <c r="G157" s="5"/>
      <c r="H157" s="5"/>
      <c r="K157" s="7">
        <f t="shared" si="146"/>
        <v>25742.384393233417</v>
      </c>
      <c r="L157" s="7">
        <f t="shared" si="147"/>
        <v>56.291598330461497</v>
      </c>
      <c r="M157" s="7">
        <f t="shared" si="148"/>
        <v>844.05508109680045</v>
      </c>
      <c r="S157" s="14"/>
      <c r="T157" s="14"/>
      <c r="U157" s="14"/>
      <c r="W157" s="1" t="str">
        <f t="shared" si="94"/>
        <v>1991-2021</v>
      </c>
      <c r="X157" s="18">
        <f t="shared" ref="X157:Y157" si="170">K157/K127</f>
        <v>10.962758935470848</v>
      </c>
      <c r="Y157" s="18">
        <f t="shared" si="170"/>
        <v>3.1395873975159168</v>
      </c>
    </row>
    <row r="158" spans="2:25">
      <c r="S158" s="15">
        <f>AVERAGE(S7:S156)</f>
        <v>6.7705960737530851E-2</v>
      </c>
      <c r="T158" s="15">
        <f t="shared" ref="T158:U158" si="171">AVERAGE(T7:T156)</f>
        <v>2.6870301957632528E-2</v>
      </c>
      <c r="U158" s="15">
        <f t="shared" si="171"/>
        <v>4.4921451696196803E-2</v>
      </c>
    </row>
    <row r="159" spans="2:25" ht="17" thickBot="1">
      <c r="S159" s="16">
        <f>STDEV(S7:S156)</f>
        <v>0.17230781988123894</v>
      </c>
      <c r="T159" s="16">
        <f t="shared" ref="T159:U159" si="172">STDEV(T7:T156)</f>
        <v>8.482588599422089E-2</v>
      </c>
      <c r="U159" s="16">
        <f t="shared" si="172"/>
        <v>8.8513187068849891E-2</v>
      </c>
    </row>
    <row r="160" spans="2:25" ht="17" thickTop="1"/>
    <row r="161" spans="7:21">
      <c r="G161" s="8"/>
      <c r="H161" s="8"/>
      <c r="I161" s="8"/>
      <c r="S161" s="14">
        <f>EXP(S158)-1</f>
        <v>7.0050625319765913E-2</v>
      </c>
      <c r="T161" s="14">
        <f t="shared" ref="T161:U161" si="173">EXP(T158)-1</f>
        <v>2.7234563811282086E-2</v>
      </c>
      <c r="U161" s="14">
        <f t="shared" si="173"/>
        <v>4.594569942141602E-2</v>
      </c>
    </row>
    <row r="162" spans="7:21">
      <c r="G162" s="13"/>
      <c r="H162" s="13"/>
      <c r="I162" s="13"/>
    </row>
  </sheetData>
  <mergeCells count="15">
    <mergeCell ref="O135:Q135"/>
    <mergeCell ref="O142:Q142"/>
    <mergeCell ref="O64:Q64"/>
    <mergeCell ref="O51:Q51"/>
    <mergeCell ref="O72:Q72"/>
    <mergeCell ref="O81:Q81"/>
    <mergeCell ref="O108:Q108"/>
    <mergeCell ref="O112:Q112"/>
    <mergeCell ref="W4:Y5"/>
    <mergeCell ref="S4:U5"/>
    <mergeCell ref="B4:B6"/>
    <mergeCell ref="O4:Q5"/>
    <mergeCell ref="D4:E5"/>
    <mergeCell ref="G4:I5"/>
    <mergeCell ref="K4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7C809-4905-8A44-96E0-177D4C4BD3B8}">
  <dimension ref="B2:J5"/>
  <sheetViews>
    <sheetView workbookViewId="0"/>
  </sheetViews>
  <sheetFormatPr baseColWidth="10" defaultColWidth="11.1640625" defaultRowHeight="16"/>
  <cols>
    <col min="1" max="16384" width="11.1640625" style="28"/>
  </cols>
  <sheetData>
    <row r="2" spans="2:10" ht="16" customHeight="1">
      <c r="B2" s="56" t="s">
        <v>43</v>
      </c>
      <c r="C2" s="57"/>
      <c r="D2" s="57"/>
      <c r="E2" s="57"/>
      <c r="F2" s="57"/>
      <c r="G2" s="57"/>
      <c r="H2" s="57"/>
      <c r="I2" s="58"/>
      <c r="J2" s="54"/>
    </row>
    <row r="3" spans="2:10">
      <c r="B3" s="59"/>
      <c r="C3" s="60"/>
      <c r="D3" s="60"/>
      <c r="E3" s="60"/>
      <c r="F3" s="60"/>
      <c r="G3" s="60"/>
      <c r="H3" s="60"/>
      <c r="I3" s="61"/>
      <c r="J3" s="54"/>
    </row>
    <row r="4" spans="2:10">
      <c r="B4" s="62"/>
      <c r="C4" s="63"/>
      <c r="D4" s="63"/>
      <c r="E4" s="63"/>
      <c r="F4" s="63"/>
      <c r="G4" s="63"/>
      <c r="H4" s="63"/>
      <c r="I4" s="64"/>
      <c r="J4" s="54"/>
    </row>
    <row r="5" spans="2:10">
      <c r="B5" s="55"/>
      <c r="C5" s="55"/>
      <c r="D5" s="55"/>
      <c r="E5" s="55"/>
      <c r="F5" s="55"/>
      <c r="G5" s="55"/>
      <c r="H5" s="55"/>
      <c r="I5" s="55"/>
      <c r="J5" s="54"/>
    </row>
  </sheetData>
  <mergeCells count="1">
    <mergeCell ref="B2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74D30-45AC-2542-8550-608D30237D0D}">
  <dimension ref="B1:DF16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RowHeight="16"/>
  <cols>
    <col min="1" max="1" width="4" style="1" customWidth="1"/>
    <col min="2" max="2" width="5.1640625" style="1" bestFit="1" customWidth="1"/>
    <col min="3" max="3" width="6.83203125" style="1" bestFit="1" customWidth="1"/>
    <col min="4" max="4" width="3.83203125" style="1" customWidth="1"/>
    <col min="5" max="109" width="11.5" style="1" bestFit="1" customWidth="1"/>
    <col min="110" max="16384" width="10.83203125" style="1"/>
  </cols>
  <sheetData>
    <row r="1" spans="2:110">
      <c r="E1" s="22">
        <v>3.1E-2</v>
      </c>
    </row>
    <row r="2" spans="2:110" ht="15" customHeight="1">
      <c r="E2" s="21">
        <f>E5*E1</f>
        <v>31000</v>
      </c>
      <c r="G2" s="1" t="s">
        <v>25</v>
      </c>
      <c r="H2" s="1" t="s">
        <v>26</v>
      </c>
      <c r="I2" s="1" t="s">
        <v>27</v>
      </c>
    </row>
    <row r="3" spans="2:110">
      <c r="B3" s="46" t="s">
        <v>1</v>
      </c>
      <c r="C3" s="44"/>
      <c r="E3" s="1" t="s">
        <v>24</v>
      </c>
      <c r="G3" s="1">
        <f>COUNTIF(E5:DE155,"fail")</f>
        <v>2</v>
      </c>
      <c r="H3" s="1">
        <f>COUNT(E4:DE4)</f>
        <v>105</v>
      </c>
      <c r="I3" s="23">
        <f>G3/H3</f>
        <v>1.9047619047619049E-2</v>
      </c>
    </row>
    <row r="4" spans="2:110">
      <c r="B4" s="47"/>
      <c r="C4" s="45"/>
      <c r="E4" s="1">
        <v>1871</v>
      </c>
      <c r="F4" s="1">
        <v>1872</v>
      </c>
      <c r="G4" s="1">
        <v>1873</v>
      </c>
      <c r="H4" s="1">
        <v>1874</v>
      </c>
      <c r="I4" s="1">
        <v>1875</v>
      </c>
      <c r="J4" s="1">
        <v>1876</v>
      </c>
      <c r="K4" s="1">
        <v>1877</v>
      </c>
      <c r="L4" s="1">
        <v>1878</v>
      </c>
      <c r="M4" s="1">
        <v>1879</v>
      </c>
      <c r="N4" s="1">
        <v>1880</v>
      </c>
      <c r="O4" s="1">
        <v>1881</v>
      </c>
      <c r="P4" s="1">
        <v>1882</v>
      </c>
      <c r="Q4" s="1">
        <v>1883</v>
      </c>
      <c r="R4" s="1">
        <v>1884</v>
      </c>
      <c r="S4" s="1">
        <v>1885</v>
      </c>
      <c r="T4" s="1">
        <v>1886</v>
      </c>
      <c r="U4" s="1">
        <v>1887</v>
      </c>
      <c r="V4" s="1">
        <v>1888</v>
      </c>
      <c r="W4" s="1">
        <v>1889</v>
      </c>
      <c r="X4" s="1">
        <v>1890</v>
      </c>
      <c r="Y4" s="1">
        <v>1891</v>
      </c>
      <c r="Z4" s="1">
        <v>1892</v>
      </c>
      <c r="AA4" s="1">
        <v>1893</v>
      </c>
      <c r="AB4" s="1">
        <v>1894</v>
      </c>
      <c r="AC4" s="1">
        <v>1895</v>
      </c>
      <c r="AD4" s="1">
        <v>1896</v>
      </c>
      <c r="AE4" s="1">
        <v>1897</v>
      </c>
      <c r="AF4" s="1">
        <v>1898</v>
      </c>
      <c r="AG4" s="1">
        <v>1899</v>
      </c>
      <c r="AH4" s="1">
        <v>1900</v>
      </c>
      <c r="AI4" s="1">
        <v>1901</v>
      </c>
      <c r="AJ4" s="1">
        <v>1902</v>
      </c>
      <c r="AK4" s="1">
        <v>1903</v>
      </c>
      <c r="AL4" s="1">
        <v>1904</v>
      </c>
      <c r="AM4" s="1">
        <v>1905</v>
      </c>
      <c r="AN4" s="1">
        <v>1906</v>
      </c>
      <c r="AO4" s="1">
        <v>1907</v>
      </c>
      <c r="AP4" s="1">
        <v>1908</v>
      </c>
      <c r="AQ4" s="1">
        <v>1909</v>
      </c>
      <c r="AR4" s="1">
        <v>1910</v>
      </c>
      <c r="AS4" s="1">
        <v>1911</v>
      </c>
      <c r="AT4" s="1">
        <v>1912</v>
      </c>
      <c r="AU4" s="1">
        <v>1913</v>
      </c>
      <c r="AV4" s="1">
        <v>1914</v>
      </c>
      <c r="AW4" s="1">
        <v>1915</v>
      </c>
      <c r="AX4" s="1">
        <v>1916</v>
      </c>
      <c r="AY4" s="1">
        <v>1917</v>
      </c>
      <c r="AZ4" s="1">
        <v>1918</v>
      </c>
      <c r="BA4" s="1">
        <v>1919</v>
      </c>
      <c r="BB4" s="1">
        <v>1920</v>
      </c>
      <c r="BC4" s="1">
        <v>1921</v>
      </c>
      <c r="BD4" s="1">
        <v>1922</v>
      </c>
      <c r="BE4" s="1">
        <v>1923</v>
      </c>
      <c r="BF4" s="1">
        <v>1924</v>
      </c>
      <c r="BG4" s="1">
        <v>1925</v>
      </c>
      <c r="BH4" s="1">
        <v>1926</v>
      </c>
      <c r="BI4" s="1">
        <v>1927</v>
      </c>
      <c r="BJ4" s="1">
        <v>1928</v>
      </c>
      <c r="BK4" s="1">
        <v>1929</v>
      </c>
      <c r="BL4" s="1">
        <v>1930</v>
      </c>
      <c r="BM4" s="1">
        <v>1931</v>
      </c>
      <c r="BN4" s="1">
        <v>1932</v>
      </c>
      <c r="BO4" s="1">
        <v>1933</v>
      </c>
      <c r="BP4" s="1">
        <v>1934</v>
      </c>
      <c r="BQ4" s="1">
        <v>1935</v>
      </c>
      <c r="BR4" s="1">
        <v>1936</v>
      </c>
      <c r="BS4" s="1">
        <v>1937</v>
      </c>
      <c r="BT4" s="1">
        <v>1938</v>
      </c>
      <c r="BU4" s="1">
        <v>1939</v>
      </c>
      <c r="BV4" s="1">
        <v>1940</v>
      </c>
      <c r="BW4" s="1">
        <v>1941</v>
      </c>
      <c r="BX4" s="1">
        <v>1942</v>
      </c>
      <c r="BY4" s="1">
        <v>1943</v>
      </c>
      <c r="BZ4" s="1">
        <v>1944</v>
      </c>
      <c r="CA4" s="1">
        <v>1945</v>
      </c>
      <c r="CB4" s="1">
        <v>1946</v>
      </c>
      <c r="CC4" s="1">
        <v>1947</v>
      </c>
      <c r="CD4" s="1">
        <v>1948</v>
      </c>
      <c r="CE4" s="1">
        <v>1949</v>
      </c>
      <c r="CF4" s="1">
        <v>1950</v>
      </c>
      <c r="CG4" s="1">
        <v>1951</v>
      </c>
      <c r="CH4" s="1">
        <v>1952</v>
      </c>
      <c r="CI4" s="1">
        <v>1953</v>
      </c>
      <c r="CJ4" s="1">
        <v>1954</v>
      </c>
      <c r="CK4" s="1">
        <v>1955</v>
      </c>
      <c r="CL4" s="1">
        <v>1956</v>
      </c>
      <c r="CM4" s="1">
        <v>1957</v>
      </c>
      <c r="CN4" s="1">
        <v>1958</v>
      </c>
      <c r="CO4" s="1">
        <v>1959</v>
      </c>
      <c r="CP4" s="1">
        <v>1960</v>
      </c>
      <c r="CQ4" s="1">
        <v>1961</v>
      </c>
      <c r="CR4" s="1">
        <v>1962</v>
      </c>
      <c r="CS4" s="1">
        <v>1963</v>
      </c>
      <c r="CT4" s="1">
        <v>1964</v>
      </c>
      <c r="CU4" s="1">
        <v>1965</v>
      </c>
      <c r="CV4" s="1">
        <v>1966</v>
      </c>
      <c r="CW4" s="1">
        <v>1967</v>
      </c>
      <c r="CX4" s="1">
        <v>1968</v>
      </c>
      <c r="CY4" s="1">
        <v>1969</v>
      </c>
      <c r="CZ4" s="1">
        <v>1970</v>
      </c>
      <c r="DA4" s="1">
        <v>1971</v>
      </c>
      <c r="DB4" s="1">
        <v>1972</v>
      </c>
      <c r="DC4" s="1">
        <v>1973</v>
      </c>
      <c r="DD4" s="1">
        <v>1974</v>
      </c>
      <c r="DE4" s="1">
        <v>1975</v>
      </c>
    </row>
    <row r="5" spans="2:110" s="4" customFormat="1" ht="38" customHeight="1">
      <c r="B5" s="48"/>
      <c r="C5" s="11" t="s">
        <v>8</v>
      </c>
      <c r="D5" s="12"/>
      <c r="E5" s="20">
        <v>1000000</v>
      </c>
      <c r="F5" s="20">
        <v>1000000</v>
      </c>
      <c r="G5" s="20">
        <v>1000000</v>
      </c>
      <c r="H5" s="20">
        <v>1000000</v>
      </c>
      <c r="I5" s="20">
        <v>1000000</v>
      </c>
      <c r="J5" s="20">
        <v>1000000</v>
      </c>
      <c r="K5" s="20">
        <v>1000000</v>
      </c>
      <c r="L5" s="20">
        <v>1000000</v>
      </c>
      <c r="M5" s="20">
        <v>1000000</v>
      </c>
      <c r="N5" s="20">
        <v>1000000</v>
      </c>
      <c r="O5" s="20">
        <v>1000000</v>
      </c>
      <c r="P5" s="20">
        <v>1000000</v>
      </c>
      <c r="Q5" s="20">
        <v>1000000</v>
      </c>
      <c r="R5" s="20">
        <v>1000000</v>
      </c>
      <c r="S5" s="20">
        <v>1000000</v>
      </c>
      <c r="T5" s="20">
        <v>1000000</v>
      </c>
      <c r="U5" s="20">
        <v>1000000</v>
      </c>
      <c r="V5" s="20">
        <v>1000000</v>
      </c>
      <c r="W5" s="20">
        <v>1000000</v>
      </c>
      <c r="X5" s="20">
        <v>1000000</v>
      </c>
      <c r="Y5" s="20">
        <v>1000000</v>
      </c>
      <c r="Z5" s="20">
        <v>1000000</v>
      </c>
      <c r="AA5" s="20">
        <v>1000000</v>
      </c>
      <c r="AB5" s="20">
        <v>1000000</v>
      </c>
      <c r="AC5" s="20">
        <v>1000000</v>
      </c>
      <c r="AD5" s="20">
        <v>1000000</v>
      </c>
      <c r="AE5" s="20">
        <v>1000000</v>
      </c>
      <c r="AF5" s="20">
        <v>1000000</v>
      </c>
      <c r="AG5" s="20">
        <v>1000000</v>
      </c>
      <c r="AH5" s="20">
        <v>1000000</v>
      </c>
      <c r="AI5" s="20">
        <v>1000000</v>
      </c>
      <c r="AJ5" s="20">
        <v>1000000</v>
      </c>
      <c r="AK5" s="20">
        <v>1000000</v>
      </c>
      <c r="AL5" s="20">
        <v>1000000</v>
      </c>
      <c r="AM5" s="20">
        <v>1000000</v>
      </c>
      <c r="AN5" s="20">
        <v>1000000</v>
      </c>
      <c r="AO5" s="20">
        <v>1000000</v>
      </c>
      <c r="AP5" s="20">
        <v>1000000</v>
      </c>
      <c r="AQ5" s="20">
        <v>1000000</v>
      </c>
      <c r="AR5" s="20">
        <v>1000000</v>
      </c>
      <c r="AS5" s="20">
        <v>1000000</v>
      </c>
      <c r="AT5" s="20">
        <v>1000000</v>
      </c>
      <c r="AU5" s="20">
        <v>1000000</v>
      </c>
      <c r="AV5" s="20">
        <v>1000000</v>
      </c>
      <c r="AW5" s="20">
        <v>1000000</v>
      </c>
      <c r="AX5" s="20">
        <v>1000000</v>
      </c>
      <c r="AY5" s="20">
        <v>1000000</v>
      </c>
      <c r="AZ5" s="20">
        <v>1000000</v>
      </c>
      <c r="BA5" s="20">
        <v>1000000</v>
      </c>
      <c r="BB5" s="20">
        <v>1000000</v>
      </c>
      <c r="BC5" s="20">
        <v>1000000</v>
      </c>
      <c r="BD5" s="20">
        <v>1000000</v>
      </c>
      <c r="BE5" s="20">
        <v>1000000</v>
      </c>
      <c r="BF5" s="20">
        <v>1000000</v>
      </c>
      <c r="BG5" s="20">
        <v>1000000</v>
      </c>
      <c r="BH5" s="20">
        <v>1000000</v>
      </c>
      <c r="BI5" s="20">
        <v>1000000</v>
      </c>
      <c r="BJ5" s="20">
        <v>1000000</v>
      </c>
      <c r="BK5" s="20">
        <v>1000000</v>
      </c>
      <c r="BL5" s="20">
        <v>1000000</v>
      </c>
      <c r="BM5" s="20">
        <v>1000000</v>
      </c>
      <c r="BN5" s="20">
        <v>1000000</v>
      </c>
      <c r="BO5" s="20">
        <v>1000000</v>
      </c>
      <c r="BP5" s="20">
        <v>1000000</v>
      </c>
      <c r="BQ5" s="20">
        <v>1000000</v>
      </c>
      <c r="BR5" s="20">
        <v>1000000</v>
      </c>
      <c r="BS5" s="20">
        <v>1000000</v>
      </c>
      <c r="BT5" s="20">
        <v>1000000</v>
      </c>
      <c r="BU5" s="20">
        <v>1000000</v>
      </c>
      <c r="BV5" s="20">
        <v>1000000</v>
      </c>
      <c r="BW5" s="20">
        <v>1000000</v>
      </c>
      <c r="BX5" s="20">
        <v>1000000</v>
      </c>
      <c r="BY5" s="20">
        <v>1000000</v>
      </c>
      <c r="BZ5" s="20">
        <v>1000000</v>
      </c>
      <c r="CA5" s="20">
        <v>1000000</v>
      </c>
      <c r="CB5" s="20">
        <v>1000000</v>
      </c>
      <c r="CC5" s="20">
        <v>1000000</v>
      </c>
      <c r="CD5" s="20">
        <v>1000000</v>
      </c>
      <c r="CE5" s="20">
        <v>1000000</v>
      </c>
      <c r="CF5" s="20">
        <v>1000000</v>
      </c>
      <c r="CG5" s="20">
        <v>1000000</v>
      </c>
      <c r="CH5" s="20">
        <v>1000000</v>
      </c>
      <c r="CI5" s="20">
        <v>1000000</v>
      </c>
      <c r="CJ5" s="20">
        <v>1000000</v>
      </c>
      <c r="CK5" s="20">
        <v>1000000</v>
      </c>
      <c r="CL5" s="20">
        <v>1000000</v>
      </c>
      <c r="CM5" s="20">
        <v>1000000</v>
      </c>
      <c r="CN5" s="20">
        <v>1000000</v>
      </c>
      <c r="CO5" s="20">
        <v>1000000</v>
      </c>
      <c r="CP5" s="20">
        <v>1000000</v>
      </c>
      <c r="CQ5" s="20">
        <v>1000000</v>
      </c>
      <c r="CR5" s="20">
        <v>1000000</v>
      </c>
      <c r="CS5" s="20">
        <v>1000000</v>
      </c>
      <c r="CT5" s="20">
        <v>1000000</v>
      </c>
      <c r="CU5" s="20">
        <v>1000000</v>
      </c>
      <c r="CV5" s="20">
        <v>1000000</v>
      </c>
      <c r="CW5" s="20">
        <v>1000000</v>
      </c>
      <c r="CX5" s="20">
        <v>1000000</v>
      </c>
      <c r="CY5" s="20">
        <v>1000000</v>
      </c>
      <c r="CZ5" s="20">
        <v>1000000</v>
      </c>
      <c r="DA5" s="20">
        <v>1000000</v>
      </c>
      <c r="DB5" s="20">
        <v>1000000</v>
      </c>
      <c r="DC5" s="20">
        <v>1000000</v>
      </c>
      <c r="DD5" s="20">
        <v>1000000</v>
      </c>
      <c r="DE5" s="20">
        <v>1000000</v>
      </c>
      <c r="DF5" s="1"/>
    </row>
    <row r="6" spans="2:110">
      <c r="B6" s="1">
        <v>1871</v>
      </c>
      <c r="C6" s="5">
        <v>7.1854822746588637E-2</v>
      </c>
      <c r="E6" s="21">
        <f t="shared" ref="E6:E51" si="0">IF(E5-$E$2&gt;0,(E5-$E$2)*(1+$C6),"fail")</f>
        <v>1038627.3232414444</v>
      </c>
      <c r="F6" s="21">
        <f t="shared" ref="F6:F51" si="1">IF(F5-$E$2&gt;0,(F5-$E$2)*(1+$C7),"fail")</f>
        <v>1008582.8450973027</v>
      </c>
      <c r="G6" s="21">
        <f t="shared" ref="G6:G51" si="2">IF(G5-$E$2&gt;0,(G5-$E$2)*(1+$C8),"fail")</f>
        <v>1048179.1732094174</v>
      </c>
      <c r="H6" s="21">
        <f t="shared" ref="H6:H51" si="3">IF(H5-$E$2&gt;0,(H5-$E$2)*(1+$C9),"fail")</f>
        <v>1117128.807356891</v>
      </c>
      <c r="I6" s="21">
        <f t="shared" ref="I6:I51" si="4">IF(I5-$E$2&gt;0,(I5-$E$2)*(1+$C10),"fail")</f>
        <v>1107809.4100368249</v>
      </c>
      <c r="J6" s="21">
        <f t="shared" ref="J6:J51" si="5">IF(J5-$E$2&gt;0,(J5-$E$2)*(1+$C11),"fail")</f>
        <v>949094.26292914758</v>
      </c>
      <c r="K6" s="21">
        <f t="shared" ref="K6:K51" si="6">IF(K5-$E$2&gt;0,(K5-$E$2)*(1+$C12),"fail")</f>
        <v>1183862.5617565508</v>
      </c>
      <c r="L6" s="21">
        <f t="shared" ref="L6:L51" si="7">IF(L5-$E$2&gt;0,(L5-$E$2)*(1+$C13),"fail")</f>
        <v>1179626.7002347063</v>
      </c>
      <c r="M6" s="21">
        <f t="shared" ref="M6:M51" si="8">IF(M5-$E$2&gt;0,(M5-$E$2)*(1+$C14),"fail")</f>
        <v>972577.22902364808</v>
      </c>
      <c r="N6" s="21">
        <f t="shared" ref="N6:N51" si="9">IF(N5-$E$2&gt;0,(N5-$E$2)*(1+$C15),"fail")</f>
        <v>1168521.2330035463</v>
      </c>
      <c r="O6" s="21">
        <f t="shared" ref="O6:O51" si="10">IF(O5-$E$2&gt;0,(O5-$E$2)*(1+$C16),"fail")</f>
        <v>923239.9696520397</v>
      </c>
      <c r="P6" s="21">
        <f t="shared" ref="P6:P51" si="11">IF(P5-$E$2&gt;0,(P5-$E$2)*(1+$C17),"fail")</f>
        <v>1023046.1893385429</v>
      </c>
      <c r="Q6" s="21">
        <f t="shared" ref="Q6:Q51" si="12">IF(Q5-$E$2&gt;0,(Q5-$E$2)*(1+$C18),"fail")</f>
        <v>1054510.2561625806</v>
      </c>
      <c r="R6" s="21">
        <f t="shared" ref="R6:R51" si="13">IF(R5-$E$2&gt;0,(R5-$E$2)*(1+$C19),"fail")</f>
        <v>1065164.8379425865</v>
      </c>
      <c r="S6" s="21">
        <f t="shared" ref="S6:S51" si="14">IF(S5-$E$2&gt;0,(S5-$E$2)*(1+$C20),"fail")</f>
        <v>1140019.5863750675</v>
      </c>
      <c r="T6" s="21">
        <f t="shared" ref="T6:T51" si="15">IF(T5-$E$2&gt;0,(T5-$E$2)*(1+$C21),"fail")</f>
        <v>1023367.0559187175</v>
      </c>
      <c r="U6" s="21">
        <f t="shared" ref="U6:U51" si="16">IF(U5-$E$2&gt;0,(U5-$E$2)*(1+$C22),"fail")</f>
        <v>937132.72780509293</v>
      </c>
      <c r="V6" s="21">
        <f t="shared" ref="V6:V51" si="17">IF(V5-$E$2&gt;0,(V5-$E$2)*(1+$C23),"fail")</f>
        <v>1063403.9570024246</v>
      </c>
      <c r="W6" s="21">
        <f t="shared" ref="W6:W51" si="18">IF(W5-$E$2&gt;0,(W5-$E$2)*(1+$C24),"fail")</f>
        <v>1067414.5544892121</v>
      </c>
      <c r="X6" s="21">
        <f t="shared" ref="X6:X51" si="19">IF(X5-$E$2&gt;0,(X5-$E$2)*(1+$C25),"fail")</f>
        <v>936392.78649324609</v>
      </c>
      <c r="Y6" s="21">
        <f t="shared" ref="Y6:Y51" si="20">IF(Y5-$E$2&gt;0,(Y5-$E$2)*(1+$C26),"fail")</f>
        <v>1125903.4676999662</v>
      </c>
      <c r="Z6" s="21">
        <f t="shared" ref="Z6:Z51" si="21">IF(Z5-$E$2&gt;0,(Z5-$E$2)*(1+$C27),"fail")</f>
        <v>932639.98710998264</v>
      </c>
      <c r="AA6" s="21">
        <f t="shared" ref="AA6:AA51" si="22">IF(AA5-$E$2&gt;0,(AA5-$E$2)*(1+$C28),"fail")</f>
        <v>1074198.406600296</v>
      </c>
      <c r="AB6" s="21">
        <f t="shared" ref="AB6:AB51" si="23">IF(AB5-$E$2&gt;0,(AB5-$E$2)*(1+$C29),"fail")</f>
        <v>1061419.9653244349</v>
      </c>
      <c r="AC6" s="21">
        <f t="shared" ref="AC6:AC51" si="24">IF(AC5-$E$2&gt;0,(AC5-$E$2)*(1+$C30),"fail")</f>
        <v>986511.67080423119</v>
      </c>
      <c r="AD6" s="21">
        <f t="shared" ref="AD6:AD51" si="25">IF(AD5-$E$2&gt;0,(AD5-$E$2)*(1+$C31),"fail")</f>
        <v>1043152.6780847644</v>
      </c>
      <c r="AE6" s="21">
        <f t="shared" ref="AE6:AE51" si="26">IF(AE5-$E$2&gt;0,(AE5-$E$2)*(1+$C32),"fail")</f>
        <v>1032083.1635144803</v>
      </c>
      <c r="AF6" s="21">
        <f t="shared" ref="AF6:AF51" si="27">IF(AF5-$E$2&gt;0,(AF5-$E$2)*(1+$C33),"fail")</f>
        <v>1087551.1017752632</v>
      </c>
      <c r="AG6" s="21">
        <f t="shared" ref="AG6:AG51" si="28">IF(AG5-$E$2&gt;0,(AG5-$E$2)*(1+$C34),"fail")</f>
        <v>854293.61715094605</v>
      </c>
      <c r="AH6" s="21">
        <f t="shared" ref="AH6:AH51" si="29">IF(AH5-$E$2&gt;0,(AH5-$E$2)*(1+$C35),"fail")</f>
        <v>1089047.6325332653</v>
      </c>
      <c r="AI6" s="21">
        <f t="shared" ref="AI6:AI51" si="30">IF(AI5-$E$2&gt;0,(AI5-$E$2)*(1+$C36),"fail")</f>
        <v>1025338.905937567</v>
      </c>
      <c r="AJ6" s="21">
        <f t="shared" ref="AJ6:AJ51" si="31">IF(AJ5-$E$2&gt;0,(AJ5-$E$2)*(1+$C37),"fail")</f>
        <v>922327.70688049076</v>
      </c>
      <c r="AK6" s="21">
        <f t="shared" ref="AK6:AK51" si="32">IF(AK5-$E$2&gt;0,(AK5-$E$2)*(1+$C38),"fail")</f>
        <v>969617.58179325121</v>
      </c>
      <c r="AL6" s="21">
        <f t="shared" ref="AL6:AL51" si="33">IF(AL5-$E$2&gt;0,(AL5-$E$2)*(1+$C39),"fail")</f>
        <v>1070900.4440295673</v>
      </c>
      <c r="AM6" s="21">
        <f t="shared" ref="AM6:AM51" si="34">IF(AM5-$E$2&gt;0,(AM5-$E$2)*(1+$C40),"fail")</f>
        <v>1066111.6862922909</v>
      </c>
      <c r="AN6" s="21">
        <f t="shared" ref="AN6:AN51" si="35">IF(AN5-$E$2&gt;0,(AN5-$E$2)*(1+$C41),"fail")</f>
        <v>938922.19614613277</v>
      </c>
      <c r="AO6" s="21">
        <f t="shared" ref="AO6:AO51" si="36">IF(AO5-$E$2&gt;0,(AO5-$E$2)*(1+$C42),"fail")</f>
        <v>920185.21277060581</v>
      </c>
      <c r="AP6" s="21">
        <f t="shared" ref="AP6:AP51" si="37">IF(AP5-$E$2&gt;0,(AP5-$E$2)*(1+$C43),"fail")</f>
        <v>1096969.5320953862</v>
      </c>
      <c r="AQ6" s="21">
        <f t="shared" ref="AQ6:AQ51" si="38">IF(AQ5-$E$2&gt;0,(AQ5-$E$2)*(1+$C44),"fail")</f>
        <v>940387.24624673335</v>
      </c>
      <c r="AR6" s="21">
        <f t="shared" ref="AR6:AR51" si="39">IF(AR5-$E$2&gt;0,(AR5-$E$2)*(1+$C45),"fail")</f>
        <v>1049747.3522533712</v>
      </c>
      <c r="AS6" s="21">
        <f t="shared" ref="AS6:AS51" si="40">IF(AS5-$E$2&gt;0,(AS5-$E$2)*(1+$C46),"fail")</f>
        <v>1015422.2025624971</v>
      </c>
      <c r="AT6" s="21">
        <f t="shared" ref="AT6:AT51" si="41">IF(AT5-$E$2&gt;0,(AT5-$E$2)*(1+$C47),"fail")</f>
        <v>929703.70962530444</v>
      </c>
      <c r="AU6" s="21">
        <f t="shared" ref="AU6:AU51" si="42">IF(AU5-$E$2&gt;0,(AU5-$E$2)*(1+$C48),"fail")</f>
        <v>976233.19615803973</v>
      </c>
      <c r="AV6" s="21">
        <f t="shared" ref="AV6:AV51" si="43">IF(AV5-$E$2&gt;0,(AV5-$E$2)*(1+$C49),"fail")</f>
        <v>963532.89968891814</v>
      </c>
      <c r="AW6" s="21">
        <f t="shared" ref="AW6:AW51" si="44">IF(AW5-$E$2&gt;0,(AW5-$E$2)*(1+$C50),"fail")</f>
        <v>1079640.3626143634</v>
      </c>
      <c r="AX6" s="21">
        <f t="shared" ref="AX6:AX51" si="45">IF(AX5-$E$2&gt;0,(AX5-$E$2)*(1+$C51),"fail")</f>
        <v>901295.68937433325</v>
      </c>
      <c r="AY6" s="21">
        <f t="shared" ref="AY6:AY51" si="46">IF(AY5-$E$2&gt;0,(AY5-$E$2)*(1+$C52),"fail")</f>
        <v>766064.85842870409</v>
      </c>
      <c r="AZ6" s="21">
        <f t="shared" ref="AZ6:AZ51" si="47">IF(AZ5-$E$2&gt;0,(AZ5-$E$2)*(1+$C53),"fail")</f>
        <v>902046.3042156687</v>
      </c>
      <c r="BA6" s="21">
        <f t="shared" ref="BA6:BA51" si="48">IF(BA5-$E$2&gt;0,(BA5-$E$2)*(1+$C54),"fail")</f>
        <v>890766.9587283408</v>
      </c>
      <c r="BB6" s="21">
        <f t="shared" ref="BB6:BB51" si="49">IF(BB5-$E$2&gt;0,(BB5-$E$2)*(1+$C55),"fail")</f>
        <v>962810.05998810276</v>
      </c>
      <c r="BC6" s="21">
        <f t="shared" ref="BC6:BC51" si="50">IF(BC5-$E$2&gt;0,(BC5-$E$2)*(1+$C56),"fail")</f>
        <v>1209729.0051758867</v>
      </c>
      <c r="BD6" s="21">
        <f t="shared" ref="BD6:BD51" si="51">IF(BD5-$E$2&gt;0,(BD5-$E$2)*(1+$C57),"fail")</f>
        <v>1098936.4277661743</v>
      </c>
      <c r="BE6" s="21">
        <f t="shared" ref="BE6:BE51" si="52">IF(BE5-$E$2&gt;0,(BE5-$E$2)*(1+$C58),"fail")</f>
        <v>1000922.0559129259</v>
      </c>
      <c r="BF6" s="21">
        <f t="shared" ref="BF6:BF51" si="53">IF(BF5-$E$2&gt;0,(BF5-$E$2)*(1+$C59),"fail")</f>
        <v>1097203.2181325729</v>
      </c>
      <c r="BG6" s="21">
        <f t="shared" ref="BG6:BG51" si="54">IF(BG5-$E$2&gt;0,(BG5-$E$2)*(1+$C60),"fail")</f>
        <v>1054163.1416072852</v>
      </c>
      <c r="BH6" s="21">
        <f t="shared" ref="BH6:BH51" si="55">IF(BH5-$E$2&gt;0,(BH5-$E$2)*(1+$C61),"fail")</f>
        <v>1073524.9841721891</v>
      </c>
      <c r="BI6" s="21">
        <f t="shared" ref="BI6:BI51" si="56">IF(BI5-$E$2&gt;0,(BI5-$E$2)*(1+$C62),"fail")</f>
        <v>1129818.6743048101</v>
      </c>
      <c r="BJ6" s="21">
        <f t="shared" ref="BJ6:BJ51" si="57">IF(BJ5-$E$2&gt;0,(BJ5-$E$2)*(1+$C63),"fail")</f>
        <v>1151364.8843785916</v>
      </c>
      <c r="BK6" s="21">
        <f t="shared" ref="BK6:BK51" si="58">IF(BK5-$E$2&gt;0,(BK5-$E$2)*(1+$C64),"fail")</f>
        <v>976278.67812438647</v>
      </c>
      <c r="BL6" s="21">
        <f t="shared" ref="BL6:BL51" si="59">IF(BL5-$E$2&gt;0,(BL5-$E$2)*(1+$C65),"fail")</f>
        <v>979079.760445636</v>
      </c>
      <c r="BM6" s="21">
        <f t="shared" ref="BM6:BM51" si="60">IF(BM5-$E$2&gt;0,(BM5-$E$2)*(1+$C66),"fail")</f>
        <v>915093.17606116307</v>
      </c>
      <c r="BN6" s="21">
        <f t="shared" ref="BN6:BN51" si="61">IF(BN5-$E$2&gt;0,(BN5-$E$2)*(1+$C67),"fail")</f>
        <v>1098562.2262448492</v>
      </c>
      <c r="BO6" s="21">
        <f t="shared" ref="BO6:BO51" si="62">IF(BO5-$E$2&gt;0,(BO5-$E$2)*(1+$C68),"fail")</f>
        <v>1165217.1580797231</v>
      </c>
      <c r="BP6" s="21">
        <f t="shared" ref="BP6:BP51" si="63">IF(BP5-$E$2&gt;0,(BP5-$E$2)*(1+$C69),"fail")</f>
        <v>950591.96855593415</v>
      </c>
      <c r="BQ6" s="21">
        <f t="shared" ref="BQ6:BQ51" si="64">IF(BQ5-$E$2&gt;0,(BQ5-$E$2)*(1+$C70),"fail")</f>
        <v>1163554.7755477547</v>
      </c>
      <c r="BR6" s="21">
        <f t="shared" ref="BR6:BR51" si="65">IF(BR5-$E$2&gt;0,(BR5-$E$2)*(1+$C71),"fail")</f>
        <v>1071956.4670755945</v>
      </c>
      <c r="BS6" s="21">
        <f t="shared" ref="BS6:BS51" si="66">IF(BS5-$E$2&gt;0,(BS5-$E$2)*(1+$C72),"fail")</f>
        <v>877492.05138283945</v>
      </c>
      <c r="BT6" s="21">
        <f t="shared" ref="BT6:BT51" si="67">IF(BT5-$E$2&gt;0,(BT5-$E$2)*(1+$C73),"fail")</f>
        <v>1069799.1789661092</v>
      </c>
      <c r="BU6" s="21">
        <f t="shared" ref="BU6:BU51" si="68">IF(BU5-$E$2&gt;0,(BU5-$E$2)*(1+$C74),"fail")</f>
        <v>1009773.1118365993</v>
      </c>
      <c r="BV6" s="21">
        <f t="shared" ref="BV6:BV51" si="69">IF(BV5-$E$2&gt;0,(BV5-$E$2)*(1+$C75),"fail")</f>
        <v>953577.20709983702</v>
      </c>
      <c r="BW6" s="21">
        <f t="shared" ref="BW6:BW51" si="70">IF(BW5-$E$2&gt;0,(BW5-$E$2)*(1+$C76),"fail")</f>
        <v>829466.63044356718</v>
      </c>
      <c r="BX6" s="21">
        <f t="shared" ref="BX6:BX51" si="71">IF(BX5-$E$2&gt;0,(BX5-$E$2)*(1+$C77),"fail")</f>
        <v>982328.29944865964</v>
      </c>
      <c r="BY6" s="21">
        <f t="shared" ref="BY6:BY51" si="72">IF(BY5-$E$2&gt;0,(BY5-$E$2)*(1+$C78),"fail")</f>
        <v>1033727.1717795354</v>
      </c>
      <c r="BZ6" s="21">
        <f t="shared" ref="BZ6:BZ51" si="73">IF(BZ5-$E$2&gt;0,(BZ5-$E$2)*(1+$C79),"fail")</f>
        <v>1033762.7688130486</v>
      </c>
      <c r="CA6" s="21">
        <f t="shared" ref="CA6:CA51" si="74">IF(CA5-$E$2&gt;0,(CA5-$E$2)*(1+$C80),"fail")</f>
        <v>1102628.0721127309</v>
      </c>
      <c r="CB6" s="21">
        <f t="shared" ref="CB6:CB51" si="75">IF(CB5-$E$2&gt;0,(CB5-$E$2)*(1+$C81),"fail")</f>
        <v>794772.88405637094</v>
      </c>
      <c r="CC6" s="21">
        <f t="shared" ref="CC6:CC51" si="76">IF(CC5-$E$2&gt;0,(CC5-$E$2)*(1+$C82),"fail")</f>
        <v>890927.47848794411</v>
      </c>
      <c r="CD6" s="21">
        <f t="shared" ref="CD6:CD51" si="77">IF(CD5-$E$2&gt;0,(CD5-$E$2)*(1+$C83),"fail")</f>
        <v>1011235.7790751416</v>
      </c>
      <c r="CE6" s="21">
        <f t="shared" ref="CE6:CE51" si="78">IF(CE5-$E$2&gt;0,(CE5-$E$2)*(1+$C84),"fail")</f>
        <v>1065076.7698789132</v>
      </c>
      <c r="CF6" s="21">
        <f t="shared" ref="CF6:CF51" si="79">IF(CF5-$E$2&gt;0,(CF5-$E$2)*(1+$C85),"fail")</f>
        <v>1006401.4705190008</v>
      </c>
      <c r="CG6" s="21">
        <f t="shared" ref="CG6:CG51" si="80">IF(CG5-$E$2&gt;0,(CG5-$E$2)*(1+$C86),"fail")</f>
        <v>1010026.6249996591</v>
      </c>
      <c r="CH6" s="21">
        <f t="shared" ref="CH6:CH51" si="81">IF(CH5-$E$2&gt;0,(CH5-$E$2)*(1+$C87),"fail")</f>
        <v>1024140.2628886083</v>
      </c>
      <c r="CI6" s="21">
        <f t="shared" ref="CI6:CI51" si="82">IF(CI5-$E$2&gt;0,(CI5-$E$2)*(1+$C88),"fail")</f>
        <v>1005867.9845788223</v>
      </c>
      <c r="CJ6" s="21">
        <f t="shared" ref="CJ6:CJ51" si="83">IF(CJ5-$E$2&gt;0,(CJ5-$E$2)*(1+$C89),"fail")</f>
        <v>1144267.3795327938</v>
      </c>
      <c r="CK6" s="21">
        <f t="shared" ref="CK6:CK51" si="84">IF(CK5-$E$2&gt;0,(CK5-$E$2)*(1+$C90),"fail")</f>
        <v>1065039.2973333898</v>
      </c>
      <c r="CL6" s="21">
        <f t="shared" ref="CL6:CL51" si="85">IF(CL5-$E$2&gt;0,(CL5-$E$2)*(1+$C91),"fail")</f>
        <v>953859.81630263699</v>
      </c>
      <c r="CM6" s="21">
        <f t="shared" ref="CM6:CM51" si="86">IF(CM5-$E$2&gt;0,(CM5-$E$2)*(1+$C92),"fail")</f>
        <v>958227.46399171196</v>
      </c>
      <c r="CN6" s="21">
        <f t="shared" ref="CN6:CN51" si="87">IF(CN5-$E$2&gt;0,(CN5-$E$2)*(1+$C93),"fail")</f>
        <v>1063501.0022240938</v>
      </c>
      <c r="CO6" s="21">
        <f t="shared" ref="CO6:CO51" si="88">IF(CO5-$E$2&gt;0,(CO5-$E$2)*(1+$C94),"fail")</f>
        <v>976676.04096359259</v>
      </c>
      <c r="CP6" s="21">
        <f t="shared" ref="CP6:CP51" si="89">IF(CP5-$E$2&gt;0,(CP5-$E$2)*(1+$C95),"fail")</f>
        <v>1047625.2837763604</v>
      </c>
      <c r="CQ6" s="21">
        <f t="shared" ref="CQ6:CQ51" si="90">IF(CQ5-$E$2&gt;0,(CQ5-$E$2)*(1+$C96),"fail")</f>
        <v>1038909.6859555866</v>
      </c>
      <c r="CR6" s="21">
        <f t="shared" ref="CR6:CR51" si="91">IF(CR5-$E$2&gt;0,(CR5-$E$2)*(1+$C97),"fail")</f>
        <v>985881.59835099312</v>
      </c>
      <c r="CS6" s="21">
        <f t="shared" ref="CS6:CS51" si="92">IF(CS5-$E$2&gt;0,(CS5-$E$2)*(1+$C98),"fail")</f>
        <v>1031782.477485375</v>
      </c>
      <c r="CT6" s="21">
        <f t="shared" ref="CT6:CT51" si="93">IF(CT5-$E$2&gt;0,(CT5-$E$2)*(1+$C99),"fail")</f>
        <v>1038993.7456090873</v>
      </c>
      <c r="CU6" s="21">
        <f t="shared" ref="CU6:CU51" si="94">IF(CU5-$E$2&gt;0,(CU5-$E$2)*(1+$C100),"fail")</f>
        <v>995042.52874379861</v>
      </c>
      <c r="CV6" s="21">
        <f t="shared" ref="CV6:CV51" si="95">IF(CV5-$E$2&gt;0,(CV5-$E$2)*(1+$C101),"fail")</f>
        <v>947486.77390208712</v>
      </c>
      <c r="CW6" s="21">
        <f t="shared" ref="CW6:CW51" si="96">IF(CW5-$E$2&gt;0,(CW5-$E$2)*(1+$C102),"fail")</f>
        <v>973601.91251812468</v>
      </c>
      <c r="CX6" s="21">
        <f t="shared" ref="CX6:CX51" si="97">IF(CX5-$E$2&gt;0,(CX5-$E$2)*(1+$C103),"fail")</f>
        <v>973493.87774464465</v>
      </c>
      <c r="CY6" s="21">
        <f t="shared" ref="CY6:CY51" si="98">IF(CY5-$E$2&gt;0,(CY5-$E$2)*(1+$C104),"fail")</f>
        <v>851423.8768302995</v>
      </c>
      <c r="CZ6" s="21">
        <f t="shared" ref="CZ6:CZ51" si="99">IF(CZ5-$E$2&gt;0,(CZ5-$E$2)*(1+$C105),"fail")</f>
        <v>1063939.3126317621</v>
      </c>
      <c r="DA6" s="21">
        <f t="shared" ref="DA6:DA51" si="100">IF(DA5-$E$2&gt;0,(DA5-$E$2)*(1+$C106),"fail")</f>
        <v>1036378.3173544063</v>
      </c>
      <c r="DB6" s="21">
        <f t="shared" ref="DB6:DB51" si="101">IF(DB5-$E$2&gt;0,(DB5-$E$2)*(1+$C107),"fail")</f>
        <v>1008238.3989257242</v>
      </c>
      <c r="DC6" s="21">
        <f t="shared" ref="DC6:DC51" si="102">IF(DC5-$E$2&gt;0,(DC5-$E$2)*(1+$C108),"fail")</f>
        <v>852742.05334513716</v>
      </c>
      <c r="DD6" s="21">
        <f t="shared" ref="DD6:DD51" si="103">IF(DD5-$E$2&gt;0,(DD5-$E$2)*(1+$C109),"fail")</f>
        <v>825331.35078223562</v>
      </c>
      <c r="DE6" s="21">
        <f t="shared" ref="DE6:DE51" si="104">IF(DE5-$E$2&gt;0,(DE5-$E$2)*(1+$C110),"fail")</f>
        <v>1070567.0121485391</v>
      </c>
    </row>
    <row r="7" spans="2:110">
      <c r="B7" s="1">
        <v>1872</v>
      </c>
      <c r="C7" s="5">
        <v>4.0849169347061717E-2</v>
      </c>
      <c r="E7" s="21">
        <f t="shared" si="0"/>
        <v>1048788.0624072605</v>
      </c>
      <c r="F7" s="21">
        <f t="shared" si="1"/>
        <v>1057463.3419172349</v>
      </c>
      <c r="G7" s="21">
        <f t="shared" si="2"/>
        <v>1172673.0202638854</v>
      </c>
      <c r="H7" s="21">
        <f t="shared" si="3"/>
        <v>1241716.9383921956</v>
      </c>
      <c r="I7" s="21">
        <f t="shared" si="4"/>
        <v>1054688.992088824</v>
      </c>
      <c r="J7" s="21">
        <f t="shared" si="5"/>
        <v>1121669.1703253798</v>
      </c>
      <c r="K7" s="21">
        <f t="shared" si="6"/>
        <v>1403454.5506181738</v>
      </c>
      <c r="L7" s="21">
        <f t="shared" si="7"/>
        <v>1152867.051905931</v>
      </c>
      <c r="M7" s="21">
        <f t="shared" si="8"/>
        <v>1135451.9965188603</v>
      </c>
      <c r="N7" s="21">
        <f t="shared" si="9"/>
        <v>1083802.9604094373</v>
      </c>
      <c r="O7" s="21">
        <f t="shared" si="10"/>
        <v>942004.85131894355</v>
      </c>
      <c r="P7" s="21">
        <f t="shared" si="11"/>
        <v>1079590.1767229089</v>
      </c>
      <c r="Q7" s="21">
        <f t="shared" si="12"/>
        <v>1125084.7638162954</v>
      </c>
      <c r="R7" s="21">
        <f t="shared" si="13"/>
        <v>1216685.4187770344</v>
      </c>
      <c r="S7" s="21">
        <f t="shared" si="14"/>
        <v>1171242.6306138767</v>
      </c>
      <c r="T7" s="21">
        <f t="shared" si="15"/>
        <v>959731.31692158617</v>
      </c>
      <c r="U7" s="21">
        <f t="shared" si="16"/>
        <v>994411.89712831448</v>
      </c>
      <c r="V7" s="21">
        <f t="shared" si="17"/>
        <v>1137258.0080667108</v>
      </c>
      <c r="W7" s="21">
        <f t="shared" si="18"/>
        <v>1001538.815934272</v>
      </c>
      <c r="X7" s="21">
        <f t="shared" si="19"/>
        <v>1051996.7780632414</v>
      </c>
      <c r="Y7" s="21">
        <f t="shared" si="20"/>
        <v>1053819.1496412505</v>
      </c>
      <c r="Z7" s="21">
        <f t="shared" si="21"/>
        <v>999525.52887580474</v>
      </c>
      <c r="AA7" s="21">
        <f t="shared" si="22"/>
        <v>1142695.1667287843</v>
      </c>
      <c r="AB7" s="21">
        <f t="shared" si="23"/>
        <v>1049041.6115812655</v>
      </c>
      <c r="AC7" s="21">
        <f t="shared" si="24"/>
        <v>1028632.1551503422</v>
      </c>
      <c r="AD7" s="21">
        <f t="shared" si="25"/>
        <v>1078045.1372109156</v>
      </c>
      <c r="AE7" s="21">
        <f t="shared" si="26"/>
        <v>1123559.4400916812</v>
      </c>
      <c r="AF7" s="21">
        <f t="shared" si="27"/>
        <v>931480.76619237044</v>
      </c>
      <c r="AG7" s="21">
        <f t="shared" si="28"/>
        <v>925289.95318677649</v>
      </c>
      <c r="AH7" s="21">
        <f t="shared" si="29"/>
        <v>1119563.8823235203</v>
      </c>
      <c r="AI7" s="21">
        <f t="shared" si="30"/>
        <v>946446.15374143678</v>
      </c>
      <c r="AJ7" s="21">
        <f t="shared" si="31"/>
        <v>891895.78506788996</v>
      </c>
      <c r="AK7" s="21">
        <f t="shared" si="32"/>
        <v>1037322.9980560903</v>
      </c>
      <c r="AL7" s="21">
        <f t="shared" si="33"/>
        <v>1144117.6635298908</v>
      </c>
      <c r="AM7" s="21">
        <f t="shared" si="34"/>
        <v>1002981.7727039057</v>
      </c>
      <c r="AN7" s="21">
        <f t="shared" si="35"/>
        <v>862184.29230122268</v>
      </c>
      <c r="AO7" s="21">
        <f t="shared" si="36"/>
        <v>1006614.1246636818</v>
      </c>
      <c r="AP7" s="21">
        <f t="shared" si="37"/>
        <v>1034493.4498143438</v>
      </c>
      <c r="AQ7" s="21">
        <f t="shared" si="38"/>
        <v>985167.03190969327</v>
      </c>
      <c r="AR7" s="21">
        <f t="shared" si="39"/>
        <v>1067552.8176262439</v>
      </c>
      <c r="AS7" s="21">
        <f t="shared" si="40"/>
        <v>944500.48870987247</v>
      </c>
      <c r="AT7" s="21">
        <f t="shared" si="41"/>
        <v>905412.17218431155</v>
      </c>
      <c r="AU7" s="21">
        <f t="shared" si="42"/>
        <v>939900.18821091845</v>
      </c>
      <c r="AV7" s="21">
        <f t="shared" si="43"/>
        <v>1039009.4509493988</v>
      </c>
      <c r="AW7" s="21">
        <f t="shared" si="44"/>
        <v>975371.55678871355</v>
      </c>
      <c r="AX7" s="21">
        <f t="shared" si="45"/>
        <v>688031.93402648089</v>
      </c>
      <c r="AY7" s="21">
        <f t="shared" si="46"/>
        <v>684275.06594884023</v>
      </c>
      <c r="AZ7" s="21">
        <f t="shared" si="47"/>
        <v>800721.63809881569</v>
      </c>
      <c r="BA7" s="21">
        <f t="shared" si="48"/>
        <v>854274.79577814497</v>
      </c>
      <c r="BB7" s="21">
        <f t="shared" si="49"/>
        <v>1163299.95550288</v>
      </c>
      <c r="BC7" s="21">
        <f t="shared" si="50"/>
        <v>1336788.6916949076</v>
      </c>
      <c r="BD7" s="21">
        <f t="shared" si="51"/>
        <v>1103117.7759174665</v>
      </c>
      <c r="BE7" s="21">
        <f t="shared" si="52"/>
        <v>1098247.2663420266</v>
      </c>
      <c r="BF7" s="21">
        <f t="shared" si="53"/>
        <v>1159909.3230324362</v>
      </c>
      <c r="BG7" s="21">
        <f t="shared" si="54"/>
        <v>1133530.6454071498</v>
      </c>
      <c r="BH7" s="21">
        <f t="shared" si="55"/>
        <v>1215546.1254355686</v>
      </c>
      <c r="BI7" s="21">
        <f t="shared" si="56"/>
        <v>1305615.3105201186</v>
      </c>
      <c r="BJ7" s="21">
        <f t="shared" si="57"/>
        <v>1128780.5452405701</v>
      </c>
      <c r="BK7" s="21">
        <f t="shared" si="58"/>
        <v>955111.68393435678</v>
      </c>
      <c r="BL7" s="21">
        <f t="shared" si="59"/>
        <v>895336.75866409054</v>
      </c>
      <c r="BM7" s="21">
        <f t="shared" si="60"/>
        <v>1002302.7530460586</v>
      </c>
      <c r="BN7" s="21">
        <f t="shared" si="61"/>
        <v>1283737.6917835765</v>
      </c>
      <c r="BO7" s="21">
        <f t="shared" si="62"/>
        <v>1112670.5067790723</v>
      </c>
      <c r="BP7" s="21">
        <f t="shared" si="63"/>
        <v>1104226.6528055912</v>
      </c>
      <c r="BQ7" s="21">
        <f t="shared" si="64"/>
        <v>1252888.974164875</v>
      </c>
      <c r="BR7" s="21">
        <f t="shared" si="65"/>
        <v>942653.27729039895</v>
      </c>
      <c r="BS7" s="21">
        <f t="shared" si="66"/>
        <v>934547.47324117552</v>
      </c>
      <c r="BT7" s="21">
        <f t="shared" si="67"/>
        <v>1082509.2667883513</v>
      </c>
      <c r="BU7" s="21">
        <f t="shared" si="68"/>
        <v>963194.76818324125</v>
      </c>
      <c r="BV7" s="21">
        <f t="shared" si="69"/>
        <v>789728.59370189777</v>
      </c>
      <c r="BW7" s="21">
        <f t="shared" si="70"/>
        <v>809449.2954077716</v>
      </c>
      <c r="BX7" s="21">
        <f t="shared" si="71"/>
        <v>1014875.0386201217</v>
      </c>
      <c r="BY7" s="21">
        <f t="shared" si="72"/>
        <v>1069744.0840690299</v>
      </c>
      <c r="BZ7" s="21">
        <f t="shared" si="73"/>
        <v>1141046.8303021218</v>
      </c>
      <c r="CA7" s="21">
        <f t="shared" si="74"/>
        <v>878948.3317944312</v>
      </c>
      <c r="CB7" s="21">
        <f t="shared" si="75"/>
        <v>702235.55183674663</v>
      </c>
      <c r="CC7" s="21">
        <f t="shared" si="76"/>
        <v>897409.11626096838</v>
      </c>
      <c r="CD7" s="21">
        <f t="shared" si="77"/>
        <v>1077426.5813179482</v>
      </c>
      <c r="CE7" s="21">
        <f t="shared" si="78"/>
        <v>1073990.0741338253</v>
      </c>
      <c r="CF7" s="21">
        <f t="shared" si="79"/>
        <v>1016699.1282642011</v>
      </c>
      <c r="CG7" s="21">
        <f t="shared" si="80"/>
        <v>1034737.4459257976</v>
      </c>
      <c r="CH7" s="21">
        <f t="shared" si="81"/>
        <v>1030926.7230504088</v>
      </c>
      <c r="CI7" s="21">
        <f t="shared" si="82"/>
        <v>1151196.7328219041</v>
      </c>
      <c r="CJ7" s="21">
        <f t="shared" si="83"/>
        <v>1223605.2710441598</v>
      </c>
      <c r="CK7" s="21">
        <f t="shared" si="84"/>
        <v>1017882.9042354334</v>
      </c>
      <c r="CL7" s="21">
        <f t="shared" si="85"/>
        <v>912600.22847836232</v>
      </c>
      <c r="CM7" s="21">
        <f t="shared" si="86"/>
        <v>1017654.6307996806</v>
      </c>
      <c r="CN7" s="21">
        <f t="shared" si="87"/>
        <v>1040680.0734191635</v>
      </c>
      <c r="CO7" s="21">
        <f t="shared" si="88"/>
        <v>1022408.8036893589</v>
      </c>
      <c r="CP7" s="21">
        <f t="shared" si="89"/>
        <v>1089970.9538726602</v>
      </c>
      <c r="CQ7" s="21">
        <f t="shared" si="90"/>
        <v>1025469.1560199601</v>
      </c>
      <c r="CR7" s="21">
        <f t="shared" si="91"/>
        <v>1016749.3304971955</v>
      </c>
      <c r="CS7" s="21">
        <f t="shared" si="92"/>
        <v>1073071.9657610648</v>
      </c>
      <c r="CT7" s="21">
        <f t="shared" si="93"/>
        <v>1035084.2575735804</v>
      </c>
      <c r="CU7" s="21">
        <f t="shared" si="94"/>
        <v>942639.36580378935</v>
      </c>
      <c r="CV7" s="21">
        <f t="shared" si="95"/>
        <v>920839.29398208275</v>
      </c>
      <c r="CW7" s="21">
        <f t="shared" si="96"/>
        <v>946973.36531144218</v>
      </c>
      <c r="CX7" s="21">
        <f t="shared" si="97"/>
        <v>828133.94352752087</v>
      </c>
      <c r="CY7" s="21">
        <f t="shared" si="98"/>
        <v>900806.20803045866</v>
      </c>
      <c r="CZ7" s="21">
        <f t="shared" si="99"/>
        <v>1104763.5776620463</v>
      </c>
      <c r="DA7" s="21">
        <f t="shared" si="100"/>
        <v>1046089.8090857021</v>
      </c>
      <c r="DB7" s="21">
        <f t="shared" si="101"/>
        <v>859992.03189642553</v>
      </c>
      <c r="DC7" s="21">
        <f t="shared" si="102"/>
        <v>699906.5829534675</v>
      </c>
      <c r="DD7" s="21">
        <f t="shared" si="103"/>
        <v>877590.23824855639</v>
      </c>
      <c r="DE7" s="21">
        <f t="shared" si="104"/>
        <v>1103172.4518152745</v>
      </c>
    </row>
    <row r="8" spans="2:110">
      <c r="B8" s="1">
        <v>1873</v>
      </c>
      <c r="C8" s="5">
        <v>8.1712253054094366E-2</v>
      </c>
      <c r="E8" s="21">
        <f t="shared" si="0"/>
        <v>1100953.8181181189</v>
      </c>
      <c r="F8" s="21">
        <f t="shared" si="1"/>
        <v>1183376.4385465111</v>
      </c>
      <c r="G8" s="21">
        <f t="shared" si="2"/>
        <v>1305217.8689716149</v>
      </c>
      <c r="H8" s="21">
        <f t="shared" si="3"/>
        <v>1185845.7175017288</v>
      </c>
      <c r="I8" s="21">
        <f t="shared" si="4"/>
        <v>1250678.0935152289</v>
      </c>
      <c r="J8" s="21">
        <f t="shared" si="5"/>
        <v>1327742.4916807562</v>
      </c>
      <c r="K8" s="21">
        <f t="shared" si="6"/>
        <v>1377521.2010331471</v>
      </c>
      <c r="L8" s="21">
        <f t="shared" si="7"/>
        <v>1352864.2629093621</v>
      </c>
      <c r="M8" s="21">
        <f t="shared" si="8"/>
        <v>1052295.3846730725</v>
      </c>
      <c r="N8" s="21">
        <f t="shared" si="9"/>
        <v>1111523.2784016631</v>
      </c>
      <c r="O8" s="21">
        <f t="shared" si="10"/>
        <v>991397.27464364574</v>
      </c>
      <c r="P8" s="21">
        <f t="shared" si="11"/>
        <v>1152653.6487690872</v>
      </c>
      <c r="Q8" s="21">
        <f t="shared" si="12"/>
        <v>1287180.6603767974</v>
      </c>
      <c r="R8" s="21">
        <f t="shared" si="13"/>
        <v>1252209.9032606867</v>
      </c>
      <c r="S8" s="21">
        <f t="shared" si="14"/>
        <v>1102743.7428140736</v>
      </c>
      <c r="T8" s="21">
        <f t="shared" si="15"/>
        <v>1019212.1335464268</v>
      </c>
      <c r="U8" s="21">
        <f t="shared" si="16"/>
        <v>1061258.9070823803</v>
      </c>
      <c r="V8" s="21">
        <f t="shared" si="17"/>
        <v>1069032.0110980961</v>
      </c>
      <c r="W8" s="21">
        <f t="shared" si="18"/>
        <v>1127691.4534549187</v>
      </c>
      <c r="X8" s="21">
        <f t="shared" si="19"/>
        <v>982685.67794864322</v>
      </c>
      <c r="Y8" s="21">
        <f t="shared" si="20"/>
        <v>1133860.3723270393</v>
      </c>
      <c r="Z8" s="21">
        <f t="shared" si="21"/>
        <v>1060900.2407380666</v>
      </c>
      <c r="AA8" s="21">
        <f t="shared" si="22"/>
        <v>1131785.6102730664</v>
      </c>
      <c r="AB8" s="21">
        <f t="shared" si="23"/>
        <v>1095947.1966178808</v>
      </c>
      <c r="AC8" s="21">
        <f t="shared" si="24"/>
        <v>1062579.3092996224</v>
      </c>
      <c r="AD8" s="21">
        <f t="shared" si="25"/>
        <v>1175144.5743881969</v>
      </c>
      <c r="AE8" s="21">
        <f t="shared" si="26"/>
        <v>963226.5800086013</v>
      </c>
      <c r="AF8" s="21">
        <f t="shared" si="27"/>
        <v>1012039.676536163</v>
      </c>
      <c r="AG8" s="21">
        <f t="shared" si="28"/>
        <v>946285.12094064744</v>
      </c>
      <c r="AH8" s="21">
        <f t="shared" si="29"/>
        <v>1036132.7444544652</v>
      </c>
      <c r="AI8" s="21">
        <f t="shared" si="30"/>
        <v>916029.60356316285</v>
      </c>
      <c r="AJ8" s="21">
        <f t="shared" si="31"/>
        <v>951427.94478058442</v>
      </c>
      <c r="AK8" s="21">
        <f t="shared" si="32"/>
        <v>1107175.1376803841</v>
      </c>
      <c r="AL8" s="21">
        <f t="shared" si="33"/>
        <v>1078566.4408777473</v>
      </c>
      <c r="AM8" s="21">
        <f t="shared" si="34"/>
        <v>923016.77432888956</v>
      </c>
      <c r="AN8" s="21">
        <f t="shared" si="35"/>
        <v>940953.39959825273</v>
      </c>
      <c r="AO8" s="21">
        <f t="shared" si="36"/>
        <v>946806.06820629211</v>
      </c>
      <c r="AP8" s="21">
        <f t="shared" si="37"/>
        <v>1087115.1619671916</v>
      </c>
      <c r="AQ8" s="21">
        <f t="shared" si="38"/>
        <v>999878.62657818501</v>
      </c>
      <c r="AR8" s="21">
        <f t="shared" si="39"/>
        <v>994517.0276260894</v>
      </c>
      <c r="AS8" s="21">
        <f t="shared" si="40"/>
        <v>920319.40328706929</v>
      </c>
      <c r="AT8" s="21">
        <f t="shared" si="41"/>
        <v>869478.73662335938</v>
      </c>
      <c r="AU8" s="21">
        <f t="shared" si="42"/>
        <v>1012678.3578744058</v>
      </c>
      <c r="AV8" s="21">
        <f t="shared" si="43"/>
        <v>937579.53868862905</v>
      </c>
      <c r="AW8" s="21">
        <f t="shared" si="44"/>
        <v>746594.28581572825</v>
      </c>
      <c r="AX8" s="21">
        <f t="shared" si="45"/>
        <v>611633.878060124</v>
      </c>
      <c r="AY8" s="21">
        <f t="shared" si="46"/>
        <v>600532.34644819889</v>
      </c>
      <c r="AZ8" s="21">
        <f t="shared" si="47"/>
        <v>764804.68168427399</v>
      </c>
      <c r="BA8" s="21">
        <f t="shared" si="48"/>
        <v>1027801.2380630305</v>
      </c>
      <c r="BB8" s="21">
        <f t="shared" si="49"/>
        <v>1284133.8165739249</v>
      </c>
      <c r="BC8" s="21">
        <f t="shared" si="50"/>
        <v>1348805.6778938251</v>
      </c>
      <c r="BD8" s="21">
        <f t="shared" si="51"/>
        <v>1213963.9566086491</v>
      </c>
      <c r="BE8" s="21">
        <f t="shared" si="52"/>
        <v>1161045.1301949411</v>
      </c>
      <c r="BF8" s="21">
        <f t="shared" si="53"/>
        <v>1250683.553292294</v>
      </c>
      <c r="BG8" s="21">
        <f t="shared" si="54"/>
        <v>1285510.5388796004</v>
      </c>
      <c r="BH8" s="21">
        <f t="shared" si="55"/>
        <v>1407476.5869486399</v>
      </c>
      <c r="BI8" s="21">
        <f t="shared" si="56"/>
        <v>1284189.6289697478</v>
      </c>
      <c r="BJ8" s="21">
        <f t="shared" si="57"/>
        <v>1109199.9104809258</v>
      </c>
      <c r="BK8" s="21">
        <f t="shared" si="58"/>
        <v>872702.05973861739</v>
      </c>
      <c r="BL8" s="21">
        <f t="shared" si="59"/>
        <v>979904.76142753381</v>
      </c>
      <c r="BM8" s="21">
        <f t="shared" si="60"/>
        <v>1167986.205922951</v>
      </c>
      <c r="BN8" s="21">
        <f t="shared" si="61"/>
        <v>1228939.5134331961</v>
      </c>
      <c r="BO8" s="21">
        <f t="shared" si="62"/>
        <v>1298847.1452342102</v>
      </c>
      <c r="BP8" s="21">
        <f t="shared" si="63"/>
        <v>1187257.2250906576</v>
      </c>
      <c r="BQ8" s="21">
        <f t="shared" si="64"/>
        <v>1106499.342107337</v>
      </c>
      <c r="BR8" s="21">
        <f t="shared" si="65"/>
        <v>1006487.0253323338</v>
      </c>
      <c r="BS8" s="21">
        <f t="shared" si="66"/>
        <v>941566.50541469373</v>
      </c>
      <c r="BT8" s="21">
        <f t="shared" si="67"/>
        <v>1034773.2403133472</v>
      </c>
      <c r="BU8" s="21">
        <f t="shared" si="68"/>
        <v>797961.252097085</v>
      </c>
      <c r="BV8" s="21">
        <f t="shared" si="69"/>
        <v>769164.67409108183</v>
      </c>
      <c r="BW8" s="21">
        <f t="shared" si="70"/>
        <v>830448.07896351686</v>
      </c>
      <c r="BX8" s="21">
        <f t="shared" si="71"/>
        <v>1049631.9753250589</v>
      </c>
      <c r="BY8" s="21">
        <f t="shared" si="72"/>
        <v>1181990.079293642</v>
      </c>
      <c r="BZ8" s="21">
        <f t="shared" si="73"/>
        <v>910459.36094618193</v>
      </c>
      <c r="CA8" s="21">
        <f t="shared" si="74"/>
        <v>779628.96711421176</v>
      </c>
      <c r="CB8" s="21">
        <f t="shared" si="75"/>
        <v>700492.67926167708</v>
      </c>
      <c r="CC8" s="21">
        <f t="shared" si="76"/>
        <v>952313.9555633394</v>
      </c>
      <c r="CD8" s="21">
        <f t="shared" si="77"/>
        <v>1086816.5637033579</v>
      </c>
      <c r="CE8" s="21">
        <f t="shared" si="78"/>
        <v>1087149.3751140679</v>
      </c>
      <c r="CF8" s="21">
        <f t="shared" si="79"/>
        <v>1041789.6432916109</v>
      </c>
      <c r="CG8" s="21">
        <f t="shared" si="80"/>
        <v>1041927.1019398107</v>
      </c>
      <c r="CH8" s="21">
        <f t="shared" si="81"/>
        <v>1180787.957801553</v>
      </c>
      <c r="CI8" s="21">
        <f t="shared" si="82"/>
        <v>1231221.4047469553</v>
      </c>
      <c r="CJ8" s="21">
        <f t="shared" si="83"/>
        <v>1173971.3568211959</v>
      </c>
      <c r="CK8" s="21">
        <f t="shared" si="84"/>
        <v>975911.56097244064</v>
      </c>
      <c r="CL8" s="21">
        <f t="shared" si="85"/>
        <v>967577.63317619031</v>
      </c>
      <c r="CM8" s="21">
        <f t="shared" si="86"/>
        <v>994470.52487907861</v>
      </c>
      <c r="CN8" s="21">
        <f t="shared" si="87"/>
        <v>1091606.1645398221</v>
      </c>
      <c r="CO8" s="21">
        <f t="shared" si="88"/>
        <v>1062935.2000975392</v>
      </c>
      <c r="CP8" s="21">
        <f t="shared" si="89"/>
        <v>1077419.9965028423</v>
      </c>
      <c r="CQ8" s="21">
        <f t="shared" si="90"/>
        <v>1058901.8055532139</v>
      </c>
      <c r="CR8" s="21">
        <f t="shared" si="91"/>
        <v>1056952.9299534895</v>
      </c>
      <c r="CS8" s="21">
        <f t="shared" si="92"/>
        <v>1070078.3528832931</v>
      </c>
      <c r="CT8" s="21">
        <f t="shared" si="93"/>
        <v>981792.10932328587</v>
      </c>
      <c r="CU8" s="21">
        <f t="shared" si="94"/>
        <v>915968.86488480866</v>
      </c>
      <c r="CV8" s="21">
        <f t="shared" si="95"/>
        <v>893966.05249553616</v>
      </c>
      <c r="CW8" s="21">
        <f t="shared" si="96"/>
        <v>804831.36611637182</v>
      </c>
      <c r="CX8" s="21">
        <f t="shared" si="97"/>
        <v>875234.40655533178</v>
      </c>
      <c r="CY8" s="21">
        <f t="shared" si="98"/>
        <v>930287.19742314087</v>
      </c>
      <c r="CZ8" s="21">
        <f t="shared" si="99"/>
        <v>1117244.2418645399</v>
      </c>
      <c r="DA8" s="21">
        <f t="shared" si="100"/>
        <v>893302.13429253339</v>
      </c>
      <c r="DB8" s="21">
        <f t="shared" si="101"/>
        <v>706081.64445076056</v>
      </c>
      <c r="DC8" s="21">
        <f t="shared" si="102"/>
        <v>739018.90806912549</v>
      </c>
      <c r="DD8" s="21">
        <f t="shared" si="103"/>
        <v>898388.48087466205</v>
      </c>
      <c r="DE8" s="21">
        <f t="shared" si="104"/>
        <v>986426.31553411228</v>
      </c>
    </row>
    <row r="9" spans="2:110">
      <c r="B9" s="1">
        <v>1874</v>
      </c>
      <c r="C9" s="5">
        <v>0.15286770625066148</v>
      </c>
      <c r="E9" s="21">
        <f t="shared" si="0"/>
        <v>1233515.2040879733</v>
      </c>
      <c r="F9" s="21">
        <f>IF(F8-$E$2&gt;0,(F8-$E$2)*(1+$C10),"fail")</f>
        <v>1317454.5536909678</v>
      </c>
      <c r="G9" s="21">
        <f t="shared" si="2"/>
        <v>1248042.1766385594</v>
      </c>
      <c r="H9" s="21">
        <f t="shared" si="3"/>
        <v>1410917.0377246425</v>
      </c>
      <c r="I9" s="21">
        <f t="shared" si="4"/>
        <v>1484793.4414880569</v>
      </c>
      <c r="J9" s="21">
        <f t="shared" si="5"/>
        <v>1301529.6380971009</v>
      </c>
      <c r="K9" s="21">
        <f t="shared" si="6"/>
        <v>1623775.6595424858</v>
      </c>
      <c r="L9" s="21">
        <f t="shared" si="7"/>
        <v>1259440.5799510374</v>
      </c>
      <c r="M9" s="21">
        <f t="shared" si="8"/>
        <v>1078258.3606592652</v>
      </c>
      <c r="N9" s="21">
        <f t="shared" si="9"/>
        <v>1175875.0042280382</v>
      </c>
      <c r="O9" s="21">
        <f t="shared" si="10"/>
        <v>1055708.3667763681</v>
      </c>
      <c r="P9" s="21">
        <f t="shared" si="11"/>
        <v>1319615.1999234469</v>
      </c>
      <c r="Q9" s="21">
        <f t="shared" si="12"/>
        <v>1326660.375760406</v>
      </c>
      <c r="R9" s="21">
        <f t="shared" si="13"/>
        <v>1181048.2640508576</v>
      </c>
      <c r="S9" s="21">
        <f t="shared" si="14"/>
        <v>1176157.4169257737</v>
      </c>
      <c r="T9" s="21">
        <f t="shared" si="15"/>
        <v>1088577.9301035013</v>
      </c>
      <c r="U9" s="21">
        <f t="shared" si="16"/>
        <v>995590.30837188486</v>
      </c>
      <c r="V9" s="21">
        <f t="shared" si="17"/>
        <v>1206113.3548802026</v>
      </c>
      <c r="W9" s="21">
        <f t="shared" si="18"/>
        <v>1055540.0443899108</v>
      </c>
      <c r="X9" s="21">
        <f t="shared" si="19"/>
        <v>1055004.3744445357</v>
      </c>
      <c r="Y9" s="21">
        <f t="shared" si="20"/>
        <v>1208047.4903540344</v>
      </c>
      <c r="Z9" s="21">
        <f t="shared" si="21"/>
        <v>1048512.4945843035</v>
      </c>
      <c r="AA9" s="21">
        <f t="shared" si="22"/>
        <v>1185023.1758034274</v>
      </c>
      <c r="AB9" s="21">
        <f t="shared" si="23"/>
        <v>1134276.6477412381</v>
      </c>
      <c r="AC9" s="21">
        <f t="shared" si="24"/>
        <v>1157786.5989652935</v>
      </c>
      <c r="AD9" s="21">
        <f t="shared" si="25"/>
        <v>1008705.2703794865</v>
      </c>
      <c r="AE9" s="21">
        <f t="shared" si="26"/>
        <v>1047718.4209937564</v>
      </c>
      <c r="AF9" s="21">
        <f t="shared" si="27"/>
        <v>1038078.5847481259</v>
      </c>
      <c r="AG9" s="21">
        <f t="shared" si="28"/>
        <v>871200.02759444795</v>
      </c>
      <c r="AH9" s="21">
        <f t="shared" si="29"/>
        <v>1005773.3550662049</v>
      </c>
      <c r="AI9" s="21">
        <f t="shared" si="30"/>
        <v>978099.68569154083</v>
      </c>
      <c r="AJ9" s="21">
        <f t="shared" si="31"/>
        <v>1012671.8145723183</v>
      </c>
      <c r="AK9" s="21">
        <f t="shared" si="32"/>
        <v>1042770.6127025109</v>
      </c>
      <c r="AL9" s="21">
        <f t="shared" si="33"/>
        <v>994793.75468569249</v>
      </c>
      <c r="AM9" s="21">
        <f t="shared" si="34"/>
        <v>1009819.6321535578</v>
      </c>
      <c r="AN9" s="21">
        <f t="shared" si="35"/>
        <v>883084.18128075777</v>
      </c>
      <c r="AO9" s="21">
        <f t="shared" si="36"/>
        <v>992120.73816008808</v>
      </c>
      <c r="AP9" s="21">
        <f t="shared" si="37"/>
        <v>1106710.8193233996</v>
      </c>
      <c r="AQ9" s="21">
        <f t="shared" si="38"/>
        <v>929587.25831414724</v>
      </c>
      <c r="AR9" s="21">
        <f t="shared" si="39"/>
        <v>970709.29559557431</v>
      </c>
      <c r="AS9" s="21">
        <f t="shared" si="40"/>
        <v>884301.86109268141</v>
      </c>
      <c r="AT9" s="21">
        <f t="shared" si="41"/>
        <v>934216.1891150435</v>
      </c>
      <c r="AU9" s="21">
        <f t="shared" si="42"/>
        <v>913088.2067123591</v>
      </c>
      <c r="AV9" s="21">
        <f t="shared" si="43"/>
        <v>716716.95145496842</v>
      </c>
      <c r="AW9" s="21">
        <f t="shared" si="44"/>
        <v>666149.82542613882</v>
      </c>
      <c r="AX9" s="21">
        <f t="shared" si="45"/>
        <v>533755.90680522076</v>
      </c>
      <c r="AY9" s="21">
        <f t="shared" si="46"/>
        <v>565894.1926201809</v>
      </c>
      <c r="AZ9" s="21">
        <f t="shared" si="47"/>
        <v>916104.03257721872</v>
      </c>
      <c r="BA9" s="21">
        <f t="shared" si="48"/>
        <v>1130465.6261608738</v>
      </c>
      <c r="BB9" s="21">
        <f t="shared" si="49"/>
        <v>1294416.1775223778</v>
      </c>
      <c r="BC9" s="21">
        <f t="shared" si="50"/>
        <v>1492157.5135794447</v>
      </c>
      <c r="BD9" s="21">
        <f t="shared" si="51"/>
        <v>1286931.8894806581</v>
      </c>
      <c r="BE9" s="21">
        <f t="shared" si="52"/>
        <v>1251941.8787475578</v>
      </c>
      <c r="BF9" s="21">
        <f t="shared" si="53"/>
        <v>1422106.5585676779</v>
      </c>
      <c r="BG9" s="21">
        <f t="shared" si="54"/>
        <v>1490608.2368925032</v>
      </c>
      <c r="BH9" s="21">
        <f t="shared" si="55"/>
        <v>1386816.0400158775</v>
      </c>
      <c r="BI9" s="21">
        <f t="shared" si="56"/>
        <v>1266225.5951750837</v>
      </c>
      <c r="BJ9" s="21">
        <f t="shared" si="57"/>
        <v>1018218.1429420558</v>
      </c>
      <c r="BK9" s="21">
        <f t="shared" si="58"/>
        <v>954243.64146680152</v>
      </c>
      <c r="BL9" s="21">
        <f t="shared" si="59"/>
        <v>1141052.7444777179</v>
      </c>
      <c r="BM9" s="21">
        <f t="shared" si="60"/>
        <v>1115386.9511963269</v>
      </c>
      <c r="BN9" s="21">
        <f t="shared" si="61"/>
        <v>1438460.5177219289</v>
      </c>
      <c r="BO9" s="21">
        <f t="shared" si="62"/>
        <v>1402556.1884387429</v>
      </c>
      <c r="BP9" s="21">
        <f t="shared" si="63"/>
        <v>1047065.5566264506</v>
      </c>
      <c r="BQ9" s="21">
        <f t="shared" si="64"/>
        <v>1187377.0001702989</v>
      </c>
      <c r="BR9" s="21">
        <f t="shared" si="65"/>
        <v>1016533.0950733315</v>
      </c>
      <c r="BS9" s="21">
        <f t="shared" si="66"/>
        <v>896073.75140557508</v>
      </c>
      <c r="BT9" s="21">
        <f t="shared" si="67"/>
        <v>859232.61854709301</v>
      </c>
      <c r="BU9" s="21">
        <f t="shared" si="68"/>
        <v>777510.5701914801</v>
      </c>
      <c r="BV9" s="21">
        <f t="shared" si="69"/>
        <v>787472.52926288603</v>
      </c>
      <c r="BW9" s="21">
        <f t="shared" si="70"/>
        <v>852878.9057085634</v>
      </c>
      <c r="BX9" s="21">
        <f t="shared" si="71"/>
        <v>1159104.4490661018</v>
      </c>
      <c r="BY9" s="21">
        <f t="shared" si="72"/>
        <v>944040.97506757372</v>
      </c>
      <c r="BZ9" s="21">
        <f t="shared" si="73"/>
        <v>808601.1464194021</v>
      </c>
      <c r="CA9" s="21">
        <f t="shared" si="74"/>
        <v>781259.43941997783</v>
      </c>
      <c r="CB9" s="21">
        <f t="shared" si="75"/>
        <v>735873.16850939754</v>
      </c>
      <c r="CC9" s="21">
        <f t="shared" si="76"/>
        <v>956874.83971994033</v>
      </c>
      <c r="CD9" s="21">
        <f t="shared" si="77"/>
        <v>1100518.9271992159</v>
      </c>
      <c r="CE9" s="21">
        <f t="shared" si="78"/>
        <v>1116248.8118461929</v>
      </c>
      <c r="CF9" s="21">
        <f t="shared" si="79"/>
        <v>1049247.6174725275</v>
      </c>
      <c r="CG9" s="21">
        <f t="shared" si="80"/>
        <v>1193778.024597883</v>
      </c>
      <c r="CH9" s="21">
        <f t="shared" si="81"/>
        <v>1263745.4681727132</v>
      </c>
      <c r="CI9" s="21">
        <f t="shared" si="82"/>
        <v>1181468.4919034301</v>
      </c>
      <c r="CJ9" s="21">
        <f t="shared" si="83"/>
        <v>1130264.751973107</v>
      </c>
      <c r="CK9" s="21">
        <f t="shared" si="84"/>
        <v>1037063.3561479087</v>
      </c>
      <c r="CL9" s="21">
        <f t="shared" si="85"/>
        <v>943996.83676529769</v>
      </c>
      <c r="CM9" s="21">
        <f t="shared" si="86"/>
        <v>1041647.1434846271</v>
      </c>
      <c r="CN9" s="21">
        <f t="shared" si="87"/>
        <v>1137124.8888799029</v>
      </c>
      <c r="CO9" s="21">
        <f t="shared" si="88"/>
        <v>1049913.2347438741</v>
      </c>
      <c r="CP9" s="21">
        <f t="shared" si="89"/>
        <v>1114218.5928606193</v>
      </c>
      <c r="CQ9" s="21">
        <f t="shared" si="90"/>
        <v>1102150.2033746929</v>
      </c>
      <c r="CR9" s="21">
        <f t="shared" si="91"/>
        <v>1053526.1071135495</v>
      </c>
      <c r="CS9" s="21">
        <f t="shared" si="92"/>
        <v>1016009.2842155684</v>
      </c>
      <c r="CT9" s="21">
        <f t="shared" si="93"/>
        <v>955307.55009730964</v>
      </c>
      <c r="CU9" s="21">
        <f t="shared" si="94"/>
        <v>889073.03607841989</v>
      </c>
      <c r="CV9" s="21">
        <f t="shared" si="95"/>
        <v>758255.83280566474</v>
      </c>
      <c r="CW9" s="21">
        <f t="shared" si="96"/>
        <v>849648.72214525298</v>
      </c>
      <c r="CX9" s="21">
        <f t="shared" si="97"/>
        <v>902937.28969918529</v>
      </c>
      <c r="CY9" s="21">
        <f t="shared" si="98"/>
        <v>935702.66677431297</v>
      </c>
      <c r="CZ9" s="21">
        <f t="shared" si="99"/>
        <v>955919.65453240415</v>
      </c>
      <c r="DA9" s="21">
        <f t="shared" si="100"/>
        <v>734453.02918272582</v>
      </c>
      <c r="DB9" s="21">
        <f t="shared" si="101"/>
        <v>745841.21677603002</v>
      </c>
      <c r="DC9" s="21">
        <f t="shared" si="102"/>
        <v>751338.72623748425</v>
      </c>
      <c r="DD9" s="21">
        <f t="shared" si="103"/>
        <v>798019.77925966913</v>
      </c>
      <c r="DE9" s="21">
        <f t="shared" si="104"/>
        <v>928653.55994074221</v>
      </c>
    </row>
    <row r="10" spans="2:110">
      <c r="B10" s="1">
        <v>1875</v>
      </c>
      <c r="C10" s="5">
        <v>0.14325016515668204</v>
      </c>
      <c r="E10" s="21">
        <f t="shared" si="0"/>
        <v>1374775.7056769966</v>
      </c>
      <c r="F10" s="21">
        <f t="shared" si="1"/>
        <v>1260027.4885729358</v>
      </c>
      <c r="G10" s="21">
        <f t="shared" si="2"/>
        <v>1486904.7151714072</v>
      </c>
      <c r="H10" s="21">
        <f t="shared" si="3"/>
        <v>1679862.7263248409</v>
      </c>
      <c r="I10" s="21">
        <f t="shared" si="4"/>
        <v>1459160.3683129074</v>
      </c>
      <c r="J10" s="21">
        <f t="shared" si="5"/>
        <v>1532137.1096767529</v>
      </c>
      <c r="K10" s="21">
        <f t="shared" si="6"/>
        <v>1517558.4639613128</v>
      </c>
      <c r="L10" s="21">
        <f t="shared" si="7"/>
        <v>1296957.1250234658</v>
      </c>
      <c r="M10" s="21">
        <f t="shared" si="8"/>
        <v>1139674.5945997997</v>
      </c>
      <c r="N10" s="21">
        <f t="shared" si="9"/>
        <v>1258493.9095387785</v>
      </c>
      <c r="O10" s="21">
        <f t="shared" si="10"/>
        <v>1205559.9674380457</v>
      </c>
      <c r="P10" s="21">
        <f t="shared" si="11"/>
        <v>1360914.6990276237</v>
      </c>
      <c r="Q10" s="21">
        <f t="shared" si="12"/>
        <v>1253050.3015947586</v>
      </c>
      <c r="R10" s="21">
        <f t="shared" si="13"/>
        <v>1262090.6860014978</v>
      </c>
      <c r="S10" s="21">
        <f t="shared" si="14"/>
        <v>1261463.0485117044</v>
      </c>
      <c r="T10" s="21">
        <f t="shared" si="15"/>
        <v>1021990.036019997</v>
      </c>
      <c r="U10" s="21">
        <f t="shared" si="16"/>
        <v>1120779.7452071053</v>
      </c>
      <c r="V10" s="21">
        <f t="shared" si="17"/>
        <v>1131019.3025265641</v>
      </c>
      <c r="W10" s="21">
        <f t="shared" si="18"/>
        <v>1135768.0940989046</v>
      </c>
      <c r="X10" s="21">
        <f t="shared" si="19"/>
        <v>1121670.4722548903</v>
      </c>
      <c r="Y10" s="21">
        <f t="shared" si="20"/>
        <v>1198318.974535692</v>
      </c>
      <c r="Z10" s="21">
        <f t="shared" si="21"/>
        <v>1095377.5889683443</v>
      </c>
      <c r="AA10" s="21">
        <f t="shared" si="22"/>
        <v>1229151.5893211854</v>
      </c>
      <c r="AB10" s="21">
        <f t="shared" si="23"/>
        <v>1238255.6592506731</v>
      </c>
      <c r="AC10" s="21">
        <f t="shared" si="24"/>
        <v>993402.06335115898</v>
      </c>
      <c r="AD10" s="21">
        <f t="shared" si="25"/>
        <v>1098831.3828917192</v>
      </c>
      <c r="AE10" s="21">
        <f t="shared" si="26"/>
        <v>1075831.7372841164</v>
      </c>
      <c r="AF10" s="21">
        <f t="shared" si="27"/>
        <v>958572.22055643855</v>
      </c>
      <c r="AG10" s="21">
        <f t="shared" si="28"/>
        <v>840735.52010191081</v>
      </c>
      <c r="AH10" s="21">
        <f t="shared" si="29"/>
        <v>1077280.9275217648</v>
      </c>
      <c r="AI10" s="21">
        <f t="shared" si="30"/>
        <v>1042016.5562430416</v>
      </c>
      <c r="AJ10" s="21">
        <f t="shared" si="31"/>
        <v>951200.67702064023</v>
      </c>
      <c r="AK10" s="21">
        <f t="shared" si="32"/>
        <v>960801.19352394855</v>
      </c>
      <c r="AL10" s="21">
        <f t="shared" si="33"/>
        <v>1091075.7317998137</v>
      </c>
      <c r="AM10" s="21">
        <f t="shared" si="34"/>
        <v>949916.92306824028</v>
      </c>
      <c r="AN10" s="21">
        <f t="shared" si="35"/>
        <v>923088.86810779874</v>
      </c>
      <c r="AO10" s="21">
        <f t="shared" si="36"/>
        <v>1007165.4663271514</v>
      </c>
      <c r="AP10" s="21">
        <f t="shared" si="37"/>
        <v>1032087.0373674305</v>
      </c>
      <c r="AQ10" s="21">
        <f t="shared" si="38"/>
        <v>905294.85161084624</v>
      </c>
      <c r="AR10" s="21">
        <f t="shared" si="39"/>
        <v>934407.45350860106</v>
      </c>
      <c r="AS10" s="21">
        <f t="shared" si="40"/>
        <v>950731.81705842493</v>
      </c>
      <c r="AT10" s="21">
        <f t="shared" si="41"/>
        <v>840108.21240712202</v>
      </c>
      <c r="AU10" s="21">
        <f t="shared" si="42"/>
        <v>697354.77522882645</v>
      </c>
      <c r="AV10" s="21">
        <f t="shared" si="43"/>
        <v>638336.88524044305</v>
      </c>
      <c r="AW10" s="21">
        <f t="shared" si="44"/>
        <v>583870.46267459053</v>
      </c>
      <c r="AX10" s="21">
        <f t="shared" si="45"/>
        <v>499544.31866925448</v>
      </c>
      <c r="AY10" s="21">
        <f t="shared" si="46"/>
        <v>667778.14191204391</v>
      </c>
      <c r="AZ10" s="21">
        <f t="shared" si="47"/>
        <v>1003790.5714776516</v>
      </c>
      <c r="BA10" s="21">
        <f t="shared" si="48"/>
        <v>1135685.6500954945</v>
      </c>
      <c r="BB10" s="21">
        <f t="shared" si="49"/>
        <v>1430572.0287082633</v>
      </c>
      <c r="BC10" s="21">
        <f t="shared" si="50"/>
        <v>1589575.2269329173</v>
      </c>
      <c r="BD10" s="21">
        <f t="shared" si="51"/>
        <v>1391407.9068896503</v>
      </c>
      <c r="BE10" s="21">
        <f t="shared" si="52"/>
        <v>1423573.7201752218</v>
      </c>
      <c r="BF10" s="21">
        <f t="shared" si="53"/>
        <v>1652911.4984144219</v>
      </c>
      <c r="BG10" s="21">
        <f t="shared" si="54"/>
        <v>1470572.1363187609</v>
      </c>
      <c r="BH10" s="21">
        <f t="shared" si="55"/>
        <v>1369919.5497080456</v>
      </c>
      <c r="BI10" s="21">
        <f t="shared" si="56"/>
        <v>1166508.2693919586</v>
      </c>
      <c r="BJ10" s="21">
        <f t="shared" si="57"/>
        <v>1119216.265118401</v>
      </c>
      <c r="BK10" s="21">
        <f t="shared" si="58"/>
        <v>1110195.3891900117</v>
      </c>
      <c r="BL10" s="21">
        <f t="shared" si="59"/>
        <v>1088965.1430072149</v>
      </c>
      <c r="BM10" s="21">
        <f t="shared" si="60"/>
        <v>1302108.9944335977</v>
      </c>
      <c r="BN10" s="21">
        <f t="shared" si="61"/>
        <v>1557003.5130295004</v>
      </c>
      <c r="BO10" s="21">
        <f t="shared" si="62"/>
        <v>1242032.6660267708</v>
      </c>
      <c r="BP10" s="21">
        <f t="shared" si="63"/>
        <v>1121760.6793134362</v>
      </c>
      <c r="BQ10" s="21">
        <f t="shared" si="64"/>
        <v>1205034.4705038539</v>
      </c>
      <c r="BR10" s="21">
        <f t="shared" si="65"/>
        <v>969847.15820896346</v>
      </c>
      <c r="BS10" s="21">
        <f t="shared" si="66"/>
        <v>740505.47952895612</v>
      </c>
      <c r="BT10" s="21">
        <f t="shared" si="67"/>
        <v>839624.70559884037</v>
      </c>
      <c r="BU10" s="21">
        <f t="shared" si="68"/>
        <v>796375.91375393921</v>
      </c>
      <c r="BV10" s="21">
        <f t="shared" si="69"/>
        <v>807031.10049722495</v>
      </c>
      <c r="BW10" s="21">
        <f t="shared" si="70"/>
        <v>935218.52766930265</v>
      </c>
      <c r="BX10" s="21">
        <f t="shared" si="71"/>
        <v>925270.20278750174</v>
      </c>
      <c r="BY10" s="21">
        <f t="shared" si="72"/>
        <v>839477.08325400134</v>
      </c>
      <c r="BZ10" s="21">
        <f t="shared" si="73"/>
        <v>811494.42838921305</v>
      </c>
      <c r="CA10" s="21">
        <f t="shared" si="74"/>
        <v>824647.98793456564</v>
      </c>
      <c r="CB10" s="21">
        <f t="shared" si="75"/>
        <v>732079.86926444282</v>
      </c>
      <c r="CC10" s="21">
        <f t="shared" si="76"/>
        <v>965075.58259487269</v>
      </c>
      <c r="CD10" s="21">
        <f t="shared" si="77"/>
        <v>1130379.1488814729</v>
      </c>
      <c r="CE10" s="21">
        <f t="shared" si="78"/>
        <v>1126539.7679445732</v>
      </c>
      <c r="CF10" s="21">
        <f t="shared" si="79"/>
        <v>1202422.6346344682</v>
      </c>
      <c r="CG10" s="21">
        <f t="shared" si="80"/>
        <v>1278023.0033771272</v>
      </c>
      <c r="CH10" s="21">
        <f t="shared" si="81"/>
        <v>1213484.3816502916</v>
      </c>
      <c r="CI10" s="21">
        <f t="shared" si="82"/>
        <v>1137678.54014344</v>
      </c>
      <c r="CJ10" s="21">
        <f t="shared" si="83"/>
        <v>1206469.72696906</v>
      </c>
      <c r="CK10" s="21">
        <f t="shared" si="84"/>
        <v>1014032.9985976103</v>
      </c>
      <c r="CL10" s="21">
        <f t="shared" si="85"/>
        <v>987077.98782576306</v>
      </c>
      <c r="CM10" s="21">
        <f t="shared" si="86"/>
        <v>1083561.5133638026</v>
      </c>
      <c r="CN10" s="21">
        <f t="shared" si="87"/>
        <v>1125395.4318108703</v>
      </c>
      <c r="CO10" s="21">
        <f t="shared" si="88"/>
        <v>1084929.6405435209</v>
      </c>
      <c r="CP10" s="21">
        <f t="shared" si="89"/>
        <v>1161462.6863876777</v>
      </c>
      <c r="CQ10" s="21">
        <f t="shared" si="90"/>
        <v>1099938.0877506591</v>
      </c>
      <c r="CR10" s="21">
        <f t="shared" si="91"/>
        <v>999824.52266220539</v>
      </c>
      <c r="CS10" s="21">
        <f t="shared" si="92"/>
        <v>989687.22699730285</v>
      </c>
      <c r="CT10" s="21">
        <f t="shared" si="93"/>
        <v>928594.16013713356</v>
      </c>
      <c r="CU10" s="21">
        <f t="shared" si="94"/>
        <v>753956.52320065396</v>
      </c>
      <c r="CV10" s="21">
        <f t="shared" si="95"/>
        <v>798509.87705128873</v>
      </c>
      <c r="CW10" s="21">
        <f t="shared" si="96"/>
        <v>875572.53370612208</v>
      </c>
      <c r="CX10" s="21">
        <f t="shared" si="97"/>
        <v>907245.25998962019</v>
      </c>
      <c r="CY10" s="21">
        <f t="shared" si="98"/>
        <v>796158.93677187723</v>
      </c>
      <c r="CZ10" s="21">
        <f t="shared" si="99"/>
        <v>787786.57155858399</v>
      </c>
      <c r="DA10" s="21">
        <f t="shared" si="100"/>
        <v>777186.38559235283</v>
      </c>
      <c r="DB10" s="21">
        <f t="shared" si="101"/>
        <v>758578.45483148971</v>
      </c>
      <c r="DC10" s="21">
        <f t="shared" si="102"/>
        <v>662730.21140949836</v>
      </c>
      <c r="DD10" s="21">
        <f t="shared" si="103"/>
        <v>745526.51206415554</v>
      </c>
      <c r="DE10" s="21">
        <f t="shared" si="104"/>
        <v>828761.49122071208</v>
      </c>
    </row>
    <row r="11" spans="2:110">
      <c r="B11" s="1">
        <v>1876</v>
      </c>
      <c r="C11" s="5">
        <v>-2.0542556316669139E-2</v>
      </c>
      <c r="E11" s="21">
        <f t="shared" si="0"/>
        <v>1316171.117566155</v>
      </c>
      <c r="F11" s="21">
        <f t="shared" si="1"/>
        <v>1501547.6069052382</v>
      </c>
      <c r="G11" s="21">
        <f t="shared" si="2"/>
        <v>1772367.4664745068</v>
      </c>
      <c r="H11" s="21">
        <f t="shared" si="3"/>
        <v>1654949.7847362142</v>
      </c>
      <c r="I11" s="21">
        <f t="shared" si="4"/>
        <v>1722224.6795746102</v>
      </c>
      <c r="J11" s="21">
        <f t="shared" si="5"/>
        <v>1430247.4505485201</v>
      </c>
      <c r="K11" s="21">
        <f t="shared" si="6"/>
        <v>1569471.5911089561</v>
      </c>
      <c r="L11" s="21">
        <f t="shared" si="7"/>
        <v>1377672.6235287297</v>
      </c>
      <c r="M11" s="21">
        <f t="shared" si="8"/>
        <v>1218700.923516985</v>
      </c>
      <c r="N11" s="21">
        <f t="shared" si="9"/>
        <v>1444135.2931169379</v>
      </c>
      <c r="O11" s="21">
        <f t="shared" si="10"/>
        <v>1240460.243423176</v>
      </c>
      <c r="P11" s="21">
        <f t="shared" si="11"/>
        <v>1286178.1110916887</v>
      </c>
      <c r="Q11" s="21">
        <f t="shared" si="12"/>
        <v>1341107.4575561122</v>
      </c>
      <c r="R11" s="21">
        <f>IF(R10-$E$2&gt;0,(R10-$E$2)*(1+$C24),"fail")</f>
        <v>1356123.9588587277</v>
      </c>
      <c r="S11" s="21">
        <f t="shared" si="14"/>
        <v>1189057.5053383377</v>
      </c>
      <c r="T11" s="21">
        <f t="shared" si="15"/>
        <v>1151454.1981537968</v>
      </c>
      <c r="U11" s="21">
        <f t="shared" si="16"/>
        <v>1048887.6857819143</v>
      </c>
      <c r="V11" s="21">
        <f t="shared" si="17"/>
        <v>1219441.6738943283</v>
      </c>
      <c r="W11" s="21">
        <f t="shared" si="18"/>
        <v>1210137.1642208477</v>
      </c>
      <c r="X11" s="21">
        <f t="shared" si="19"/>
        <v>1110380.9596295271</v>
      </c>
      <c r="Y11" s="21">
        <f t="shared" si="20"/>
        <v>1256648.0025449619</v>
      </c>
      <c r="Z11" s="21">
        <f t="shared" si="21"/>
        <v>1133669.9578909846</v>
      </c>
      <c r="AA11" s="21">
        <f t="shared" si="22"/>
        <v>1344737.9577502969</v>
      </c>
      <c r="AB11" s="21">
        <f t="shared" si="23"/>
        <v>1064345.5149300387</v>
      </c>
      <c r="AC11" s="21">
        <f t="shared" si="24"/>
        <v>1081632.2896157992</v>
      </c>
      <c r="AD11" s="21">
        <f t="shared" si="25"/>
        <v>1129916.4725077343</v>
      </c>
      <c r="AE11" s="21">
        <f t="shared" si="26"/>
        <v>994506.97659981274</v>
      </c>
      <c r="AF11" s="21">
        <f t="shared" si="27"/>
        <v>928163.39879724488</v>
      </c>
      <c r="AG11" s="21">
        <f t="shared" si="28"/>
        <v>894887.64501924557</v>
      </c>
      <c r="AH11" s="21">
        <f t="shared" si="29"/>
        <v>1151137.589242199</v>
      </c>
      <c r="AI11" s="21">
        <f t="shared" si="30"/>
        <v>979634.55658185435</v>
      </c>
      <c r="AJ11" s="21">
        <f t="shared" si="31"/>
        <v>873844.22680690745</v>
      </c>
      <c r="AK11" s="21">
        <f t="shared" si="32"/>
        <v>1052593.9940161996</v>
      </c>
      <c r="AL11" s="21">
        <f t="shared" si="33"/>
        <v>1028773.6823944453</v>
      </c>
      <c r="AM11" s="21">
        <f t="shared" si="34"/>
        <v>995490.82242693496</v>
      </c>
      <c r="AN11" s="21">
        <f t="shared" si="35"/>
        <v>934826.46371053252</v>
      </c>
      <c r="AO11" s="21">
        <f t="shared" si="36"/>
        <v>936578.59159181407</v>
      </c>
      <c r="AP11" s="21">
        <f t="shared" si="37"/>
        <v>1008559.7503834774</v>
      </c>
      <c r="AQ11" s="21">
        <f t="shared" si="38"/>
        <v>869362.07797284937</v>
      </c>
      <c r="AR11" s="21">
        <f t="shared" si="39"/>
        <v>1006558.4630490658</v>
      </c>
      <c r="AS11" s="21">
        <f t="shared" si="40"/>
        <v>855469.88864311785</v>
      </c>
      <c r="AT11" s="21">
        <f t="shared" si="41"/>
        <v>639658.79070295533</v>
      </c>
      <c r="AU11" s="21">
        <f t="shared" si="42"/>
        <v>620312.55138454644</v>
      </c>
      <c r="AV11" s="21">
        <f t="shared" si="43"/>
        <v>558303.02393103484</v>
      </c>
      <c r="AW11" s="21">
        <f t="shared" si="44"/>
        <v>549338.74441008526</v>
      </c>
      <c r="AX11" s="21">
        <f t="shared" si="45"/>
        <v>584944.94582515047</v>
      </c>
      <c r="AY11" s="21">
        <f t="shared" si="46"/>
        <v>722165.83751538035</v>
      </c>
      <c r="AZ11" s="21">
        <f t="shared" si="47"/>
        <v>1004837.5013169465</v>
      </c>
      <c r="BA11" s="21">
        <f t="shared" si="48"/>
        <v>1250840.7123938596</v>
      </c>
      <c r="BB11" s="21">
        <f t="shared" si="49"/>
        <v>1522577.1379657218</v>
      </c>
      <c r="BC11" s="21">
        <f t="shared" si="50"/>
        <v>1726697.0545142684</v>
      </c>
      <c r="BD11" s="21">
        <f t="shared" si="51"/>
        <v>1586186.0246396763</v>
      </c>
      <c r="BE11" s="21">
        <f t="shared" si="52"/>
        <v>1654654.7784501645</v>
      </c>
      <c r="BF11" s="21">
        <f t="shared" si="53"/>
        <v>1634094.5445890347</v>
      </c>
      <c r="BG11" s="21">
        <f t="shared" si="54"/>
        <v>1454546.8961518935</v>
      </c>
      <c r="BH11" s="21">
        <f t="shared" si="55"/>
        <v>1264433.58434749</v>
      </c>
      <c r="BI11" s="21">
        <f t="shared" si="56"/>
        <v>1287333.8414268999</v>
      </c>
      <c r="BJ11" s="21">
        <f t="shared" si="57"/>
        <v>1308574.0596670732</v>
      </c>
      <c r="BK11" s="21">
        <f t="shared" si="58"/>
        <v>1058693.9829376889</v>
      </c>
      <c r="BL11" s="21">
        <f t="shared" si="59"/>
        <v>1270382.2440754471</v>
      </c>
      <c r="BM11" s="21">
        <f t="shared" si="60"/>
        <v>1406164.6098462855</v>
      </c>
      <c r="BN11" s="21">
        <f t="shared" si="61"/>
        <v>1381894.6884062702</v>
      </c>
      <c r="BO11" s="21">
        <f t="shared" si="62"/>
        <v>1337009.0318024538</v>
      </c>
      <c r="BP11" s="21">
        <f t="shared" si="63"/>
        <v>1136657.1779353265</v>
      </c>
      <c r="BQ11" s="21">
        <f t="shared" si="64"/>
        <v>1155348.309001033</v>
      </c>
      <c r="BR11" s="21">
        <f t="shared" si="65"/>
        <v>803655.71601765486</v>
      </c>
      <c r="BS11" s="21">
        <f t="shared" si="66"/>
        <v>719264.51099606324</v>
      </c>
      <c r="BT11" s="21">
        <f t="shared" si="67"/>
        <v>862639.1433949935</v>
      </c>
      <c r="BU11" s="21">
        <f t="shared" si="68"/>
        <v>816529.53950989607</v>
      </c>
      <c r="BV11" s="21">
        <f t="shared" si="69"/>
        <v>883048.16949512507</v>
      </c>
      <c r="BW11" s="21">
        <f t="shared" si="70"/>
        <v>741639.18168517761</v>
      </c>
      <c r="BX11" s="21">
        <f t="shared" si="71"/>
        <v>822218.67580636882</v>
      </c>
      <c r="BY11" s="21">
        <f t="shared" si="72"/>
        <v>843716.15392028715</v>
      </c>
      <c r="BZ11" s="21">
        <f t="shared" si="73"/>
        <v>857880.78916127107</v>
      </c>
      <c r="CA11" s="21">
        <f t="shared" si="74"/>
        <v>824281.21995025082</v>
      </c>
      <c r="CB11" s="21">
        <f t="shared" si="75"/>
        <v>730762.98679914081</v>
      </c>
      <c r="CC11" s="21">
        <f t="shared" si="76"/>
        <v>987228.49609550345</v>
      </c>
      <c r="CD11" s="21">
        <f t="shared" si="77"/>
        <v>1141207.7283523097</v>
      </c>
      <c r="CE11" s="21">
        <f t="shared" si="78"/>
        <v>1293694.9633022724</v>
      </c>
      <c r="CF11" s="21">
        <f t="shared" si="79"/>
        <v>1287524.3959458433</v>
      </c>
      <c r="CG11" s="21">
        <f t="shared" si="80"/>
        <v>1227538.8368694214</v>
      </c>
      <c r="CH11" s="21">
        <f t="shared" si="81"/>
        <v>1169338.50385817</v>
      </c>
      <c r="CI11" s="21">
        <f t="shared" si="82"/>
        <v>1214606.5393007693</v>
      </c>
      <c r="CJ11" s="21">
        <f t="shared" si="83"/>
        <v>1184781.3407726488</v>
      </c>
      <c r="CK11" s="21">
        <f t="shared" si="84"/>
        <v>1062796.9289136718</v>
      </c>
      <c r="CL11" s="21">
        <f t="shared" si="85"/>
        <v>1025055.3994645125</v>
      </c>
      <c r="CM11" s="21">
        <f t="shared" si="86"/>
        <v>1070898.8928357544</v>
      </c>
      <c r="CN11" s="21">
        <f t="shared" si="87"/>
        <v>1165302.4045227002</v>
      </c>
      <c r="CO11" s="21">
        <f t="shared" si="88"/>
        <v>1130058.1061266789</v>
      </c>
      <c r="CP11" s="21">
        <f t="shared" si="89"/>
        <v>1160844.6337602709</v>
      </c>
      <c r="CQ11" s="21">
        <f t="shared" si="90"/>
        <v>1045206.0890236719</v>
      </c>
      <c r="CR11" s="21">
        <f t="shared" si="91"/>
        <v>973425.60181463615</v>
      </c>
      <c r="CS11" s="21">
        <f t="shared" si="92"/>
        <v>963133.27776456636</v>
      </c>
      <c r="CT11" s="21">
        <f t="shared" si="93"/>
        <v>788682.24937481422</v>
      </c>
      <c r="CU11" s="21">
        <f t="shared" si="94"/>
        <v>793789.33576548239</v>
      </c>
      <c r="CV11" s="21">
        <f t="shared" si="95"/>
        <v>820877.80694664805</v>
      </c>
      <c r="CW11" s="21">
        <f t="shared" si="96"/>
        <v>878772.40367440949</v>
      </c>
      <c r="CX11" s="21">
        <f t="shared" si="97"/>
        <v>771115.77114292292</v>
      </c>
      <c r="CY11" s="21">
        <f t="shared" si="98"/>
        <v>651712.75423016783</v>
      </c>
      <c r="CZ11" s="21">
        <f t="shared" si="99"/>
        <v>836110.1535063053</v>
      </c>
      <c r="DA11" s="21">
        <f t="shared" si="100"/>
        <v>791841.46369149536</v>
      </c>
      <c r="DB11" s="21">
        <f t="shared" si="101"/>
        <v>669390.9484862258</v>
      </c>
      <c r="DC11" s="21">
        <f t="shared" si="102"/>
        <v>614028.00007616333</v>
      </c>
      <c r="DD11" s="21">
        <f t="shared" si="103"/>
        <v>659688.86448143248</v>
      </c>
      <c r="DE11" s="21">
        <f t="shared" si="104"/>
        <v>781613.99315581389</v>
      </c>
    </row>
    <row r="12" spans="2:110">
      <c r="B12" s="1">
        <v>1877</v>
      </c>
      <c r="C12" s="5">
        <v>0.22173638984164179</v>
      </c>
      <c r="E12" s="21">
        <f t="shared" si="0"/>
        <v>1570140.3215040225</v>
      </c>
      <c r="F12" s="21">
        <f t="shared" si="1"/>
        <v>1790193.210600279</v>
      </c>
      <c r="G12" s="21">
        <f t="shared" si="2"/>
        <v>1747796.0219357132</v>
      </c>
      <c r="H12" s="21">
        <f t="shared" si="3"/>
        <v>1958327.9719254947</v>
      </c>
      <c r="I12" s="21">
        <f t="shared" si="4"/>
        <v>1611358.330077651</v>
      </c>
      <c r="J12" s="21">
        <f t="shared" si="5"/>
        <v>1477290.7866102525</v>
      </c>
      <c r="K12" s="21">
        <f t="shared" si="6"/>
        <v>1674235.368048667</v>
      </c>
      <c r="L12" s="21">
        <f>IF(L11-$E$2&gt;0,(L11-$E$2)*(1+$C19),"fail")</f>
        <v>1480318.1907148578</v>
      </c>
      <c r="M12" s="21">
        <f t="shared" si="8"/>
        <v>1397319.2111095139</v>
      </c>
      <c r="N12" s="21">
        <f t="shared" si="9"/>
        <v>1492421.1605076517</v>
      </c>
      <c r="O12" s="21">
        <f t="shared" si="10"/>
        <v>1169685.012477784</v>
      </c>
      <c r="P12" s="21">
        <f t="shared" si="11"/>
        <v>1377462.7142185043</v>
      </c>
      <c r="Q12" s="21">
        <f t="shared" si="12"/>
        <v>1443165.9113934487</v>
      </c>
      <c r="R12" s="21">
        <f t="shared" si="13"/>
        <v>1280533.0405414712</v>
      </c>
      <c r="S12" s="21">
        <f t="shared" si="14"/>
        <v>1345573.7472202338</v>
      </c>
      <c r="T12" s="21">
        <f t="shared" si="15"/>
        <v>1078411.1340799618</v>
      </c>
      <c r="U12" s="21">
        <f t="shared" si="16"/>
        <v>1128393.5295820383</v>
      </c>
      <c r="V12" s="21">
        <f t="shared" si="17"/>
        <v>1301791.2490144803</v>
      </c>
      <c r="W12" s="21">
        <f t="shared" si="18"/>
        <v>1200446.4127790213</v>
      </c>
      <c r="X12" s="21">
        <f t="shared" si="19"/>
        <v>1161980.5353057215</v>
      </c>
      <c r="Y12" s="21">
        <f t="shared" si="20"/>
        <v>1305439.2856778207</v>
      </c>
      <c r="Z12" s="21">
        <f t="shared" si="21"/>
        <v>1237574.7446840282</v>
      </c>
      <c r="AA12" s="21">
        <f t="shared" si="22"/>
        <v>1158222.860593393</v>
      </c>
      <c r="AB12" s="21">
        <f t="shared" si="23"/>
        <v>1161364.7952770141</v>
      </c>
      <c r="AC12" s="21">
        <f t="shared" si="24"/>
        <v>1111717.4018342048</v>
      </c>
      <c r="AD12" s="21">
        <f t="shared" si="25"/>
        <v>1045986.6977721945</v>
      </c>
      <c r="AE12" s="21">
        <f t="shared" si="26"/>
        <v>964121.05747330969</v>
      </c>
      <c r="AF12" s="21">
        <f t="shared" si="27"/>
        <v>991509.47589168767</v>
      </c>
      <c r="AG12" s="21">
        <f t="shared" si="28"/>
        <v>950465.1331254323</v>
      </c>
      <c r="AH12" s="21">
        <f t="shared" si="29"/>
        <v>1085368.4677782459</v>
      </c>
      <c r="AI12" s="21">
        <f t="shared" si="30"/>
        <v>900845.70824543131</v>
      </c>
      <c r="AJ12" s="21">
        <f t="shared" si="31"/>
        <v>954153.18587169319</v>
      </c>
      <c r="AK12" s="21">
        <f t="shared" si="32"/>
        <v>991428.23819927324</v>
      </c>
      <c r="AL12" s="21">
        <f t="shared" si="33"/>
        <v>1080918.7628912951</v>
      </c>
      <c r="AM12" s="21">
        <f t="shared" si="34"/>
        <v>1010697.0023323763</v>
      </c>
      <c r="AN12" s="21">
        <f t="shared" si="35"/>
        <v>867173.18490113795</v>
      </c>
      <c r="AO12" s="21">
        <f t="shared" si="36"/>
        <v>912338.37238593679</v>
      </c>
      <c r="AP12" s="21">
        <f t="shared" si="37"/>
        <v>972044.3559403168</v>
      </c>
      <c r="AQ12" s="21">
        <f t="shared" si="38"/>
        <v>934086.21038672689</v>
      </c>
      <c r="AR12" s="21">
        <f t="shared" si="39"/>
        <v>907395.91071080777</v>
      </c>
      <c r="AS12" s="21">
        <f t="shared" si="40"/>
        <v>651803.31116833794</v>
      </c>
      <c r="AT12" s="21">
        <f t="shared" si="41"/>
        <v>566603.10906292987</v>
      </c>
      <c r="AU12" s="21">
        <f t="shared" si="42"/>
        <v>541733.90003844327</v>
      </c>
      <c r="AV12" s="21">
        <f t="shared" si="43"/>
        <v>523934.62962120498</v>
      </c>
      <c r="AW12" s="21">
        <f t="shared" si="44"/>
        <v>647109.81797660538</v>
      </c>
      <c r="AX12" s="21">
        <f t="shared" si="45"/>
        <v>628225.26310032804</v>
      </c>
      <c r="AY12" s="21">
        <f t="shared" si="46"/>
        <v>713935.1197757211</v>
      </c>
      <c r="AZ12" s="21">
        <f t="shared" si="47"/>
        <v>1102680.7434294506</v>
      </c>
      <c r="BA12" s="21">
        <f t="shared" si="48"/>
        <v>1327049.6570047264</v>
      </c>
      <c r="BB12" s="21">
        <f t="shared" si="49"/>
        <v>1652471.9540002588</v>
      </c>
      <c r="BC12" s="21">
        <f t="shared" si="50"/>
        <v>1977120.9475272261</v>
      </c>
      <c r="BD12" s="21">
        <f t="shared" si="51"/>
        <v>1847870.5649602294</v>
      </c>
      <c r="BE12" s="21">
        <f t="shared" si="52"/>
        <v>1635850.9193350568</v>
      </c>
      <c r="BF12" s="21">
        <f t="shared" si="53"/>
        <v>1619770.3020515356</v>
      </c>
      <c r="BG12" s="21">
        <f t="shared" si="54"/>
        <v>1344352.9932627934</v>
      </c>
      <c r="BH12" s="21">
        <f t="shared" si="55"/>
        <v>1398352.4709452454</v>
      </c>
      <c r="BI12" s="21">
        <f t="shared" si="56"/>
        <v>1510734.5183765055</v>
      </c>
      <c r="BJ12" s="21">
        <f t="shared" si="57"/>
        <v>1253304.0664137457</v>
      </c>
      <c r="BK12" s="21">
        <f t="shared" si="58"/>
        <v>1234033.2731154186</v>
      </c>
      <c r="BL12" s="21">
        <f t="shared" si="59"/>
        <v>1371066.8851551479</v>
      </c>
      <c r="BM12" s="21">
        <f t="shared" si="60"/>
        <v>1245300.324543962</v>
      </c>
      <c r="BN12" s="21">
        <f t="shared" si="61"/>
        <v>1491420.0500791597</v>
      </c>
      <c r="BO12" s="21">
        <f t="shared" si="62"/>
        <v>1360962.6461608545</v>
      </c>
      <c r="BP12" s="21">
        <f t="shared" si="63"/>
        <v>1088059.3227507288</v>
      </c>
      <c r="BQ12" s="21">
        <f t="shared" si="64"/>
        <v>962445.2046563566</v>
      </c>
      <c r="BR12" s="21">
        <f t="shared" si="65"/>
        <v>783283.35972642875</v>
      </c>
      <c r="BS12" s="21">
        <f t="shared" si="66"/>
        <v>734239.13971948961</v>
      </c>
      <c r="BT12" s="21">
        <f t="shared" si="67"/>
        <v>887221.44843067124</v>
      </c>
      <c r="BU12" s="21">
        <f t="shared" si="68"/>
        <v>893856.47238121578</v>
      </c>
      <c r="BV12" s="21">
        <f t="shared" si="69"/>
        <v>698849.10322455328</v>
      </c>
      <c r="BW12" s="21">
        <f t="shared" si="70"/>
        <v>653382.8423668847</v>
      </c>
      <c r="BX12" s="21">
        <f t="shared" si="71"/>
        <v>825705.50469334912</v>
      </c>
      <c r="BY12" s="21">
        <f t="shared" si="72"/>
        <v>893297.31274079776</v>
      </c>
      <c r="BZ12" s="21">
        <f t="shared" si="73"/>
        <v>858796.74113087216</v>
      </c>
      <c r="CA12" s="21">
        <f t="shared" si="74"/>
        <v>826868.06322184112</v>
      </c>
      <c r="CB12" s="21">
        <f t="shared" si="75"/>
        <v>739582.50697646011</v>
      </c>
      <c r="CC12" s="21">
        <f t="shared" si="76"/>
        <v>992610.55744522414</v>
      </c>
      <c r="CD12" s="21">
        <f t="shared" si="77"/>
        <v>1311015.9835487648</v>
      </c>
      <c r="CE12" s="21">
        <f t="shared" si="78"/>
        <v>1387842.8859255547</v>
      </c>
      <c r="CF12" s="21">
        <f t="shared" si="79"/>
        <v>1236891.7745063819</v>
      </c>
      <c r="CG12" s="21">
        <f t="shared" si="80"/>
        <v>1183236.7133343432</v>
      </c>
      <c r="CH12" s="21">
        <f t="shared" si="81"/>
        <v>1249354.1173616503</v>
      </c>
      <c r="CI12" s="21">
        <f t="shared" si="82"/>
        <v>1192982.6097656288</v>
      </c>
      <c r="CJ12" s="21">
        <f t="shared" si="83"/>
        <v>1247399.901488974</v>
      </c>
      <c r="CK12" s="21">
        <f t="shared" si="84"/>
        <v>1106237.1758386393</v>
      </c>
      <c r="CL12" s="21">
        <f t="shared" si="85"/>
        <v>1011373.5047198231</v>
      </c>
      <c r="CM12" s="21">
        <f t="shared" si="86"/>
        <v>1107274.9803760301</v>
      </c>
      <c r="CN12" s="21">
        <f t="shared" si="87"/>
        <v>1216236.4333626775</v>
      </c>
      <c r="CO12" s="21">
        <f t="shared" si="88"/>
        <v>1128596.0342174</v>
      </c>
      <c r="CP12" s="21">
        <f t="shared" si="89"/>
        <v>1104760.420074411</v>
      </c>
      <c r="CQ12" s="21">
        <f t="shared" si="90"/>
        <v>1019022.6913941944</v>
      </c>
      <c r="CR12" s="21">
        <f t="shared" si="91"/>
        <v>946796.23694154853</v>
      </c>
      <c r="CS12" s="21">
        <f t="shared" si="92"/>
        <v>819030.47376351035</v>
      </c>
      <c r="CT12" s="21">
        <f t="shared" si="93"/>
        <v>831917.37006514682</v>
      </c>
      <c r="CU12" s="21">
        <f t="shared" si="94"/>
        <v>815829.02816977911</v>
      </c>
      <c r="CV12" s="21">
        <f t="shared" si="95"/>
        <v>821862.88485330308</v>
      </c>
      <c r="CW12" s="21">
        <f t="shared" si="96"/>
        <v>746059.00957549899</v>
      </c>
      <c r="CX12" s="21">
        <f t="shared" si="97"/>
        <v>630382.61004398821</v>
      </c>
      <c r="CY12" s="21">
        <f t="shared" si="98"/>
        <v>685773.57966840174</v>
      </c>
      <c r="CZ12" s="21">
        <f t="shared" si="99"/>
        <v>854370.45582013472</v>
      </c>
      <c r="DA12" s="21">
        <f t="shared" si="100"/>
        <v>699993.77475526615</v>
      </c>
      <c r="DB12" s="21">
        <f t="shared" si="101"/>
        <v>620502.09137714899</v>
      </c>
      <c r="DC12" s="21">
        <f t="shared" si="102"/>
        <v>538282.44695921219</v>
      </c>
      <c r="DD12" s="21">
        <f t="shared" si="103"/>
        <v>615963.56709072611</v>
      </c>
      <c r="DE12" s="21">
        <f t="shared" si="104"/>
        <v>687465.10824312048</v>
      </c>
    </row>
    <row r="13" spans="2:110">
      <c r="B13" s="1">
        <v>1878</v>
      </c>
      <c r="C13" s="5">
        <v>0.21736501572209127</v>
      </c>
      <c r="E13" s="21">
        <f t="shared" si="0"/>
        <v>1873695.5816862488</v>
      </c>
      <c r="F13" s="21">
        <f t="shared" si="1"/>
        <v>1765687.5728409023</v>
      </c>
      <c r="G13" s="21">
        <f t="shared" si="2"/>
        <v>2070291.6453745125</v>
      </c>
      <c r="H13" s="21">
        <f t="shared" si="3"/>
        <v>1836311.8868008472</v>
      </c>
      <c r="I13" s="21">
        <f t="shared" si="4"/>
        <v>1668503.1655060514</v>
      </c>
      <c r="J13" s="21">
        <f t="shared" si="5"/>
        <v>1573919.9874860242</v>
      </c>
      <c r="K13" s="21">
        <f t="shared" si="6"/>
        <v>1806312.2131156707</v>
      </c>
      <c r="L13" s="21">
        <f t="shared" si="7"/>
        <v>1705109.5194062057</v>
      </c>
      <c r="M13" s="21">
        <f t="shared" si="8"/>
        <v>1442978.3988837232</v>
      </c>
      <c r="N13" s="21">
        <f t="shared" si="9"/>
        <v>1413359.7508964089</v>
      </c>
      <c r="O13" s="21">
        <f t="shared" si="10"/>
        <v>1249620.3798227354</v>
      </c>
      <c r="P13" s="21">
        <f t="shared" si="11"/>
        <v>1483213.517269226</v>
      </c>
      <c r="Q13" s="21">
        <f t="shared" si="12"/>
        <v>1364645.9987208317</v>
      </c>
      <c r="R13" s="21">
        <f t="shared" si="13"/>
        <v>1451861.2831283023</v>
      </c>
      <c r="S13" s="21">
        <f t="shared" si="14"/>
        <v>1265246.6900542832</v>
      </c>
      <c r="T13" s="21">
        <f t="shared" si="15"/>
        <v>1161122.1581879298</v>
      </c>
      <c r="U13" s="21">
        <f t="shared" si="16"/>
        <v>1202059.2385100375</v>
      </c>
      <c r="V13" s="21">
        <f t="shared" si="17"/>
        <v>1293756.8609996603</v>
      </c>
      <c r="W13" s="21">
        <f t="shared" si="18"/>
        <v>1258938.2428968595</v>
      </c>
      <c r="X13" s="21">
        <f t="shared" si="19"/>
        <v>1204608.8428809387</v>
      </c>
      <c r="Y13" s="21">
        <f t="shared" si="20"/>
        <v>1430358.9775898794</v>
      </c>
      <c r="Z13" s="21">
        <f t="shared" si="21"/>
        <v>1063745.2043334341</v>
      </c>
      <c r="AA13" s="21">
        <f t="shared" si="22"/>
        <v>1266872.4330924763</v>
      </c>
      <c r="AB13" s="21">
        <f t="shared" si="23"/>
        <v>1196085.657894402</v>
      </c>
      <c r="AC13" s="21">
        <f t="shared" si="24"/>
        <v>1028664.1930026667</v>
      </c>
      <c r="AD13" s="21">
        <f t="shared" si="25"/>
        <v>1015633.5886957614</v>
      </c>
      <c r="AE13" s="21">
        <f t="shared" si="26"/>
        <v>1031248.4569468594</v>
      </c>
      <c r="AF13" s="21">
        <f t="shared" si="27"/>
        <v>1056770.2549459357</v>
      </c>
      <c r="AG13" s="21">
        <f t="shared" si="28"/>
        <v>890924.89378114266</v>
      </c>
      <c r="AH13" s="21">
        <f t="shared" si="29"/>
        <v>1001253.1195677428</v>
      </c>
      <c r="AI13" s="21">
        <f t="shared" si="30"/>
        <v>984720.57747076417</v>
      </c>
      <c r="AJ13" s="21">
        <f t="shared" si="31"/>
        <v>895894.20260658453</v>
      </c>
      <c r="AK13" s="21">
        <f t="shared" si="32"/>
        <v>1040461.3003911838</v>
      </c>
      <c r="AL13" s="21">
        <f t="shared" si="33"/>
        <v>1100217.5673134893</v>
      </c>
      <c r="AM13" s="21">
        <f t="shared" si="34"/>
        <v>939966.91163797805</v>
      </c>
      <c r="AN13" s="21">
        <f t="shared" si="35"/>
        <v>842414.88218543387</v>
      </c>
      <c r="AO13" s="21">
        <f t="shared" si="36"/>
        <v>876365.8591869279</v>
      </c>
      <c r="AP13" s="21">
        <f t="shared" si="37"/>
        <v>1048492.744771521</v>
      </c>
      <c r="AQ13" s="21">
        <f t="shared" si="38"/>
        <v>839987.31533019524</v>
      </c>
      <c r="AR13" s="21">
        <f t="shared" si="39"/>
        <v>692854.60192587215</v>
      </c>
      <c r="AS13" s="21">
        <f t="shared" si="40"/>
        <v>577908.49585577811</v>
      </c>
      <c r="AT13" s="21">
        <f t="shared" si="41"/>
        <v>492360.73534100089</v>
      </c>
      <c r="AU13" s="21">
        <f t="shared" si="42"/>
        <v>507471.34874506836</v>
      </c>
      <c r="AV13" s="21">
        <f t="shared" si="43"/>
        <v>615394.55016347207</v>
      </c>
      <c r="AW13" s="21">
        <f t="shared" si="44"/>
        <v>698726.02938996768</v>
      </c>
      <c r="AX13" s="21">
        <f t="shared" si="45"/>
        <v>616899.83300879097</v>
      </c>
      <c r="AY13" s="21">
        <f t="shared" si="46"/>
        <v>773290.62042690965</v>
      </c>
      <c r="AZ13" s="21">
        <f t="shared" si="47"/>
        <v>1165868.2552049747</v>
      </c>
      <c r="BA13" s="21">
        <f t="shared" si="48"/>
        <v>1435853.1346980084</v>
      </c>
      <c r="BB13" s="21">
        <f t="shared" si="49"/>
        <v>1890577.1862652244</v>
      </c>
      <c r="BC13" s="21">
        <f t="shared" si="50"/>
        <v>2312379.0709354384</v>
      </c>
      <c r="BD13" s="21">
        <f t="shared" si="51"/>
        <v>1830518.0531294944</v>
      </c>
      <c r="BE13" s="21">
        <f t="shared" si="52"/>
        <v>1621544.9470108629</v>
      </c>
      <c r="BF13" s="21">
        <f t="shared" si="53"/>
        <v>1500384.790233223</v>
      </c>
      <c r="BG13" s="21">
        <f t="shared" si="54"/>
        <v>1488957.6760826737</v>
      </c>
      <c r="BH13" s="21">
        <f t="shared" si="55"/>
        <v>1644233.8083468587</v>
      </c>
      <c r="BI13" s="21">
        <f t="shared" si="56"/>
        <v>1451624.0957313615</v>
      </c>
      <c r="BJ13" s="21">
        <f t="shared" si="57"/>
        <v>1467716.9593881876</v>
      </c>
      <c r="BK13" s="21">
        <f t="shared" si="58"/>
        <v>1330855.8278877118</v>
      </c>
      <c r="BL13" s="21">
        <f t="shared" si="59"/>
        <v>1213517.0691898891</v>
      </c>
      <c r="BM13" s="21">
        <f t="shared" si="60"/>
        <v>1340616.6049694638</v>
      </c>
      <c r="BN13" s="21">
        <f t="shared" si="61"/>
        <v>1521870.8963436484</v>
      </c>
      <c r="BO13" s="21">
        <f t="shared" si="62"/>
        <v>1308794.7014171067</v>
      </c>
      <c r="BP13" s="21">
        <f t="shared" si="63"/>
        <v>904845.6497636803</v>
      </c>
      <c r="BQ13" s="21">
        <f t="shared" si="64"/>
        <v>944256.94934952271</v>
      </c>
      <c r="BR13" s="21">
        <f t="shared" si="65"/>
        <v>802534.31354675756</v>
      </c>
      <c r="BS13" s="21">
        <f t="shared" si="66"/>
        <v>750239.87638196687</v>
      </c>
      <c r="BT13" s="21">
        <f t="shared" si="67"/>
        <v>974297.01236809196</v>
      </c>
      <c r="BU13" s="21">
        <f t="shared" si="68"/>
        <v>707714.063035217</v>
      </c>
      <c r="BV13" s="21">
        <f t="shared" si="69"/>
        <v>614040.36898481532</v>
      </c>
      <c r="BW13" s="21">
        <f t="shared" si="70"/>
        <v>649510.6279503383</v>
      </c>
      <c r="BX13" s="21">
        <f t="shared" si="71"/>
        <v>873500.89983878611</v>
      </c>
      <c r="BY13" s="21">
        <f t="shared" si="72"/>
        <v>895580.27199888707</v>
      </c>
      <c r="BZ13" s="21">
        <f t="shared" si="73"/>
        <v>862844.94182676089</v>
      </c>
      <c r="CA13" s="21">
        <f t="shared" si="74"/>
        <v>841156.37512142817</v>
      </c>
      <c r="CB13" s="21">
        <f t="shared" si="75"/>
        <v>735542.26852448005</v>
      </c>
      <c r="CC13" s="21">
        <f t="shared" si="76"/>
        <v>1135541.3753342784</v>
      </c>
      <c r="CD13" s="21">
        <f t="shared" si="77"/>
        <v>1406880.6230075173</v>
      </c>
      <c r="CE13" s="21">
        <f t="shared" si="78"/>
        <v>1335642.8337672751</v>
      </c>
      <c r="CF13" s="21">
        <f t="shared" si="79"/>
        <v>1192485.6727902123</v>
      </c>
      <c r="CG13" s="21">
        <f t="shared" si="80"/>
        <v>1264607.7393503301</v>
      </c>
      <c r="CH13" s="21">
        <f t="shared" si="81"/>
        <v>1228005.4446196789</v>
      </c>
      <c r="CI13" s="21">
        <f t="shared" si="82"/>
        <v>1256266.6267274641</v>
      </c>
      <c r="CJ13" s="21">
        <f t="shared" si="83"/>
        <v>1304158.5548527518</v>
      </c>
      <c r="CK13" s="21">
        <f t="shared" si="84"/>
        <v>1093969.6032220903</v>
      </c>
      <c r="CL13" s="21">
        <f t="shared" si="85"/>
        <v>1043892.8829317224</v>
      </c>
      <c r="CM13" s="21">
        <f t="shared" si="86"/>
        <v>1154017.5161674286</v>
      </c>
      <c r="CN13" s="21">
        <f t="shared" si="87"/>
        <v>1217090.4621387816</v>
      </c>
      <c r="CO13" s="21">
        <f t="shared" si="88"/>
        <v>1073227.7869023418</v>
      </c>
      <c r="CP13" s="21">
        <f t="shared" si="89"/>
        <v>1078859.854046142</v>
      </c>
      <c r="CQ13" s="21">
        <f t="shared" si="90"/>
        <v>992604.78962335875</v>
      </c>
      <c r="CR13" s="21">
        <f t="shared" si="91"/>
        <v>804675.73007572012</v>
      </c>
      <c r="CS13" s="21">
        <f t="shared" si="92"/>
        <v>865239.00989559456</v>
      </c>
      <c r="CT13" s="21">
        <f t="shared" si="93"/>
        <v>856608.25214451319</v>
      </c>
      <c r="CU13" s="21">
        <f t="shared" si="94"/>
        <v>816609.66232438618</v>
      </c>
      <c r="CV13" s="21">
        <f t="shared" si="95"/>
        <v>695977.33781657834</v>
      </c>
      <c r="CW13" s="21">
        <f t="shared" si="96"/>
        <v>609040.88571925089</v>
      </c>
      <c r="CX13" s="21">
        <f t="shared" si="97"/>
        <v>662207.68830607366</v>
      </c>
      <c r="CY13" s="21">
        <f t="shared" si="98"/>
        <v>694835.60638748365</v>
      </c>
      <c r="CZ13" s="21">
        <f t="shared" si="99"/>
        <v>757522.06063417089</v>
      </c>
      <c r="DA13" s="21">
        <f t="shared" si="100"/>
        <v>650247.37167446327</v>
      </c>
      <c r="DB13" s="21">
        <f t="shared" si="101"/>
        <v>544259.67225006723</v>
      </c>
      <c r="DC13" s="21">
        <f t="shared" si="102"/>
        <v>497014.53804059979</v>
      </c>
      <c r="DD13" s="21">
        <f t="shared" si="103"/>
        <v>535750.79286435642</v>
      </c>
      <c r="DE13" s="21">
        <f t="shared" si="104"/>
        <v>877458.67364992062</v>
      </c>
    </row>
    <row r="14" spans="2:110">
      <c r="B14" s="1">
        <v>1879</v>
      </c>
      <c r="C14" s="5">
        <v>3.6916708190381509E-3</v>
      </c>
      <c r="E14" s="21">
        <f t="shared" si="0"/>
        <v>1849498.2071935306</v>
      </c>
      <c r="F14" s="21">
        <f t="shared" si="1"/>
        <v>2091867.1429225798</v>
      </c>
      <c r="G14" s="21">
        <f t="shared" si="2"/>
        <v>1942988.1906988886</v>
      </c>
      <c r="H14" s="21">
        <f t="shared" si="3"/>
        <v>1906003.5566142225</v>
      </c>
      <c r="I14" s="21">
        <f t="shared" si="4"/>
        <v>1782006.0707170514</v>
      </c>
      <c r="J14" s="21">
        <f t="shared" si="5"/>
        <v>1696041.4018874392</v>
      </c>
      <c r="K14" s="21">
        <f t="shared" si="6"/>
        <v>2088638.4880110761</v>
      </c>
      <c r="L14" s="21">
        <f t="shared" si="7"/>
        <v>1768037.6988237645</v>
      </c>
      <c r="M14" s="21">
        <f t="shared" si="8"/>
        <v>1365543.0015972871</v>
      </c>
      <c r="N14" s="21">
        <f t="shared" si="9"/>
        <v>1517034.9113561683</v>
      </c>
      <c r="O14" s="21">
        <f t="shared" si="10"/>
        <v>1342387.1308771512</v>
      </c>
      <c r="P14" s="21">
        <f t="shared" si="11"/>
        <v>1403345.9876355918</v>
      </c>
      <c r="Q14" s="21">
        <f t="shared" si="12"/>
        <v>1549594.0708400095</v>
      </c>
      <c r="R14" s="21">
        <f t="shared" si="13"/>
        <v>1367545.9739750808</v>
      </c>
      <c r="S14" s="21">
        <f t="shared" si="14"/>
        <v>1368241.3083673895</v>
      </c>
      <c r="T14" s="21">
        <f t="shared" si="15"/>
        <v>1237909.4137834962</v>
      </c>
      <c r="U14" s="21">
        <f t="shared" si="16"/>
        <v>1192222.5036050235</v>
      </c>
      <c r="V14" s="21">
        <f t="shared" si="17"/>
        <v>1359389.2686498517</v>
      </c>
      <c r="W14" s="21">
        <f t="shared" si="18"/>
        <v>1307878.6236629549</v>
      </c>
      <c r="X14" s="21">
        <f t="shared" si="19"/>
        <v>1317192.5594719881</v>
      </c>
      <c r="Y14" s="21">
        <f t="shared" si="20"/>
        <v>1233708.4031557355</v>
      </c>
      <c r="Z14" s="21">
        <f t="shared" si="21"/>
        <v>1160690.1133017645</v>
      </c>
      <c r="AA14" s="21">
        <f t="shared" si="22"/>
        <v>1307727.6454338892</v>
      </c>
      <c r="AB14" s="21">
        <f t="shared" si="23"/>
        <v>1108968.8164758428</v>
      </c>
      <c r="AC14" s="21">
        <f t="shared" si="24"/>
        <v>998300.04361296305</v>
      </c>
      <c r="AD14" s="21">
        <f t="shared" si="25"/>
        <v>1088178.0674310809</v>
      </c>
      <c r="AE14" s="21">
        <f t="shared" si="26"/>
        <v>1100491.8154250549</v>
      </c>
      <c r="AF14" s="21">
        <f t="shared" si="27"/>
        <v>993930.29980930488</v>
      </c>
      <c r="AG14" s="21">
        <f t="shared" si="28"/>
        <v>816604.92399457307</v>
      </c>
      <c r="AH14" s="21">
        <f t="shared" si="29"/>
        <v>1098388.1430199335</v>
      </c>
      <c r="AI14" s="21">
        <f t="shared" si="30"/>
        <v>925558.99642577535</v>
      </c>
      <c r="AJ14" s="21">
        <f t="shared" si="31"/>
        <v>936966.35620800091</v>
      </c>
      <c r="AK14" s="21">
        <f t="shared" si="32"/>
        <v>1057821.8958150861</v>
      </c>
      <c r="AL14" s="21">
        <f t="shared" si="33"/>
        <v>1025857.1091103144</v>
      </c>
      <c r="AM14" s="21">
        <f t="shared" si="34"/>
        <v>915751.98488157464</v>
      </c>
      <c r="AN14" s="21">
        <f t="shared" si="35"/>
        <v>806836.87748490507</v>
      </c>
      <c r="AO14" s="21">
        <f t="shared" si="36"/>
        <v>941889.68292505445</v>
      </c>
      <c r="AP14" s="21">
        <f t="shared" si="37"/>
        <v>946400.23202500562</v>
      </c>
      <c r="AQ14" s="21">
        <f t="shared" si="38"/>
        <v>639563.21278539044</v>
      </c>
      <c r="AR14" s="21">
        <f t="shared" si="39"/>
        <v>616123.32053185301</v>
      </c>
      <c r="AS14" s="21">
        <f t="shared" si="40"/>
        <v>502753.37209096272</v>
      </c>
      <c r="AT14" s="21">
        <f t="shared" si="41"/>
        <v>458413.57819383312</v>
      </c>
      <c r="AU14" s="21">
        <f t="shared" si="42"/>
        <v>594841.29072464863</v>
      </c>
      <c r="AV14" s="21">
        <f t="shared" si="43"/>
        <v>662757.95599862374</v>
      </c>
      <c r="AW14" s="21">
        <f t="shared" si="44"/>
        <v>689723.12706251931</v>
      </c>
      <c r="AX14" s="21">
        <f t="shared" si="45"/>
        <v>663417.11277665908</v>
      </c>
      <c r="AY14" s="21">
        <f t="shared" si="46"/>
        <v>807528.8053816841</v>
      </c>
      <c r="AZ14" s="21">
        <f t="shared" si="47"/>
        <v>1257285.269046894</v>
      </c>
      <c r="BA14" s="21">
        <f t="shared" si="48"/>
        <v>1638007.5399767396</v>
      </c>
      <c r="BB14" s="21">
        <f t="shared" si="49"/>
        <v>2209547.8555803164</v>
      </c>
      <c r="BC14" s="21">
        <f t="shared" si="50"/>
        <v>2298515.7313451916</v>
      </c>
      <c r="BD14" s="21">
        <f t="shared" si="51"/>
        <v>1818237.0530192184</v>
      </c>
      <c r="BE14" s="21">
        <f t="shared" si="52"/>
        <v>1502060.7092138336</v>
      </c>
      <c r="BF14" s="21">
        <f t="shared" si="53"/>
        <v>1665852.0395964193</v>
      </c>
      <c r="BG14" s="21">
        <f t="shared" si="54"/>
        <v>1753186.0680346447</v>
      </c>
      <c r="BH14" s="21">
        <f t="shared" si="55"/>
        <v>1582587.3081707193</v>
      </c>
      <c r="BI14" s="21">
        <f t="shared" si="56"/>
        <v>1705855.470429759</v>
      </c>
      <c r="BJ14" s="21">
        <f t="shared" si="57"/>
        <v>1589368.4581768336</v>
      </c>
      <c r="BK14" s="21">
        <f t="shared" si="58"/>
        <v>1177103.3611095226</v>
      </c>
      <c r="BL14" s="21">
        <f t="shared" si="59"/>
        <v>1305527.1307871549</v>
      </c>
      <c r="BM14" s="21">
        <f t="shared" si="60"/>
        <v>1364722.0170411742</v>
      </c>
      <c r="BN14" s="21">
        <f t="shared" si="61"/>
        <v>1467141.9045219885</v>
      </c>
      <c r="BO14" s="21">
        <f t="shared" si="62"/>
        <v>1093795.7331094856</v>
      </c>
      <c r="BP14" s="21">
        <f t="shared" si="63"/>
        <v>885865.13014753885</v>
      </c>
      <c r="BQ14" s="21">
        <f t="shared" si="64"/>
        <v>974260.60202176322</v>
      </c>
      <c r="BR14" s="21">
        <f t="shared" si="65"/>
        <v>823099.53375270474</v>
      </c>
      <c r="BS14" s="21">
        <f t="shared" si="66"/>
        <v>818425.26138456876</v>
      </c>
      <c r="BT14" s="21">
        <f t="shared" si="67"/>
        <v>773691.31789633294</v>
      </c>
      <c r="BU14" s="21">
        <f t="shared" si="68"/>
        <v>622191.07723147329</v>
      </c>
      <c r="BV14" s="21">
        <f t="shared" si="69"/>
        <v>608453.33515234035</v>
      </c>
      <c r="BW14" s="21">
        <f t="shared" si="70"/>
        <v>679836.22471942671</v>
      </c>
      <c r="BX14" s="21">
        <f t="shared" si="71"/>
        <v>875019.75697764265</v>
      </c>
      <c r="BY14" s="21">
        <f t="shared" si="72"/>
        <v>901185.85569486395</v>
      </c>
      <c r="BZ14" s="21">
        <f t="shared" si="73"/>
        <v>879180.49267803715</v>
      </c>
      <c r="CA14" s="21">
        <f t="shared" si="74"/>
        <v>840980.76391855034</v>
      </c>
      <c r="CB14" s="21">
        <f t="shared" si="75"/>
        <v>831975.99109865504</v>
      </c>
      <c r="CC14" s="21">
        <f t="shared" si="76"/>
        <v>1214014.4171947117</v>
      </c>
      <c r="CD14" s="21">
        <f t="shared" si="77"/>
        <v>1354383.114877511</v>
      </c>
      <c r="CE14" s="21">
        <f t="shared" si="78"/>
        <v>1290138.8999130824</v>
      </c>
      <c r="CF14" s="21">
        <f t="shared" si="79"/>
        <v>1274758.6966783453</v>
      </c>
      <c r="CG14" s="21">
        <f t="shared" si="80"/>
        <v>1243379.8998665921</v>
      </c>
      <c r="CH14" s="21">
        <f t="shared" si="81"/>
        <v>1294131.2369468932</v>
      </c>
      <c r="CI14" s="21">
        <f t="shared" si="82"/>
        <v>1313664.9807897736</v>
      </c>
      <c r="CJ14" s="21">
        <f t="shared" si="83"/>
        <v>1295339.103212045</v>
      </c>
      <c r="CK14" s="21">
        <f t="shared" si="84"/>
        <v>1131840.4651229456</v>
      </c>
      <c r="CL14" s="21">
        <f t="shared" si="85"/>
        <v>1086057.1417316997</v>
      </c>
      <c r="CM14" s="21">
        <f t="shared" si="86"/>
        <v>1153199.3695674075</v>
      </c>
      <c r="CN14" s="21">
        <f t="shared" si="87"/>
        <v>1159757.5082847367</v>
      </c>
      <c r="CO14" s="21">
        <f t="shared" si="88"/>
        <v>1047177.4681193524</v>
      </c>
      <c r="CP14" s="21">
        <f t="shared" si="89"/>
        <v>1052719.455777416</v>
      </c>
      <c r="CQ14" s="21">
        <f t="shared" si="90"/>
        <v>844925.98344654765</v>
      </c>
      <c r="CR14" s="21">
        <f t="shared" si="91"/>
        <v>849477.83741655154</v>
      </c>
      <c r="CS14" s="21">
        <f t="shared" si="92"/>
        <v>892246.87445511075</v>
      </c>
      <c r="CT14" s="21">
        <f t="shared" si="93"/>
        <v>859040.18811357021</v>
      </c>
      <c r="CU14" s="21">
        <f t="shared" si="94"/>
        <v>691354.38243372238</v>
      </c>
      <c r="CV14" s="21">
        <f t="shared" si="95"/>
        <v>566384.56600591494</v>
      </c>
      <c r="CW14" s="21">
        <f t="shared" si="96"/>
        <v>638629.00301770237</v>
      </c>
      <c r="CX14" s="21">
        <f t="shared" si="97"/>
        <v>669827.84657057514</v>
      </c>
      <c r="CY14" s="21">
        <f t="shared" si="98"/>
        <v>610745.88348216482</v>
      </c>
      <c r="CZ14" s="21">
        <f t="shared" si="99"/>
        <v>706163.61200626544</v>
      </c>
      <c r="DA14" s="21">
        <f t="shared" si="100"/>
        <v>571722.09645925509</v>
      </c>
      <c r="DB14" s="21">
        <f t="shared" si="101"/>
        <v>502870.77825649228</v>
      </c>
      <c r="DC14" s="21">
        <f t="shared" si="102"/>
        <v>426808.90278906107</v>
      </c>
      <c r="DD14" s="21">
        <f t="shared" si="103"/>
        <v>674670.98505177163</v>
      </c>
      <c r="DE14" s="21">
        <f t="shared" si="104"/>
        <v>890797.24689845182</v>
      </c>
    </row>
    <row r="15" spans="2:110">
      <c r="B15" s="1">
        <v>1880</v>
      </c>
      <c r="C15" s="5">
        <v>0.2059042652255379</v>
      </c>
      <c r="E15" s="21">
        <f t="shared" si="0"/>
        <v>2192934.7443596725</v>
      </c>
      <c r="F15" s="21">
        <f t="shared" si="1"/>
        <v>1963544.8075219076</v>
      </c>
      <c r="G15" s="21">
        <f t="shared" si="2"/>
        <v>2018629.7549585069</v>
      </c>
      <c r="H15" s="21">
        <f t="shared" si="3"/>
        <v>2040464.892457186</v>
      </c>
      <c r="I15" s="21">
        <f t="shared" si="4"/>
        <v>1924778.2224476917</v>
      </c>
      <c r="J15" s="21">
        <f t="shared" si="5"/>
        <v>1958905.892958804</v>
      </c>
      <c r="K15" s="21">
        <f t="shared" si="6"/>
        <v>2173085.0790721737</v>
      </c>
      <c r="L15" s="21">
        <f t="shared" si="7"/>
        <v>1679912.1537657336</v>
      </c>
      <c r="M15" s="21">
        <f t="shared" si="8"/>
        <v>1464559.6580892138</v>
      </c>
      <c r="N15" s="21">
        <f t="shared" si="9"/>
        <v>1636961.0865435088</v>
      </c>
      <c r="O15" s="21">
        <f t="shared" si="10"/>
        <v>1267258.4619746529</v>
      </c>
      <c r="P15" s="21">
        <f t="shared" si="11"/>
        <v>1594560.4812828151</v>
      </c>
      <c r="Q15" s="21">
        <f t="shared" si="12"/>
        <v>1461611.5115103431</v>
      </c>
      <c r="R15" s="21">
        <f t="shared" si="13"/>
        <v>1481646.6001982172</v>
      </c>
      <c r="S15" s="21">
        <f t="shared" si="14"/>
        <v>1464782.8928356208</v>
      </c>
      <c r="T15" s="21">
        <f t="shared" si="15"/>
        <v>1228720.5596500642</v>
      </c>
      <c r="U15" s="21">
        <f t="shared" si="16"/>
        <v>1250084.9994714914</v>
      </c>
      <c r="V15" s="21">
        <f t="shared" si="17"/>
        <v>1414869.1421742269</v>
      </c>
      <c r="W15" s="21">
        <f t="shared" si="18"/>
        <v>1433096.7533518351</v>
      </c>
      <c r="X15" s="21">
        <f t="shared" si="19"/>
        <v>1133938.1774860248</v>
      </c>
      <c r="Y15" s="21">
        <f t="shared" si="20"/>
        <v>1351709.7410573971</v>
      </c>
      <c r="Z15" s="21">
        <f t="shared" si="21"/>
        <v>1195371.7490416071</v>
      </c>
      <c r="AA15" s="21">
        <f t="shared" si="22"/>
        <v>1215233.520664569</v>
      </c>
      <c r="AB15" s="21">
        <f t="shared" si="23"/>
        <v>1078655.8483796075</v>
      </c>
      <c r="AC15" s="21">
        <f t="shared" si="24"/>
        <v>1069021.7195200641</v>
      </c>
      <c r="AD15" s="21">
        <f t="shared" si="25"/>
        <v>1163126.8237153508</v>
      </c>
      <c r="AE15" s="21">
        <f t="shared" si="26"/>
        <v>1036294.7410724531</v>
      </c>
      <c r="AF15" s="21">
        <f t="shared" si="27"/>
        <v>914421.28257305303</v>
      </c>
      <c r="AG15" s="21">
        <f t="shared" si="28"/>
        <v>889354.66035723232</v>
      </c>
      <c r="AH15" s="21">
        <f t="shared" si="29"/>
        <v>1035870.1718172649</v>
      </c>
      <c r="AI15" s="21">
        <f t="shared" si="30"/>
        <v>969103.1351211461</v>
      </c>
      <c r="AJ15" s="21">
        <f t="shared" si="31"/>
        <v>949368.78520975041</v>
      </c>
      <c r="AK15" s="21">
        <f t="shared" si="32"/>
        <v>985180.7282391882</v>
      </c>
      <c r="AL15" s="21">
        <f t="shared" si="33"/>
        <v>1002283.3182118782</v>
      </c>
      <c r="AM15" s="21">
        <f t="shared" si="34"/>
        <v>879760.21207272389</v>
      </c>
      <c r="AN15" s="21">
        <f t="shared" si="35"/>
        <v>864421.8862099055</v>
      </c>
      <c r="AO15" s="21">
        <f t="shared" si="36"/>
        <v>847245.55698235787</v>
      </c>
      <c r="AP15" s="21">
        <f t="shared" si="37"/>
        <v>723690.35000189755</v>
      </c>
      <c r="AQ15" s="21">
        <f t="shared" si="38"/>
        <v>566514.13516478322</v>
      </c>
      <c r="AR15" s="21">
        <f t="shared" si="39"/>
        <v>537882.89031082229</v>
      </c>
      <c r="AS15" s="21">
        <f t="shared" si="40"/>
        <v>468739.82712331228</v>
      </c>
      <c r="AT15" s="21">
        <f t="shared" si="41"/>
        <v>533596.0812663486</v>
      </c>
      <c r="AU15" s="21">
        <f t="shared" si="42"/>
        <v>639448.64175027283</v>
      </c>
      <c r="AV15" s="21">
        <f t="shared" si="43"/>
        <v>652570.14670535631</v>
      </c>
      <c r="AW15" s="21">
        <f t="shared" si="44"/>
        <v>745875.26818508573</v>
      </c>
      <c r="AX15" s="21">
        <f t="shared" si="45"/>
        <v>687998.77235382015</v>
      </c>
      <c r="AY15" s="21">
        <f t="shared" si="46"/>
        <v>860292.12952179706</v>
      </c>
      <c r="AZ15" s="21">
        <f t="shared" si="47"/>
        <v>1429803.9184665421</v>
      </c>
      <c r="BA15" s="21">
        <f t="shared" si="48"/>
        <v>1909444.8405168664</v>
      </c>
      <c r="BB15" s="21">
        <f t="shared" si="49"/>
        <v>2194912.0956415562</v>
      </c>
      <c r="BC15" s="21">
        <f t="shared" si="50"/>
        <v>2291102.9505182263</v>
      </c>
      <c r="BD15" s="21">
        <f t="shared" si="51"/>
        <v>1687810.5585361712</v>
      </c>
      <c r="BE15" s="21">
        <f t="shared" si="52"/>
        <v>1667752.0409239172</v>
      </c>
      <c r="BF15" s="21">
        <f t="shared" si="53"/>
        <v>1965900.564973559</v>
      </c>
      <c r="BG15" s="21">
        <f t="shared" si="54"/>
        <v>1689469.8087024323</v>
      </c>
      <c r="BH15" s="21">
        <f t="shared" si="55"/>
        <v>1863113.3355018846</v>
      </c>
      <c r="BI15" s="21">
        <f t="shared" si="56"/>
        <v>1852809.239364414</v>
      </c>
      <c r="BJ15" s="21">
        <f t="shared" si="57"/>
        <v>1411203.2354756475</v>
      </c>
      <c r="BK15" s="21">
        <f t="shared" si="58"/>
        <v>1265325.5260322657</v>
      </c>
      <c r="BL15" s="21">
        <f t="shared" si="59"/>
        <v>1328156.0649898017</v>
      </c>
      <c r="BM15" s="21">
        <f t="shared" si="60"/>
        <v>1312494.2374176306</v>
      </c>
      <c r="BN15" s="21">
        <f t="shared" si="61"/>
        <v>1229341.3688159557</v>
      </c>
      <c r="BO15" s="21">
        <f t="shared" si="62"/>
        <v>1077414.1642587539</v>
      </c>
      <c r="BP15" s="21">
        <f t="shared" si="63"/>
        <v>911968.33151739917</v>
      </c>
      <c r="BQ15" s="21">
        <f t="shared" si="64"/>
        <v>1006303.0873666471</v>
      </c>
      <c r="BR15" s="21">
        <f t="shared" si="65"/>
        <v>901332.48898156651</v>
      </c>
      <c r="BS15" s="21">
        <f t="shared" si="66"/>
        <v>645845.45507683745</v>
      </c>
      <c r="BT15" s="21">
        <f t="shared" si="67"/>
        <v>682852.53162875958</v>
      </c>
      <c r="BU15" s="21">
        <f t="shared" si="68"/>
        <v>616959.30811810237</v>
      </c>
      <c r="BV15" s="21">
        <f t="shared" si="69"/>
        <v>634708.0835499072</v>
      </c>
      <c r="BW15" s="21">
        <f t="shared" si="70"/>
        <v>673880.01102541585</v>
      </c>
      <c r="BX15" s="21">
        <f t="shared" si="71"/>
        <v>879754.82618489256</v>
      </c>
      <c r="BY15" s="21">
        <f t="shared" si="72"/>
        <v>919703.16926035762</v>
      </c>
      <c r="BZ15" s="21">
        <f t="shared" si="73"/>
        <v>880451.60240364261</v>
      </c>
      <c r="CA15" s="21">
        <f t="shared" si="74"/>
        <v>956485.6204345203</v>
      </c>
      <c r="CB15" s="21">
        <f t="shared" si="75"/>
        <v>880362.13285926415</v>
      </c>
      <c r="CC15" s="21">
        <f t="shared" si="76"/>
        <v>1164530.3556952723</v>
      </c>
      <c r="CD15" s="21">
        <f t="shared" si="77"/>
        <v>1308670.8421656655</v>
      </c>
      <c r="CE15" s="21">
        <f t="shared" si="78"/>
        <v>1381935.4819369516</v>
      </c>
      <c r="CF15" s="21">
        <f t="shared" si="79"/>
        <v>1253611.2691288381</v>
      </c>
      <c r="CG15" s="21">
        <f t="shared" si="80"/>
        <v>1310753.1853895707</v>
      </c>
      <c r="CH15" s="21">
        <f t="shared" si="81"/>
        <v>1354261.3794604628</v>
      </c>
      <c r="CI15" s="21">
        <f t="shared" si="82"/>
        <v>1305011.146965808</v>
      </c>
      <c r="CJ15" s="21">
        <f t="shared" si="83"/>
        <v>1346256.8960719928</v>
      </c>
      <c r="CK15" s="21">
        <f t="shared" si="84"/>
        <v>1180357.4387782654</v>
      </c>
      <c r="CL15" s="21">
        <f t="shared" si="85"/>
        <v>1083412.5142186943</v>
      </c>
      <c r="CM15" s="21">
        <f t="shared" si="86"/>
        <v>1097284.8919983271</v>
      </c>
      <c r="CN15" s="21">
        <f t="shared" si="87"/>
        <v>1134118.1308928921</v>
      </c>
      <c r="CO15" s="21">
        <f t="shared" si="88"/>
        <v>1020890.1382004576</v>
      </c>
      <c r="CP15" s="21">
        <f t="shared" si="89"/>
        <v>897746.48098137393</v>
      </c>
      <c r="CQ15" s="21">
        <f t="shared" si="90"/>
        <v>893671.67323142511</v>
      </c>
      <c r="CR15" s="21">
        <f t="shared" si="91"/>
        <v>875389.76670138189</v>
      </c>
      <c r="CS15" s="21">
        <f t="shared" si="92"/>
        <v>896121.95023777615</v>
      </c>
      <c r="CT15" s="21">
        <f t="shared" si="93"/>
        <v>728694.21079902945</v>
      </c>
      <c r="CU15" s="21">
        <f t="shared" si="94"/>
        <v>562447.03245510126</v>
      </c>
      <c r="CV15" s="21">
        <f t="shared" si="95"/>
        <v>591501.60493229586</v>
      </c>
      <c r="CW15" s="21">
        <f t="shared" si="96"/>
        <v>644806.51003701787</v>
      </c>
      <c r="CX15" s="21">
        <f t="shared" si="97"/>
        <v>587738.09930137417</v>
      </c>
      <c r="CY15" s="21">
        <f t="shared" si="98"/>
        <v>563500.36607033445</v>
      </c>
      <c r="CZ15" s="21">
        <f t="shared" si="99"/>
        <v>623346.94237854192</v>
      </c>
      <c r="DA15" s="21">
        <f t="shared" si="100"/>
        <v>529777.33527146815</v>
      </c>
      <c r="DB15" s="21">
        <f t="shared" si="101"/>
        <v>432172.45962469891</v>
      </c>
      <c r="DC15" s="21">
        <f t="shared" si="102"/>
        <v>529054.70602939627</v>
      </c>
      <c r="DD15" s="21">
        <f t="shared" si="103"/>
        <v>677387.28332728031</v>
      </c>
      <c r="DE15" s="21">
        <f t="shared" si="104"/>
        <v>934487.12869888905</v>
      </c>
    </row>
    <row r="16" spans="2:110">
      <c r="B16" s="1">
        <v>1881</v>
      </c>
      <c r="C16" s="5">
        <v>-4.7223973527306735E-2</v>
      </c>
      <c r="E16" s="21">
        <f t="shared" si="0"/>
        <v>2059839.5952242666</v>
      </c>
      <c r="F16" s="21">
        <f t="shared" si="1"/>
        <v>2040332.9216318631</v>
      </c>
      <c r="G16" s="21">
        <f t="shared" si="2"/>
        <v>2163029.8886043988</v>
      </c>
      <c r="H16" s="21">
        <f t="shared" si="3"/>
        <v>2208886.8385195825</v>
      </c>
      <c r="I16" s="21">
        <f t="shared" si="4"/>
        <v>2228012.6582465721</v>
      </c>
      <c r="J16" s="21">
        <f t="shared" si="5"/>
        <v>2036073.6612648063</v>
      </c>
      <c r="K16" s="21">
        <f t="shared" si="6"/>
        <v>2071638.8372977239</v>
      </c>
      <c r="L16" s="21">
        <f t="shared" si="7"/>
        <v>1809555.943306369</v>
      </c>
      <c r="M16" s="21">
        <f t="shared" si="8"/>
        <v>1579156.2887234315</v>
      </c>
      <c r="N16" s="21">
        <f t="shared" si="9"/>
        <v>1551919.8935275516</v>
      </c>
      <c r="O16" s="21">
        <f t="shared" si="10"/>
        <v>1436437.2438706798</v>
      </c>
      <c r="P16" s="21">
        <f t="shared" si="11"/>
        <v>1504890.6368516851</v>
      </c>
      <c r="Q16" s="21">
        <f t="shared" si="12"/>
        <v>1585924.2581304968</v>
      </c>
      <c r="R16" s="21">
        <f t="shared" si="13"/>
        <v>1589004.4004957699</v>
      </c>
      <c r="S16" s="21">
        <f t="shared" si="14"/>
        <v>1459694.073459022</v>
      </c>
      <c r="T16" s="21">
        <f t="shared" si="15"/>
        <v>1289376.0674882841</v>
      </c>
      <c r="U16" s="21">
        <f t="shared" si="16"/>
        <v>1298449.0225465279</v>
      </c>
      <c r="V16" s="21">
        <f t="shared" si="17"/>
        <v>1553176.8939983165</v>
      </c>
      <c r="W16" s="21">
        <f t="shared" si="18"/>
        <v>1236122.0918643314</v>
      </c>
      <c r="X16" s="21">
        <f t="shared" si="19"/>
        <v>1239579.1651410833</v>
      </c>
      <c r="Y16" s="21">
        <f t="shared" si="20"/>
        <v>1397497.5035674705</v>
      </c>
      <c r="Z16" s="21">
        <f t="shared" si="21"/>
        <v>1108289.2933436241</v>
      </c>
      <c r="AA16" s="21">
        <f t="shared" si="22"/>
        <v>1184988.2792417828</v>
      </c>
      <c r="AB16" s="21">
        <f t="shared" si="23"/>
        <v>1157827.7742207376</v>
      </c>
      <c r="AC16" s="21">
        <f t="shared" si="24"/>
        <v>1142050.6561460877</v>
      </c>
      <c r="AD16" s="21">
        <f t="shared" si="25"/>
        <v>1096985.5558707563</v>
      </c>
      <c r="AE16" s="21">
        <f t="shared" si="26"/>
        <v>954651.55336524895</v>
      </c>
      <c r="AF16" s="21">
        <f t="shared" si="27"/>
        <v>1000088.9896669431</v>
      </c>
      <c r="AG16" s="21">
        <f t="shared" si="28"/>
        <v>833009.05609534355</v>
      </c>
      <c r="AH16" s="21">
        <f t="shared" si="29"/>
        <v>1088606.6070418616</v>
      </c>
      <c r="AI16" s="21">
        <f t="shared" si="30"/>
        <v>983045.15138854284</v>
      </c>
      <c r="AJ16" s="21">
        <f t="shared" si="31"/>
        <v>881125.76513270312</v>
      </c>
      <c r="AK16" s="21">
        <f t="shared" si="32"/>
        <v>961303.30448023602</v>
      </c>
      <c r="AL16" s="21">
        <f t="shared" si="33"/>
        <v>965803.33541399916</v>
      </c>
      <c r="AM16" s="21">
        <f t="shared" si="34"/>
        <v>945671.60282233194</v>
      </c>
      <c r="AN16" s="21">
        <f t="shared" si="35"/>
        <v>775190.45765863149</v>
      </c>
      <c r="AO16" s="21">
        <f t="shared" si="36"/>
        <v>645301.37982739799</v>
      </c>
      <c r="AP16" s="21">
        <f t="shared" si="37"/>
        <v>644828.45220337424</v>
      </c>
      <c r="AQ16" s="21">
        <f t="shared" si="38"/>
        <v>492278.94482638966</v>
      </c>
      <c r="AR16" s="21">
        <f t="shared" si="39"/>
        <v>503644.93914045999</v>
      </c>
      <c r="AS16" s="21">
        <f t="shared" si="40"/>
        <v>546487.68378921482</v>
      </c>
      <c r="AT16" s="21">
        <f t="shared" si="41"/>
        <v>569990.85877824458</v>
      </c>
      <c r="AU16" s="21">
        <f t="shared" si="42"/>
        <v>628492.94676791574</v>
      </c>
      <c r="AV16" s="21">
        <f t="shared" si="43"/>
        <v>703806.77529437817</v>
      </c>
      <c r="AW16" s="21">
        <f t="shared" si="44"/>
        <v>777703.98200963927</v>
      </c>
      <c r="AX16" s="21">
        <f t="shared" si="45"/>
        <v>727868.5208382688</v>
      </c>
      <c r="AY16" s="21">
        <f t="shared" si="46"/>
        <v>966924.39049301308</v>
      </c>
      <c r="AZ16" s="21">
        <f t="shared" si="47"/>
        <v>1662057.4941729114</v>
      </c>
      <c r="BA16" s="21">
        <f t="shared" si="48"/>
        <v>1892554.8460571519</v>
      </c>
      <c r="BB16" s="21">
        <f t="shared" si="49"/>
        <v>2186421.6060125376</v>
      </c>
      <c r="BC16" s="21">
        <f t="shared" si="50"/>
        <v>2134370.2654436836</v>
      </c>
      <c r="BD16" s="21">
        <f t="shared" si="51"/>
        <v>1878337.9728085329</v>
      </c>
      <c r="BE16" s="21">
        <f t="shared" si="52"/>
        <v>1968185.3060955144</v>
      </c>
      <c r="BF16" s="21">
        <f t="shared" si="53"/>
        <v>1898143.3818557323</v>
      </c>
      <c r="BG16" s="21">
        <f t="shared" si="54"/>
        <v>1991455.5892853315</v>
      </c>
      <c r="BH16" s="21">
        <f t="shared" si="55"/>
        <v>2026775.7878293945</v>
      </c>
      <c r="BI16" s="21">
        <f t="shared" si="56"/>
        <v>1649765.86860484</v>
      </c>
      <c r="BJ16" s="21">
        <f t="shared" si="57"/>
        <v>1523777.3871189011</v>
      </c>
      <c r="BK16" s="21">
        <f t="shared" si="58"/>
        <v>1286262.8766160458</v>
      </c>
      <c r="BL16" s="21">
        <f t="shared" si="59"/>
        <v>1276510.2761873992</v>
      </c>
      <c r="BM16" s="21">
        <f t="shared" si="60"/>
        <v>1096962.5459686799</v>
      </c>
      <c r="BN16" s="21">
        <f t="shared" si="61"/>
        <v>1214824.1888420607</v>
      </c>
      <c r="BO16" s="21">
        <f t="shared" si="62"/>
        <v>1116312.4401746625</v>
      </c>
      <c r="BP16" s="21">
        <f t="shared" si="63"/>
        <v>939847.53521778982</v>
      </c>
      <c r="BQ16" s="21">
        <f t="shared" si="64"/>
        <v>1109800.3745600418</v>
      </c>
      <c r="BR16" s="21">
        <f t="shared" si="65"/>
        <v>713845.88478414784</v>
      </c>
      <c r="BS16" s="21">
        <f t="shared" si="66"/>
        <v>565307.23524394154</v>
      </c>
      <c r="BT16" s="21">
        <f t="shared" si="67"/>
        <v>680264.81183045625</v>
      </c>
      <c r="BU16" s="21">
        <f t="shared" si="68"/>
        <v>644057.42742096109</v>
      </c>
      <c r="BV16" s="21">
        <f t="shared" si="69"/>
        <v>627010.01346628938</v>
      </c>
      <c r="BW16" s="21">
        <f t="shared" si="70"/>
        <v>670098.99671387451</v>
      </c>
      <c r="BX16" s="21">
        <f t="shared" si="71"/>
        <v>897052.62210213719</v>
      </c>
      <c r="BY16" s="21">
        <f t="shared" si="72"/>
        <v>922516.06372830528</v>
      </c>
      <c r="BZ16" s="21">
        <f t="shared" si="73"/>
        <v>1003095.7266484508</v>
      </c>
      <c r="CA16" s="21">
        <f t="shared" si="74"/>
        <v>1017212.1309388418</v>
      </c>
      <c r="CB16" s="21">
        <f t="shared" si="75"/>
        <v>836091.23635041656</v>
      </c>
      <c r="CC16" s="21">
        <f t="shared" si="76"/>
        <v>1120928.7080448959</v>
      </c>
      <c r="CD16" s="21">
        <f t="shared" si="77"/>
        <v>1402274.738034765</v>
      </c>
      <c r="CE16" s="21">
        <f t="shared" si="78"/>
        <v>1361637.0671779411</v>
      </c>
      <c r="CF16" s="21">
        <f t="shared" si="79"/>
        <v>1321814.7345400157</v>
      </c>
      <c r="CG16" s="21">
        <f t="shared" si="80"/>
        <v>1372082.5386313112</v>
      </c>
      <c r="CH16" s="21">
        <f t="shared" si="81"/>
        <v>1346314.8027023955</v>
      </c>
      <c r="CI16" s="21">
        <f t="shared" si="82"/>
        <v>1356555.6011974877</v>
      </c>
      <c r="CJ16" s="21">
        <f t="shared" si="83"/>
        <v>1410261.8048379999</v>
      </c>
      <c r="CK16" s="21">
        <f t="shared" si="84"/>
        <v>1180247.1953688553</v>
      </c>
      <c r="CL16" s="21">
        <f t="shared" si="85"/>
        <v>1029047.4075451549</v>
      </c>
      <c r="CM16" s="21">
        <f t="shared" si="86"/>
        <v>1071348.823672604</v>
      </c>
      <c r="CN16" s="21">
        <f t="shared" si="87"/>
        <v>1108234.0008806461</v>
      </c>
      <c r="CO16" s="21">
        <f t="shared" si="88"/>
        <v>869779.25603995309</v>
      </c>
      <c r="CP16" s="21">
        <f t="shared" si="89"/>
        <v>951667.34282902139</v>
      </c>
      <c r="CQ16" s="21">
        <f t="shared" si="90"/>
        <v>922656.57082858065</v>
      </c>
      <c r="CR16" s="21">
        <f t="shared" si="91"/>
        <v>878582.23575672554</v>
      </c>
      <c r="CS16" s="21">
        <f t="shared" si="92"/>
        <v>761327.00540733826</v>
      </c>
      <c r="CT16" s="21">
        <f t="shared" si="93"/>
        <v>594250.67640011234</v>
      </c>
      <c r="CU16" s="21">
        <f t="shared" si="94"/>
        <v>587151.35361265787</v>
      </c>
      <c r="CV16" s="21">
        <f t="shared" si="95"/>
        <v>594795.64331462921</v>
      </c>
      <c r="CW16" s="21">
        <f t="shared" si="96"/>
        <v>564717.82419101486</v>
      </c>
      <c r="CX16" s="21">
        <f t="shared" si="97"/>
        <v>541137.30118668068</v>
      </c>
      <c r="CY16" s="21">
        <f t="shared" si="98"/>
        <v>491632.64889091346</v>
      </c>
      <c r="CZ16" s="21">
        <f t="shared" si="99"/>
        <v>580357.24218485388</v>
      </c>
      <c r="DA16" s="21">
        <f t="shared" si="100"/>
        <v>456815.37768832518</v>
      </c>
      <c r="DB16" s="21">
        <f t="shared" si="101"/>
        <v>536223.8600452739</v>
      </c>
      <c r="DC16" s="21">
        <f t="shared" si="102"/>
        <v>524143.43989497086</v>
      </c>
      <c r="DD16" s="21">
        <f t="shared" si="103"/>
        <v>702538.41658942529</v>
      </c>
      <c r="DE16" s="21">
        <f t="shared" si="104"/>
        <v>1103022.2899598829</v>
      </c>
    </row>
    <row r="17" spans="2:109">
      <c r="B17" s="1">
        <v>1882</v>
      </c>
      <c r="C17" s="5">
        <v>5.5775221195606538E-2</v>
      </c>
      <c r="E17" s="21">
        <f t="shared" si="0"/>
        <v>2141998.5724183051</v>
      </c>
      <c r="F17" s="21">
        <f t="shared" si="1"/>
        <v>2186648.2702847496</v>
      </c>
      <c r="G17" s="21">
        <f t="shared" si="2"/>
        <v>2343615.3465263727</v>
      </c>
      <c r="H17" s="21">
        <f t="shared" si="3"/>
        <v>2562263.8316004109</v>
      </c>
      <c r="I17" s="21">
        <f t="shared" si="4"/>
        <v>2320279.025682095</v>
      </c>
      <c r="J17" s="21">
        <f t="shared" si="5"/>
        <v>1939133.2813531815</v>
      </c>
      <c r="K17" s="21">
        <f t="shared" si="6"/>
        <v>2239446.248085889</v>
      </c>
      <c r="L17" s="21">
        <f t="shared" si="7"/>
        <v>1959191.4343225057</v>
      </c>
      <c r="M17" s="21">
        <f t="shared" si="8"/>
        <v>1496060.2488387786</v>
      </c>
      <c r="N17" s="21">
        <f t="shared" si="9"/>
        <v>1767191.932112006</v>
      </c>
      <c r="O17" s="21">
        <f t="shared" si="10"/>
        <v>1352700.694538122</v>
      </c>
      <c r="P17" s="21">
        <f t="shared" si="11"/>
        <v>1633901.9335492009</v>
      </c>
      <c r="Q17" s="21">
        <f t="shared" si="12"/>
        <v>1703227.7111940088</v>
      </c>
      <c r="R17" s="21">
        <f t="shared" si="13"/>
        <v>1586160.4997455382</v>
      </c>
      <c r="S17" s="21">
        <f t="shared" si="14"/>
        <v>1538024.8182586273</v>
      </c>
      <c r="T17" s="21">
        <f t="shared" si="15"/>
        <v>1340297.9903242718</v>
      </c>
      <c r="U17" s="21">
        <f t="shared" si="16"/>
        <v>1422513.4993957242</v>
      </c>
      <c r="V17" s="21">
        <f t="shared" si="17"/>
        <v>1341987.6209674035</v>
      </c>
      <c r="W17" s="21">
        <f t="shared" si="18"/>
        <v>1354422.4572325971</v>
      </c>
      <c r="X17" s="21">
        <f t="shared" si="19"/>
        <v>1278847.5117901925</v>
      </c>
      <c r="Y17" s="21">
        <f t="shared" si="20"/>
        <v>1300679.5757722398</v>
      </c>
      <c r="Z17" s="21">
        <f t="shared" si="21"/>
        <v>1077975.8921605833</v>
      </c>
      <c r="AA17" s="21">
        <f t="shared" si="22"/>
        <v>1275342.1678482369</v>
      </c>
      <c r="AB17" s="21">
        <f t="shared" si="23"/>
        <v>1239756.7167548602</v>
      </c>
      <c r="AC17" s="21">
        <f t="shared" si="24"/>
        <v>1076563.5934966838</v>
      </c>
      <c r="AD17" s="21">
        <f t="shared" si="25"/>
        <v>1012284.9799167434</v>
      </c>
      <c r="AE17" s="21">
        <f t="shared" si="26"/>
        <v>1045632.210850623</v>
      </c>
      <c r="AF17" s="21">
        <f t="shared" si="27"/>
        <v>940473.60821560957</v>
      </c>
      <c r="AG17" s="21">
        <f t="shared" si="28"/>
        <v>868840.95265150908</v>
      </c>
      <c r="AH17" s="21">
        <f t="shared" si="29"/>
        <v>1108273.7155491193</v>
      </c>
      <c r="AI17" s="21">
        <f t="shared" si="30"/>
        <v>913436.43857245904</v>
      </c>
      <c r="AJ17" s="21">
        <f t="shared" si="31"/>
        <v>856471.61282951268</v>
      </c>
      <c r="AK17" s="21">
        <f t="shared" si="32"/>
        <v>925054.53101756889</v>
      </c>
      <c r="AL17" s="21">
        <f t="shared" si="33"/>
        <v>1041539.1248911109</v>
      </c>
      <c r="AM17" s="21">
        <f t="shared" si="34"/>
        <v>850763.23304115585</v>
      </c>
      <c r="AN17" s="21">
        <f t="shared" si="35"/>
        <v>588336.5919404045</v>
      </c>
      <c r="AO17" s="21">
        <f t="shared" si="36"/>
        <v>571855.81976046448</v>
      </c>
      <c r="AP17" s="21">
        <f t="shared" si="37"/>
        <v>564270.48869981873</v>
      </c>
      <c r="AQ17" s="21">
        <f t="shared" si="38"/>
        <v>458332.31015432917</v>
      </c>
      <c r="AR17" s="21">
        <f t="shared" si="39"/>
        <v>590064.28485841712</v>
      </c>
      <c r="AS17" s="21">
        <f t="shared" si="40"/>
        <v>584611.1390926512</v>
      </c>
      <c r="AT17" s="21">
        <f t="shared" si="41"/>
        <v>556746.99534220237</v>
      </c>
      <c r="AU17" s="21">
        <f t="shared" si="42"/>
        <v>676544.0495410437</v>
      </c>
      <c r="AV17" s="21">
        <f t="shared" si="43"/>
        <v>731938.18775953399</v>
      </c>
      <c r="AW17" s="21">
        <f t="shared" si="44"/>
        <v>827250.13464211416</v>
      </c>
      <c r="AX17" s="21">
        <f t="shared" si="45"/>
        <v>812523.29038002761</v>
      </c>
      <c r="AY17" s="21">
        <f t="shared" si="46"/>
        <v>1112064.4764159874</v>
      </c>
      <c r="AZ17" s="21">
        <f t="shared" si="47"/>
        <v>1643309.2408214696</v>
      </c>
      <c r="BA17" s="21">
        <f t="shared" si="48"/>
        <v>1880919.1669082034</v>
      </c>
      <c r="BB17" s="21">
        <f t="shared" si="49"/>
        <v>2035512.4903992424</v>
      </c>
      <c r="BC17" s="21">
        <f t="shared" si="50"/>
        <v>2384605.904461334</v>
      </c>
      <c r="BD17" s="21">
        <f t="shared" si="51"/>
        <v>2221413.7282649283</v>
      </c>
      <c r="BE17" s="21">
        <f t="shared" si="52"/>
        <v>1900384.7198957326</v>
      </c>
      <c r="BF17" s="21">
        <f t="shared" si="53"/>
        <v>2242026.4175341818</v>
      </c>
      <c r="BG17" s="21">
        <f t="shared" si="54"/>
        <v>2168754.4348285929</v>
      </c>
      <c r="BH17" s="21">
        <f t="shared" si="55"/>
        <v>1807303.808217356</v>
      </c>
      <c r="BI17" s="21">
        <f t="shared" si="56"/>
        <v>1787156.2406313915</v>
      </c>
      <c r="BJ17" s="21">
        <f t="shared" si="57"/>
        <v>1555589.7497114146</v>
      </c>
      <c r="BK17" s="21">
        <f t="shared" si="58"/>
        <v>1235283.8679666009</v>
      </c>
      <c r="BL17" s="21">
        <f t="shared" si="59"/>
        <v>1066160.1774736829</v>
      </c>
      <c r="BM17" s="21">
        <f t="shared" si="60"/>
        <v>1080624.5356629279</v>
      </c>
      <c r="BN17" s="21">
        <f t="shared" si="61"/>
        <v>1262901.1667862807</v>
      </c>
      <c r="BO17" s="21">
        <f t="shared" si="62"/>
        <v>1157848.9093727609</v>
      </c>
      <c r="BP17" s="21">
        <f t="shared" si="63"/>
        <v>1034180.3979376666</v>
      </c>
      <c r="BQ17" s="21">
        <f t="shared" si="64"/>
        <v>884831.04748212348</v>
      </c>
      <c r="BR17" s="21">
        <f t="shared" si="65"/>
        <v>627828.85689020646</v>
      </c>
      <c r="BS17" s="21">
        <f t="shared" si="66"/>
        <v>557596.07151433663</v>
      </c>
      <c r="BT17" s="21">
        <f t="shared" si="67"/>
        <v>713639.6992574021</v>
      </c>
      <c r="BU17" s="21">
        <f t="shared" si="68"/>
        <v>636720.22339427331</v>
      </c>
      <c r="BV17" s="21">
        <f t="shared" si="69"/>
        <v>621244.56384660234</v>
      </c>
      <c r="BW17" s="21">
        <f t="shared" si="70"/>
        <v>675466.47523879597</v>
      </c>
      <c r="BX17" s="21">
        <f t="shared" si="71"/>
        <v>899003.72088037268</v>
      </c>
      <c r="BY17" s="21">
        <f t="shared" si="72"/>
        <v>1052768.5759068928</v>
      </c>
      <c r="BZ17" s="21">
        <f t="shared" si="73"/>
        <v>1068441.8469044964</v>
      </c>
      <c r="CA17" s="21">
        <f t="shared" si="74"/>
        <v>970803.0155343198</v>
      </c>
      <c r="CB17" s="21">
        <f t="shared" si="75"/>
        <v>796140.90164087899</v>
      </c>
      <c r="CC17" s="21">
        <f t="shared" si="76"/>
        <v>1196223.1923204937</v>
      </c>
      <c r="CD17" s="21">
        <f t="shared" si="77"/>
        <v>1382137.4429485879</v>
      </c>
      <c r="CE17" s="21">
        <f t="shared" si="78"/>
        <v>1438605.8153824918</v>
      </c>
      <c r="CF17" s="21">
        <f t="shared" si="79"/>
        <v>1383942.1367263277</v>
      </c>
      <c r="CG17" s="21">
        <f t="shared" si="80"/>
        <v>1364446.436229561</v>
      </c>
      <c r="CH17" s="21">
        <f t="shared" si="81"/>
        <v>1400535.3620283434</v>
      </c>
      <c r="CI17" s="21">
        <f t="shared" si="82"/>
        <v>1421304.4159971962</v>
      </c>
      <c r="CJ17" s="21">
        <f t="shared" si="83"/>
        <v>1416330.3963733115</v>
      </c>
      <c r="CK17" s="21">
        <f t="shared" si="84"/>
        <v>1123732.2162601221</v>
      </c>
      <c r="CL17" s="21">
        <f t="shared" si="85"/>
        <v>1002787.2701441889</v>
      </c>
      <c r="CM17" s="21">
        <f t="shared" si="86"/>
        <v>1045173.5919134396</v>
      </c>
      <c r="CN17" s="21">
        <f t="shared" si="87"/>
        <v>946525.02506007627</v>
      </c>
      <c r="CO17" s="21">
        <f t="shared" si="88"/>
        <v>920959.98464492115</v>
      </c>
      <c r="CP17" s="21">
        <f t="shared" si="89"/>
        <v>984684.90361640207</v>
      </c>
      <c r="CQ17" s="21">
        <f t="shared" si="90"/>
        <v>927763.04784706887</v>
      </c>
      <c r="CR17" s="21">
        <f t="shared" si="91"/>
        <v>745891.65747993009</v>
      </c>
      <c r="CS17" s="21">
        <f t="shared" si="92"/>
        <v>622045.17428852792</v>
      </c>
      <c r="CT17" s="21">
        <f t="shared" si="93"/>
        <v>622288.53841518261</v>
      </c>
      <c r="CU17" s="21">
        <f t="shared" si="94"/>
        <v>590179.22382630862</v>
      </c>
      <c r="CV17" s="21">
        <f t="shared" si="95"/>
        <v>518706.53662798315</v>
      </c>
      <c r="CW17" s="21">
        <f t="shared" si="96"/>
        <v>518762.0953916639</v>
      </c>
      <c r="CX17" s="21">
        <f t="shared" si="97"/>
        <v>470985.87843476341</v>
      </c>
      <c r="CY17" s="21">
        <f t="shared" si="98"/>
        <v>451308.97898649954</v>
      </c>
      <c r="CZ17" s="21">
        <f t="shared" si="99"/>
        <v>503140.01524929813</v>
      </c>
      <c r="DA17" s="21">
        <f t="shared" si="100"/>
        <v>569162.61326681613</v>
      </c>
      <c r="DB17" s="21">
        <f t="shared" si="101"/>
        <v>531688.12324306311</v>
      </c>
      <c r="DC17" s="21">
        <f t="shared" si="102"/>
        <v>535982.40613879578</v>
      </c>
      <c r="DD17" s="21">
        <f t="shared" si="103"/>
        <v>819847.69736478094</v>
      </c>
      <c r="DE17" s="21">
        <f t="shared" si="104"/>
        <v>1339517.9752344301</v>
      </c>
    </row>
    <row r="18" spans="2:109">
      <c r="B18" s="1">
        <v>1883</v>
      </c>
      <c r="C18" s="5">
        <v>8.8245878392755994E-2</v>
      </c>
      <c r="E18" s="21">
        <f t="shared" si="0"/>
        <v>2297285.4957272122</v>
      </c>
      <c r="F18" s="21">
        <f t="shared" si="1"/>
        <v>2369577.6475532223</v>
      </c>
      <c r="G18" s="21">
        <f t="shared" si="2"/>
        <v>2720770.6819315054</v>
      </c>
      <c r="H18" s="21">
        <f t="shared" si="3"/>
        <v>2673283.8133110884</v>
      </c>
      <c r="I18" s="21">
        <f t="shared" si="4"/>
        <v>2213992.0516454563</v>
      </c>
      <c r="J18" s="21">
        <f t="shared" si="5"/>
        <v>2094031.4570474653</v>
      </c>
      <c r="K18" s="21">
        <f t="shared" si="6"/>
        <v>2432742.6914488864</v>
      </c>
      <c r="L18" s="21">
        <f t="shared" si="7"/>
        <v>1863307.0692235914</v>
      </c>
      <c r="M18" s="21">
        <f t="shared" si="8"/>
        <v>1702287.3215242065</v>
      </c>
      <c r="N18" s="21">
        <f t="shared" si="9"/>
        <v>1671044.3975081497</v>
      </c>
      <c r="O18" s="21">
        <f>IF(O17-$E$2&gt;0,(O17-$E$2)*(1+$C28),"fail")</f>
        <v>1465189.6595204903</v>
      </c>
      <c r="P18" s="21">
        <f t="shared" si="11"/>
        <v>1755781.3361468136</v>
      </c>
      <c r="Q18" s="21">
        <f t="shared" si="12"/>
        <v>1702448.0426575202</v>
      </c>
      <c r="R18" s="21">
        <f t="shared" si="13"/>
        <v>1674169.0816937035</v>
      </c>
      <c r="S18" s="21">
        <f t="shared" si="14"/>
        <v>1605134.0989919493</v>
      </c>
      <c r="T18" s="21">
        <f t="shared" si="15"/>
        <v>1469482.4271716198</v>
      </c>
      <c r="U18" s="21">
        <f t="shared" si="16"/>
        <v>1226791.6416028317</v>
      </c>
      <c r="V18" s="21">
        <f t="shared" si="17"/>
        <v>1473403.4725438273</v>
      </c>
      <c r="W18" s="21">
        <f t="shared" si="18"/>
        <v>1400367.9405490996</v>
      </c>
      <c r="X18" s="21">
        <f t="shared" si="19"/>
        <v>1187744.410821439</v>
      </c>
      <c r="Y18" s="21">
        <f t="shared" si="20"/>
        <v>1270488.7924794224</v>
      </c>
      <c r="Z18" s="21">
        <f t="shared" si="21"/>
        <v>1157076.3135222096</v>
      </c>
      <c r="AA18" s="21">
        <f t="shared" si="22"/>
        <v>1369048.221763972</v>
      </c>
      <c r="AB18" s="21">
        <f t="shared" si="23"/>
        <v>1171236.8535622936</v>
      </c>
      <c r="AC18" s="21">
        <f t="shared" si="24"/>
        <v>992891.80366041802</v>
      </c>
      <c r="AD18" s="21">
        <f t="shared" si="25"/>
        <v>1110876.9094649125</v>
      </c>
      <c r="AE18" s="21">
        <f t="shared" si="26"/>
        <v>984672.02344174648</v>
      </c>
      <c r="AF18" s="21">
        <f t="shared" si="27"/>
        <v>985260.59047332918</v>
      </c>
      <c r="AG18" s="21">
        <f t="shared" si="28"/>
        <v>877979.67547828297</v>
      </c>
      <c r="AH18" s="21">
        <f t="shared" si="29"/>
        <v>1033586.5527635203</v>
      </c>
      <c r="AI18" s="21">
        <f t="shared" si="30"/>
        <v>889023.47248081467</v>
      </c>
      <c r="AJ18" s="21">
        <f t="shared" si="31"/>
        <v>820814.30002116435</v>
      </c>
      <c r="AK18" s="21">
        <f t="shared" si="32"/>
        <v>996137.62442190177</v>
      </c>
      <c r="AL18" s="21">
        <f t="shared" si="33"/>
        <v>939932.46357943164</v>
      </c>
      <c r="AM18" s="21">
        <f t="shared" si="34"/>
        <v>648082.35816793574</v>
      </c>
      <c r="AN18" s="21">
        <f t="shared" si="35"/>
        <v>518827.05156243354</v>
      </c>
      <c r="AO18" s="21">
        <f t="shared" si="36"/>
        <v>497189.3639613546</v>
      </c>
      <c r="AP18" s="21">
        <f t="shared" si="37"/>
        <v>529863.97442204063</v>
      </c>
      <c r="AQ18" s="21">
        <f t="shared" si="38"/>
        <v>533494.62377968011</v>
      </c>
      <c r="AR18" s="21">
        <f t="shared" si="39"/>
        <v>634031.07130439614</v>
      </c>
      <c r="AS18" s="21">
        <f t="shared" si="40"/>
        <v>571848.91591012711</v>
      </c>
      <c r="AT18" s="21">
        <f t="shared" si="41"/>
        <v>595305.77421361743</v>
      </c>
      <c r="AU18" s="21">
        <f t="shared" si="42"/>
        <v>702279.40486075915</v>
      </c>
      <c r="AV18" s="21">
        <f t="shared" si="43"/>
        <v>776547.63356061582</v>
      </c>
      <c r="AW18" s="21">
        <f t="shared" si="44"/>
        <v>928398.62903651188</v>
      </c>
      <c r="AX18" s="21">
        <f t="shared" si="45"/>
        <v>928605.23515745811</v>
      </c>
      <c r="AY18" s="21">
        <f t="shared" si="46"/>
        <v>1089184.9308592693</v>
      </c>
      <c r="AZ18" s="21">
        <f t="shared" si="47"/>
        <v>1629080.8516695248</v>
      </c>
      <c r="BA18" s="21">
        <f t="shared" si="48"/>
        <v>1747005.5788466963</v>
      </c>
      <c r="BB18" s="21">
        <f t="shared" si="49"/>
        <v>2272530.1382751279</v>
      </c>
      <c r="BC18" s="21">
        <f t="shared" si="50"/>
        <v>2830198.1251146458</v>
      </c>
      <c r="BD18" s="21">
        <f t="shared" si="51"/>
        <v>2148802.5778155844</v>
      </c>
      <c r="BE18" s="21">
        <f t="shared" si="52"/>
        <v>2244717.7690099911</v>
      </c>
      <c r="BF18" s="21">
        <f t="shared" si="53"/>
        <v>2445948.4697118159</v>
      </c>
      <c r="BG18" s="21">
        <f t="shared" si="54"/>
        <v>1935874.6381532555</v>
      </c>
      <c r="BH18" s="21">
        <f t="shared" si="55"/>
        <v>1961081.8943501553</v>
      </c>
      <c r="BI18" s="21">
        <f t="shared" si="56"/>
        <v>1830050.9308293331</v>
      </c>
      <c r="BJ18" s="21">
        <f t="shared" si="57"/>
        <v>1500324.082046285</v>
      </c>
      <c r="BK18" s="21">
        <f t="shared" si="58"/>
        <v>1030870.2601236349</v>
      </c>
      <c r="BL18" s="21">
        <f t="shared" si="59"/>
        <v>1049398.4899842062</v>
      </c>
      <c r="BM18" s="21">
        <f t="shared" si="60"/>
        <v>1119737.2576689851</v>
      </c>
      <c r="BN18" s="21">
        <f t="shared" si="61"/>
        <v>1314234.8411568739</v>
      </c>
      <c r="BO18" s="21">
        <f t="shared" si="62"/>
        <v>1282244.8302415076</v>
      </c>
      <c r="BP18" s="21">
        <f t="shared" si="63"/>
        <v>822807.61413595174</v>
      </c>
      <c r="BQ18" s="21">
        <f t="shared" si="64"/>
        <v>785037.71123629343</v>
      </c>
      <c r="BR18" s="21">
        <f t="shared" si="65"/>
        <v>622842.8215396225</v>
      </c>
      <c r="BS18" s="21">
        <f t="shared" si="66"/>
        <v>578808.30018515454</v>
      </c>
      <c r="BT18" s="21">
        <f t="shared" si="67"/>
        <v>708988.23237079254</v>
      </c>
      <c r="BU18" s="21">
        <f t="shared" si="68"/>
        <v>631365.89569551847</v>
      </c>
      <c r="BV18" s="21">
        <f t="shared" si="69"/>
        <v>623832.01525947498</v>
      </c>
      <c r="BW18" s="21">
        <f t="shared" si="70"/>
        <v>668986.78490925196</v>
      </c>
      <c r="BX18" s="21">
        <f t="shared" si="71"/>
        <v>1025003.4500686261</v>
      </c>
      <c r="BY18" s="21">
        <f t="shared" si="72"/>
        <v>1123037.8597742161</v>
      </c>
      <c r="BZ18" s="21">
        <f t="shared" si="73"/>
        <v>1021232.290519083</v>
      </c>
      <c r="CA18" s="21">
        <f t="shared" si="74"/>
        <v>929355.06731394713</v>
      </c>
      <c r="CB18" s="21">
        <f t="shared" si="75"/>
        <v>839760.69735574978</v>
      </c>
      <c r="CC18" s="21">
        <f t="shared" si="76"/>
        <v>1174453.6370635075</v>
      </c>
      <c r="CD18" s="21">
        <f t="shared" si="77"/>
        <v>1460769.604839918</v>
      </c>
      <c r="CE18" s="21">
        <f t="shared" si="78"/>
        <v>1509159.2524337275</v>
      </c>
      <c r="CF18" s="21">
        <f t="shared" si="79"/>
        <v>1376512.6483304023</v>
      </c>
      <c r="CG18" s="21">
        <f t="shared" si="80"/>
        <v>1419841.7621950263</v>
      </c>
      <c r="CH18" s="21">
        <f t="shared" si="81"/>
        <v>1468460.9654674158</v>
      </c>
      <c r="CI18" s="21">
        <f t="shared" si="82"/>
        <v>1427669.7851573995</v>
      </c>
      <c r="CJ18" s="21">
        <f t="shared" si="83"/>
        <v>1354574.0227536105</v>
      </c>
      <c r="CK18" s="21">
        <f t="shared" si="84"/>
        <v>1097921.7498668977</v>
      </c>
      <c r="CL18" s="21">
        <f t="shared" si="85"/>
        <v>976294.07425753248</v>
      </c>
      <c r="CM18" s="21">
        <f t="shared" si="86"/>
        <v>891116.21404112573</v>
      </c>
      <c r="CN18" s="21">
        <f t="shared" si="87"/>
        <v>1005225.0421667641</v>
      </c>
      <c r="CO18" s="21">
        <f t="shared" si="88"/>
        <v>951842.34406507399</v>
      </c>
      <c r="CP18" s="21">
        <f t="shared" si="89"/>
        <v>992303.13756639301</v>
      </c>
      <c r="CQ18" s="21">
        <f t="shared" si="90"/>
        <v>789171.89141914656</v>
      </c>
      <c r="CR18" s="21">
        <f t="shared" si="91"/>
        <v>608898.34605868114</v>
      </c>
      <c r="CS18" s="21">
        <f t="shared" si="92"/>
        <v>652996.35323310818</v>
      </c>
      <c r="CT18" s="21">
        <f t="shared" si="93"/>
        <v>627466.26146361779</v>
      </c>
      <c r="CU18" s="21">
        <f t="shared" si="94"/>
        <v>514459.31160451414</v>
      </c>
      <c r="CV18" s="21">
        <f t="shared" si="95"/>
        <v>474040.12646726804</v>
      </c>
      <c r="CW18" s="21">
        <f t="shared" si="96"/>
        <v>450327.89884375886</v>
      </c>
      <c r="CX18" s="21">
        <f t="shared" si="97"/>
        <v>431080.12001098128</v>
      </c>
      <c r="CY18" s="21">
        <f t="shared" si="98"/>
        <v>384948.53595745459</v>
      </c>
      <c r="CZ18" s="21">
        <f t="shared" si="99"/>
        <v>631082.05806465109</v>
      </c>
      <c r="DA18" s="21">
        <f t="shared" si="100"/>
        <v>566352.24991506711</v>
      </c>
      <c r="DB18" s="21">
        <f t="shared" si="101"/>
        <v>544182.4899426623</v>
      </c>
      <c r="DC18" s="21">
        <f t="shared" si="102"/>
        <v>616507.78668071469</v>
      </c>
      <c r="DD18" s="21">
        <f t="shared" si="103"/>
        <v>985684.42115318018</v>
      </c>
      <c r="DE18" s="21">
        <f t="shared" si="104"/>
        <v>1225622.6237205835</v>
      </c>
    </row>
    <row r="19" spans="2:109">
      <c r="B19" s="1">
        <v>1884</v>
      </c>
      <c r="C19" s="5">
        <v>9.9241318826198646E-2</v>
      </c>
      <c r="E19" s="21">
        <f t="shared" si="0"/>
        <v>2491194.6571598663</v>
      </c>
      <c r="F19" s="21">
        <f t="shared" si="1"/>
        <v>2751315.0902679083</v>
      </c>
      <c r="G19" s="21">
        <f t="shared" si="2"/>
        <v>2840683.9049171577</v>
      </c>
      <c r="H19" s="21">
        <f t="shared" si="3"/>
        <v>2555387.6549055348</v>
      </c>
      <c r="I19" s="21">
        <f t="shared" si="4"/>
        <v>2395668.096826233</v>
      </c>
      <c r="J19" s="21">
        <f t="shared" si="5"/>
        <v>2272559.1368643446</v>
      </c>
      <c r="K19" s="21">
        <f t="shared" si="6"/>
        <v>2320923.1489015599</v>
      </c>
      <c r="L19" s="21">
        <f t="shared" si="7"/>
        <v>2128999.8793911287</v>
      </c>
      <c r="M19" s="21">
        <f t="shared" si="8"/>
        <v>1608575.2177537805</v>
      </c>
      <c r="N19" s="21">
        <f t="shared" si="9"/>
        <v>1818093.9923188821</v>
      </c>
      <c r="O19" s="21">
        <f t="shared" si="10"/>
        <v>1570977.8520917462</v>
      </c>
      <c r="P19" s="21">
        <f t="shared" si="11"/>
        <v>1755951.4114490687</v>
      </c>
      <c r="Q19" s="21">
        <f t="shared" si="12"/>
        <v>1799355.5231968313</v>
      </c>
      <c r="R19" s="21">
        <f t="shared" si="13"/>
        <v>1750141.5315001251</v>
      </c>
      <c r="S19" s="21">
        <f t="shared" si="14"/>
        <v>1766719.5807024825</v>
      </c>
      <c r="T19" s="21">
        <f t="shared" si="15"/>
        <v>1268200.5737012543</v>
      </c>
      <c r="U19" s="21">
        <f t="shared" si="16"/>
        <v>1343936.0746033341</v>
      </c>
      <c r="V19" s="21">
        <f t="shared" si="17"/>
        <v>1526266.6650759911</v>
      </c>
      <c r="W19" s="21">
        <f t="shared" si="18"/>
        <v>1303411.7569476897</v>
      </c>
      <c r="X19" s="21">
        <f t="shared" si="19"/>
        <v>1157481.6495083002</v>
      </c>
      <c r="Y19" s="21">
        <f t="shared" si="20"/>
        <v>1369833.9507078284</v>
      </c>
      <c r="Z19" s="21">
        <f t="shared" si="21"/>
        <v>1238929.9458234978</v>
      </c>
      <c r="AA19" s="21">
        <f t="shared" si="22"/>
        <v>1296515.1444045987</v>
      </c>
      <c r="AB19" s="21">
        <f t="shared" si="23"/>
        <v>1082795.7602725544</v>
      </c>
      <c r="AC19" s="21">
        <f t="shared" si="24"/>
        <v>1088922.6024641441</v>
      </c>
      <c r="AD19" s="21">
        <f t="shared" si="25"/>
        <v>1047990.1683974635</v>
      </c>
      <c r="AE19" s="21">
        <f t="shared" si="26"/>
        <v>1033142.0861982335</v>
      </c>
      <c r="AF19" s="21">
        <f t="shared" si="27"/>
        <v>999976.66728278331</v>
      </c>
      <c r="AG19" s="21">
        <f t="shared" si="28"/>
        <v>812631.72989617765</v>
      </c>
      <c r="AH19" s="21">
        <f t="shared" si="29"/>
        <v>1010070.4590602709</v>
      </c>
      <c r="AI19" s="21">
        <f t="shared" si="30"/>
        <v>853182.50200267695</v>
      </c>
      <c r="AJ19" s="21">
        <f t="shared" si="31"/>
        <v>879995.25002359087</v>
      </c>
      <c r="AK19" s="21">
        <f t="shared" si="32"/>
        <v>897703.17909643368</v>
      </c>
      <c r="AL19" s="21">
        <f t="shared" si="33"/>
        <v>718577.10942541843</v>
      </c>
      <c r="AM19" s="21">
        <f t="shared" si="34"/>
        <v>574444.64456354594</v>
      </c>
      <c r="AN19" s="21">
        <f t="shared" si="35"/>
        <v>448441.91858171561</v>
      </c>
      <c r="AO19" s="21">
        <f t="shared" si="36"/>
        <v>463211.36169396003</v>
      </c>
      <c r="AP19" s="21">
        <f t="shared" si="37"/>
        <v>622796.9241441323</v>
      </c>
      <c r="AQ19" s="21">
        <f t="shared" si="38"/>
        <v>569875.79652027797</v>
      </c>
      <c r="AR19" s="21">
        <f t="shared" si="39"/>
        <v>622896.90368356078</v>
      </c>
      <c r="AS19" s="21">
        <f t="shared" si="40"/>
        <v>612405.74928803393</v>
      </c>
      <c r="AT19" s="21">
        <f t="shared" si="41"/>
        <v>613901.2876905658</v>
      </c>
      <c r="AU19" s="21">
        <f t="shared" si="42"/>
        <v>743689.58976084937</v>
      </c>
      <c r="AV19" s="21">
        <f t="shared" si="43"/>
        <v>869281.3611770313</v>
      </c>
      <c r="AW19" s="21">
        <f t="shared" si="44"/>
        <v>1066288.2030568938</v>
      </c>
      <c r="AX19" s="21">
        <f t="shared" si="45"/>
        <v>904347.62895464629</v>
      </c>
      <c r="AY19" s="21">
        <f t="shared" si="46"/>
        <v>1069192.4134291799</v>
      </c>
      <c r="AZ19" s="21">
        <f t="shared" si="47"/>
        <v>1509177.3809667635</v>
      </c>
      <c r="BA19" s="21">
        <f t="shared" si="48"/>
        <v>1945447.7904503692</v>
      </c>
      <c r="BB19" s="21">
        <f t="shared" si="49"/>
        <v>2695427.634128992</v>
      </c>
      <c r="BC19" s="21">
        <f t="shared" si="50"/>
        <v>2746021.9361515078</v>
      </c>
      <c r="BD19" s="21">
        <f t="shared" si="51"/>
        <v>2543012.6966818045</v>
      </c>
      <c r="BE19" s="21">
        <f t="shared" si="52"/>
        <v>2448925.777884847</v>
      </c>
      <c r="BF19" s="21">
        <f t="shared" si="53"/>
        <v>2186891.7303109085</v>
      </c>
      <c r="BG19" s="21">
        <f t="shared" si="54"/>
        <v>2103027.1660781391</v>
      </c>
      <c r="BH19" s="21">
        <f t="shared" si="55"/>
        <v>2011294.9438157221</v>
      </c>
      <c r="BI19" s="21">
        <f t="shared" si="56"/>
        <v>1770416.8855011326</v>
      </c>
      <c r="BJ19" s="21">
        <f t="shared" si="57"/>
        <v>1257745.4028529613</v>
      </c>
      <c r="BK19" s="21">
        <f t="shared" si="58"/>
        <v>1013623.1705846639</v>
      </c>
      <c r="BL19" s="21">
        <f t="shared" si="59"/>
        <v>1086425.3774983725</v>
      </c>
      <c r="BM19" s="21">
        <f t="shared" si="60"/>
        <v>1161502.623320759</v>
      </c>
      <c r="BN19" s="21">
        <f t="shared" si="61"/>
        <v>1460196.8616849231</v>
      </c>
      <c r="BO19" s="21">
        <f t="shared" si="62"/>
        <v>1026269.8270295844</v>
      </c>
      <c r="BP19" s="21">
        <f t="shared" si="63"/>
        <v>728011.51817306352</v>
      </c>
      <c r="BQ19" s="21">
        <f t="shared" si="64"/>
        <v>786903.93433856545</v>
      </c>
      <c r="BR19" s="21">
        <f t="shared" si="65"/>
        <v>650524.29374761938</v>
      </c>
      <c r="BS19" s="21">
        <f t="shared" si="66"/>
        <v>568952.60977177892</v>
      </c>
      <c r="BT19" s="21">
        <f t="shared" si="67"/>
        <v>706693.66989778762</v>
      </c>
      <c r="BU19" s="21">
        <f t="shared" si="68"/>
        <v>634529.29437251086</v>
      </c>
      <c r="BV19" s="21">
        <f t="shared" si="69"/>
        <v>615387.76510098006</v>
      </c>
      <c r="BW19" s="21">
        <f t="shared" si="70"/>
        <v>753382.31841554376</v>
      </c>
      <c r="BX19" s="21">
        <f t="shared" si="71"/>
        <v>1092520.8833932453</v>
      </c>
      <c r="BY19" s="21">
        <f t="shared" si="72"/>
        <v>1074975.2655518665</v>
      </c>
      <c r="BZ19" s="21">
        <f t="shared" si="73"/>
        <v>979223.71156533039</v>
      </c>
      <c r="CA19" s="21">
        <f t="shared" si="74"/>
        <v>985966.47517180187</v>
      </c>
      <c r="CB19" s="21">
        <f t="shared" si="75"/>
        <v>815167.38491266046</v>
      </c>
      <c r="CC19" s="21">
        <f t="shared" si="76"/>
        <v>1236234.201252599</v>
      </c>
      <c r="CD19" s="21">
        <f t="shared" si="77"/>
        <v>1532922.0754933769</v>
      </c>
      <c r="CE19" s="21">
        <f t="shared" si="78"/>
        <v>1503911.2553216433</v>
      </c>
      <c r="CF19" s="21">
        <f t="shared" si="79"/>
        <v>1432689.7562252327</v>
      </c>
      <c r="CG19" s="21">
        <f t="shared" si="80"/>
        <v>1489161.9242119046</v>
      </c>
      <c r="CH19" s="21">
        <f t="shared" si="81"/>
        <v>1476093.6987091841</v>
      </c>
      <c r="CI19" s="21">
        <f t="shared" si="82"/>
        <v>1365661.660418272</v>
      </c>
      <c r="CJ19" s="21">
        <f t="shared" si="83"/>
        <v>1329859.8554305707</v>
      </c>
      <c r="CK19" s="21">
        <f t="shared" si="84"/>
        <v>1071869.7538988937</v>
      </c>
      <c r="CL19" s="21">
        <f t="shared" si="85"/>
        <v>830594.3709484596</v>
      </c>
      <c r="CM19" s="21">
        <f t="shared" si="86"/>
        <v>944387.46496424044</v>
      </c>
      <c r="CN19" s="21">
        <f t="shared" si="87"/>
        <v>1041966.6769095116</v>
      </c>
      <c r="CO19" s="21">
        <f t="shared" si="88"/>
        <v>958130.66113847378</v>
      </c>
      <c r="CP19" s="21">
        <f t="shared" si="89"/>
        <v>845968.63923167065</v>
      </c>
      <c r="CQ19" s="21">
        <f t="shared" si="90"/>
        <v>645761.64217759203</v>
      </c>
      <c r="CR19" s="21">
        <f t="shared" si="91"/>
        <v>638471.5228747417</v>
      </c>
      <c r="CS19" s="21">
        <f t="shared" si="92"/>
        <v>660052.92010774568</v>
      </c>
      <c r="CT19" s="21">
        <f t="shared" si="93"/>
        <v>548764.34816041484</v>
      </c>
      <c r="CU19" s="21">
        <f t="shared" si="94"/>
        <v>469911.9162915739</v>
      </c>
      <c r="CV19" s="21">
        <f t="shared" si="95"/>
        <v>409038.19944285037</v>
      </c>
      <c r="CW19" s="21">
        <f t="shared" si="96"/>
        <v>410840.27878481557</v>
      </c>
      <c r="CX19" s="21">
        <f t="shared" si="97"/>
        <v>366421.52360218036</v>
      </c>
      <c r="CY19" s="21">
        <f t="shared" si="98"/>
        <v>473102.39188910316</v>
      </c>
      <c r="CZ19" s="21">
        <f t="shared" si="99"/>
        <v>631515.11335121421</v>
      </c>
      <c r="DA19" s="21">
        <f t="shared" si="100"/>
        <v>581857.86087392271</v>
      </c>
      <c r="DB19" s="21">
        <f t="shared" si="101"/>
        <v>626518.85925485229</v>
      </c>
      <c r="DC19" s="21">
        <f t="shared" si="102"/>
        <v>731606.24759760685</v>
      </c>
      <c r="DD19" s="21">
        <f t="shared" si="103"/>
        <v>894204.62479263905</v>
      </c>
      <c r="DE19" s="21">
        <f t="shared" si="104"/>
        <v>1259071.1137714393</v>
      </c>
    </row>
    <row r="20" spans="2:109">
      <c r="B20" s="1">
        <v>1885</v>
      </c>
      <c r="C20" s="5">
        <v>0.17649080121266</v>
      </c>
      <c r="E20" s="21">
        <f t="shared" si="0"/>
        <v>2894396.3833411164</v>
      </c>
      <c r="F20" s="21">
        <f t="shared" si="1"/>
        <v>2872942.0486055003</v>
      </c>
      <c r="G20" s="21">
        <f t="shared" si="2"/>
        <v>2717282.4995718077</v>
      </c>
      <c r="H20" s="21">
        <f t="shared" si="3"/>
        <v>2770323.8609232372</v>
      </c>
      <c r="I20" s="21">
        <f t="shared" si="4"/>
        <v>2604830.9010202545</v>
      </c>
      <c r="J20" s="21">
        <f t="shared" si="5"/>
        <v>2166129.8310194006</v>
      </c>
      <c r="K20" s="21">
        <f t="shared" si="6"/>
        <v>2660714.5656498373</v>
      </c>
      <c r="L20" s="21">
        <f t="shared" si="7"/>
        <v>2019276.1408380675</v>
      </c>
      <c r="M20" s="21">
        <f t="shared" si="8"/>
        <v>1748842.9155864045</v>
      </c>
      <c r="N20" s="21">
        <f t="shared" si="9"/>
        <v>1957541.0148179708</v>
      </c>
      <c r="O20" s="21">
        <f t="shared" si="10"/>
        <v>1567808.1773669142</v>
      </c>
      <c r="P20" s="21">
        <f t="shared" si="11"/>
        <v>1856953.2346947268</v>
      </c>
      <c r="Q20" s="21">
        <f t="shared" si="12"/>
        <v>1883477.7735802785</v>
      </c>
      <c r="R20" s="21">
        <f t="shared" si="13"/>
        <v>1929467.7674825327</v>
      </c>
      <c r="S20" s="21">
        <f t="shared" si="14"/>
        <v>1530251.9700289445</v>
      </c>
      <c r="T20" s="21">
        <f t="shared" si="15"/>
        <v>1390475.0833417426</v>
      </c>
      <c r="U20" s="21">
        <f t="shared" si="16"/>
        <v>1389271.866150409</v>
      </c>
      <c r="V20" s="21">
        <f t="shared" si="17"/>
        <v>1423246.5163822267</v>
      </c>
      <c r="W20" s="21">
        <f t="shared" si="18"/>
        <v>1273222.7149813427</v>
      </c>
      <c r="X20" s="21">
        <f t="shared" si="19"/>
        <v>1244942.9294629495</v>
      </c>
      <c r="Y20" s="21">
        <f t="shared" si="20"/>
        <v>1473009.8254432331</v>
      </c>
      <c r="Z20" s="21">
        <f t="shared" si="21"/>
        <v>1170435.7456380576</v>
      </c>
      <c r="AA20" s="21">
        <f t="shared" si="22"/>
        <v>1201762.9746319603</v>
      </c>
      <c r="AB20" s="21">
        <f t="shared" si="23"/>
        <v>1190699.5903055675</v>
      </c>
      <c r="AC20" s="21">
        <f t="shared" si="24"/>
        <v>1026684.1309323366</v>
      </c>
      <c r="AD20" s="21">
        <f t="shared" si="25"/>
        <v>1101736.5702197601</v>
      </c>
      <c r="AE20" s="21">
        <f t="shared" si="26"/>
        <v>1050152.0376140208</v>
      </c>
      <c r="AF20" s="21">
        <f t="shared" si="27"/>
        <v>929681.32313020434</v>
      </c>
      <c r="AG20" s="21">
        <f t="shared" si="28"/>
        <v>787466.29710534902</v>
      </c>
      <c r="AH20" s="21">
        <f t="shared" si="29"/>
        <v>973546.54119515279</v>
      </c>
      <c r="AI20" s="21">
        <f t="shared" si="30"/>
        <v>916059.25139045902</v>
      </c>
      <c r="AJ20" s="21">
        <f t="shared" si="31"/>
        <v>789675.70603255602</v>
      </c>
      <c r="AK20" s="21">
        <f t="shared" si="32"/>
        <v>685191.79380208172</v>
      </c>
      <c r="AL20" s="21">
        <f t="shared" si="33"/>
        <v>640068.51436583186</v>
      </c>
      <c r="AM20" s="21">
        <f t="shared" si="34"/>
        <v>499569.17778645403</v>
      </c>
      <c r="AN20" s="21">
        <f t="shared" si="35"/>
        <v>414775.31338618195</v>
      </c>
      <c r="AO20" s="21">
        <f t="shared" si="36"/>
        <v>539585.77978095936</v>
      </c>
      <c r="AP20" s="21">
        <f t="shared" si="37"/>
        <v>671152.93888747413</v>
      </c>
      <c r="AQ20" s="21">
        <f t="shared" si="38"/>
        <v>556628.1425539651</v>
      </c>
      <c r="AR20" s="21">
        <f t="shared" si="39"/>
        <v>670207.62386409554</v>
      </c>
      <c r="AS20" s="21">
        <f t="shared" si="40"/>
        <v>632504.13954387151</v>
      </c>
      <c r="AT20" s="21">
        <f t="shared" si="41"/>
        <v>645778.22047674237</v>
      </c>
      <c r="AU20" s="21">
        <f t="shared" si="42"/>
        <v>830970.0799736242</v>
      </c>
      <c r="AV20" s="21">
        <f t="shared" si="43"/>
        <v>996045.12124697724</v>
      </c>
      <c r="AW20" s="21">
        <f t="shared" si="44"/>
        <v>1043064.8073871576</v>
      </c>
      <c r="AX20" s="21">
        <f t="shared" si="45"/>
        <v>882432.39147851313</v>
      </c>
      <c r="AY20" s="21">
        <f t="shared" si="46"/>
        <v>980436.31885192194</v>
      </c>
      <c r="AZ20" s="21">
        <f t="shared" si="47"/>
        <v>1675820.2625589559</v>
      </c>
      <c r="BA20" s="21">
        <f t="shared" si="48"/>
        <v>2302112.914015051</v>
      </c>
      <c r="BB20" s="21">
        <f t="shared" si="49"/>
        <v>2613811.6716217841</v>
      </c>
      <c r="BC20" s="21">
        <f t="shared" si="50"/>
        <v>3260141.1140619176</v>
      </c>
      <c r="BD20" s="21">
        <f t="shared" si="51"/>
        <v>2778914.6084458861</v>
      </c>
      <c r="BE20" s="21">
        <f t="shared" si="52"/>
        <v>2189587.8750543059</v>
      </c>
      <c r="BF20" s="21">
        <f t="shared" si="53"/>
        <v>2380156.0402749581</v>
      </c>
      <c r="BG20" s="21">
        <f t="shared" si="54"/>
        <v>2159212.9198149564</v>
      </c>
      <c r="BH20" s="21">
        <f t="shared" si="55"/>
        <v>1948776.1834445046</v>
      </c>
      <c r="BI20" s="21">
        <f t="shared" si="56"/>
        <v>1488945.5758031667</v>
      </c>
      <c r="BJ20" s="21">
        <f t="shared" si="57"/>
        <v>1243618.9117038292</v>
      </c>
      <c r="BK20" s="21">
        <f t="shared" si="58"/>
        <v>1048260.3416445042</v>
      </c>
      <c r="BL20" s="21">
        <f t="shared" si="59"/>
        <v>1125964.355540015</v>
      </c>
      <c r="BM20" s="21">
        <f t="shared" si="60"/>
        <v>1286402.4025495907</v>
      </c>
      <c r="BN20" s="21">
        <f t="shared" si="61"/>
        <v>1172225.915010981</v>
      </c>
      <c r="BO20" s="21">
        <f t="shared" si="62"/>
        <v>915080.74036181625</v>
      </c>
      <c r="BP20" s="21">
        <f t="shared" si="63"/>
        <v>727392.1420062799</v>
      </c>
      <c r="BQ20" s="21">
        <f t="shared" si="64"/>
        <v>830852.13697015611</v>
      </c>
      <c r="BR20" s="21">
        <f t="shared" si="65"/>
        <v>643436.69788426172</v>
      </c>
      <c r="BS20" s="21">
        <f t="shared" si="66"/>
        <v>560729.05970851239</v>
      </c>
      <c r="BT20" s="21">
        <f t="shared" si="67"/>
        <v>714143.54254002962</v>
      </c>
      <c r="BU20" s="21">
        <f t="shared" si="68"/>
        <v>626492.04846724065</v>
      </c>
      <c r="BV20" s="21">
        <f t="shared" si="69"/>
        <v>690088.60330559791</v>
      </c>
      <c r="BW20" s="21">
        <f t="shared" si="70"/>
        <v>793978.90279809665</v>
      </c>
      <c r="BX20" s="21">
        <f t="shared" si="71"/>
        <v>1044935.1030287864</v>
      </c>
      <c r="BY20" s="21">
        <f t="shared" si="72"/>
        <v>1032369.2169038588</v>
      </c>
      <c r="BZ20" s="21">
        <f t="shared" si="73"/>
        <v>1040698.521756841</v>
      </c>
      <c r="CA20" s="21">
        <f t="shared" si="74"/>
        <v>962531.34801212838</v>
      </c>
      <c r="CB20" s="21">
        <f t="shared" si="75"/>
        <v>847795.23131815519</v>
      </c>
      <c r="CC20" s="21">
        <f t="shared" si="76"/>
        <v>1292187.291564778</v>
      </c>
      <c r="CD20" s="21">
        <f t="shared" si="77"/>
        <v>1528088.0664458736</v>
      </c>
      <c r="CE20" s="21">
        <f t="shared" si="78"/>
        <v>1568342.646162909</v>
      </c>
      <c r="CF20" s="21">
        <f t="shared" si="79"/>
        <v>1502937.9669786822</v>
      </c>
      <c r="CG20" s="21">
        <f t="shared" si="80"/>
        <v>1497351.0096860027</v>
      </c>
      <c r="CH20" s="21">
        <f t="shared" si="81"/>
        <v>1413010.4918227033</v>
      </c>
      <c r="CI20" s="21">
        <f t="shared" si="82"/>
        <v>1341000.1497913783</v>
      </c>
      <c r="CJ20" s="21">
        <f t="shared" si="83"/>
        <v>1304883.5059958254</v>
      </c>
      <c r="CK20" s="21">
        <f t="shared" si="84"/>
        <v>914573.12811145082</v>
      </c>
      <c r="CL20" s="21">
        <f t="shared" si="85"/>
        <v>877935.89825710049</v>
      </c>
      <c r="CM20" s="21">
        <f t="shared" si="86"/>
        <v>976898.82769065665</v>
      </c>
      <c r="CN20" s="21">
        <f t="shared" si="87"/>
        <v>1051904.4620170339</v>
      </c>
      <c r="CO20" s="21">
        <f t="shared" si="88"/>
        <v>815896.08224814932</v>
      </c>
      <c r="CP20" s="21">
        <f t="shared" si="89"/>
        <v>694137.42813440168</v>
      </c>
      <c r="CQ20" s="21">
        <f t="shared" si="90"/>
        <v>679198.6939624293</v>
      </c>
      <c r="CR20" s="21">
        <f t="shared" si="91"/>
        <v>644639.39454240142</v>
      </c>
      <c r="CS20" s="21">
        <f t="shared" si="92"/>
        <v>578744.91478239058</v>
      </c>
      <c r="CT20" s="21">
        <f t="shared" si="93"/>
        <v>503255.66431648063</v>
      </c>
      <c r="CU20" s="21">
        <f t="shared" si="94"/>
        <v>405226.81632806978</v>
      </c>
      <c r="CV20" s="21">
        <f t="shared" si="95"/>
        <v>370386.32458910142</v>
      </c>
      <c r="CW20" s="21">
        <f t="shared" si="96"/>
        <v>347884.45292905043</v>
      </c>
      <c r="CX20" s="21">
        <f t="shared" si="97"/>
        <v>448338.41360020073</v>
      </c>
      <c r="CY20" s="21">
        <f t="shared" si="98"/>
        <v>465260.27294855454</v>
      </c>
      <c r="CZ20" s="21">
        <f t="shared" si="99"/>
        <v>652681.36882292514</v>
      </c>
      <c r="DA20" s="21">
        <f t="shared" si="100"/>
        <v>672514.83706090332</v>
      </c>
      <c r="DB20" s="21">
        <f t="shared" si="101"/>
        <v>744115.32673712319</v>
      </c>
      <c r="DC20" s="21">
        <f t="shared" si="102"/>
        <v>656222.44678891287</v>
      </c>
      <c r="DD20" s="21">
        <f t="shared" si="103"/>
        <v>909773.50233451731</v>
      </c>
      <c r="DE20" s="21">
        <f t="shared" si="104"/>
        <v>1377210.2079995263</v>
      </c>
    </row>
    <row r="21" spans="2:109">
      <c r="B21" s="1">
        <v>1886</v>
      </c>
      <c r="C21" s="5">
        <v>5.6106352857293602E-2</v>
      </c>
      <c r="E21" s="21">
        <f t="shared" si="0"/>
        <v>3024051.1111951512</v>
      </c>
      <c r="F21" s="21">
        <f t="shared" si="1"/>
        <v>2748479.7773722052</v>
      </c>
      <c r="G21" s="21">
        <f t="shared" si="2"/>
        <v>2947991.1658111704</v>
      </c>
      <c r="H21" s="21">
        <f t="shared" si="3"/>
        <v>3017537.8313818839</v>
      </c>
      <c r="I21" s="21">
        <f t="shared" si="4"/>
        <v>2487220.5256643742</v>
      </c>
      <c r="J21" s="21">
        <f t="shared" si="5"/>
        <v>2480856.6364647946</v>
      </c>
      <c r="K21" s="21">
        <f t="shared" si="6"/>
        <v>2531039.1729727532</v>
      </c>
      <c r="L21" s="21">
        <f t="shared" si="7"/>
        <v>2204131.1273164479</v>
      </c>
      <c r="M21" s="21">
        <f t="shared" si="8"/>
        <v>1881685.0029871492</v>
      </c>
      <c r="N21" s="21">
        <f t="shared" si="9"/>
        <v>1961357.2707956198</v>
      </c>
      <c r="O21" s="21">
        <f t="shared" si="10"/>
        <v>1654412.348733604</v>
      </c>
      <c r="P21" s="21">
        <f t="shared" si="11"/>
        <v>1944825.1712004459</v>
      </c>
      <c r="Q21" s="21">
        <f t="shared" si="12"/>
        <v>2079116.8665339714</v>
      </c>
      <c r="R21" s="21">
        <f t="shared" si="13"/>
        <v>1673734.6709258349</v>
      </c>
      <c r="S21" s="21">
        <f t="shared" si="14"/>
        <v>1684991.5464714719</v>
      </c>
      <c r="T21" s="21">
        <f t="shared" si="15"/>
        <v>1438516.7126965995</v>
      </c>
      <c r="U21" s="21">
        <f t="shared" si="16"/>
        <v>1292850.1296458119</v>
      </c>
      <c r="V21" s="21">
        <f t="shared" si="17"/>
        <v>1393133.849819002</v>
      </c>
      <c r="W21" s="21">
        <f t="shared" si="18"/>
        <v>1372855.3736399738</v>
      </c>
      <c r="X21" s="21">
        <f t="shared" si="19"/>
        <v>1335602.4185679553</v>
      </c>
      <c r="Y21" s="21">
        <f t="shared" si="20"/>
        <v>1397249.7752006832</v>
      </c>
      <c r="Z21" s="21">
        <f t="shared" si="21"/>
        <v>1082035.0093275437</v>
      </c>
      <c r="AA21" s="21">
        <f t="shared" si="22"/>
        <v>1325378.0314516241</v>
      </c>
      <c r="AB21" s="21">
        <f t="shared" si="23"/>
        <v>1125455.8350886663</v>
      </c>
      <c r="AC21" s="21">
        <f t="shared" si="24"/>
        <v>1078655.0878502778</v>
      </c>
      <c r="AD21" s="21">
        <f t="shared" si="25"/>
        <v>1122032.7002030574</v>
      </c>
      <c r="AE21" s="21">
        <f t="shared" si="26"/>
        <v>977821.90922801127</v>
      </c>
      <c r="AF21" s="21">
        <f t="shared" si="27"/>
        <v>905389.61858300876</v>
      </c>
      <c r="AG21" s="21">
        <f t="shared" si="28"/>
        <v>752198.31245289533</v>
      </c>
      <c r="AH21" s="21">
        <f t="shared" si="29"/>
        <v>1050166.4494497925</v>
      </c>
      <c r="AI21" s="21">
        <f t="shared" si="30"/>
        <v>823219.90517966461</v>
      </c>
      <c r="AJ21" s="21">
        <f t="shared" si="31"/>
        <v>599788.23254399083</v>
      </c>
      <c r="AK21" s="21">
        <f t="shared" si="32"/>
        <v>608989.97920266935</v>
      </c>
      <c r="AL21" s="21">
        <f t="shared" si="33"/>
        <v>559894.8485024157</v>
      </c>
      <c r="AM21" s="21">
        <f t="shared" si="34"/>
        <v>465575.9733469059</v>
      </c>
      <c r="AN21" s="21">
        <f t="shared" si="35"/>
        <v>479116.74723811145</v>
      </c>
      <c r="AO21" s="21">
        <f t="shared" si="36"/>
        <v>576783.73585672001</v>
      </c>
      <c r="AP21" s="21">
        <f t="shared" si="37"/>
        <v>661241.68801852653</v>
      </c>
      <c r="AQ21" s="21">
        <f t="shared" si="38"/>
        <v>595171.19664732448</v>
      </c>
      <c r="AR21" s="21">
        <f t="shared" si="39"/>
        <v>695386.08556439925</v>
      </c>
      <c r="AS21" s="21">
        <f t="shared" si="40"/>
        <v>666387.74188167276</v>
      </c>
      <c r="AT21" s="21">
        <f t="shared" si="41"/>
        <v>716808.99282817682</v>
      </c>
      <c r="AU21" s="21">
        <f t="shared" si="42"/>
        <v>950523.69312194479</v>
      </c>
      <c r="AV21" s="21">
        <f t="shared" si="43"/>
        <v>972294.09215829428</v>
      </c>
      <c r="AW21" s="21">
        <f t="shared" si="44"/>
        <v>1022592.5378452806</v>
      </c>
      <c r="AX21" s="21">
        <f t="shared" si="45"/>
        <v>804066.01787350269</v>
      </c>
      <c r="AY21" s="21">
        <f t="shared" si="46"/>
        <v>1076382.7410894551</v>
      </c>
      <c r="AZ21" s="21">
        <f t="shared" si="47"/>
        <v>1977887.2981330142</v>
      </c>
      <c r="BA21" s="21">
        <f t="shared" si="48"/>
        <v>2227968.7262604451</v>
      </c>
      <c r="BB21" s="21">
        <f t="shared" si="49"/>
        <v>3101385.8151248773</v>
      </c>
      <c r="BC21" s="21">
        <f t="shared" si="50"/>
        <v>3572238.080823903</v>
      </c>
      <c r="BD21" s="21">
        <f t="shared" si="51"/>
        <v>2488414.0627348325</v>
      </c>
      <c r="BE21" s="21">
        <f t="shared" si="52"/>
        <v>2383132.6485648034</v>
      </c>
      <c r="BF21" s="21">
        <f t="shared" si="53"/>
        <v>2448002.6883159834</v>
      </c>
      <c r="BG21" s="21">
        <f t="shared" si="54"/>
        <v>2094339.8681021004</v>
      </c>
      <c r="BH21" s="21">
        <f t="shared" si="55"/>
        <v>1641621.6190161379</v>
      </c>
      <c r="BI21" s="21">
        <f t="shared" si="56"/>
        <v>1477999.1725153991</v>
      </c>
      <c r="BJ21" s="21">
        <f t="shared" si="57"/>
        <v>1293619.316864786</v>
      </c>
      <c r="BK21" s="21">
        <f t="shared" si="58"/>
        <v>1085248.5731497735</v>
      </c>
      <c r="BL21" s="21">
        <f t="shared" si="59"/>
        <v>1245963.2986390565</v>
      </c>
      <c r="BM21" s="21">
        <f t="shared" si="60"/>
        <v>1029679.8639067444</v>
      </c>
      <c r="BN21" s="21">
        <f t="shared" si="61"/>
        <v>1049277.1174879568</v>
      </c>
      <c r="BO21" s="21">
        <f t="shared" si="62"/>
        <v>922615.14576378674</v>
      </c>
      <c r="BP21" s="21">
        <f t="shared" si="63"/>
        <v>765439.72464097617</v>
      </c>
      <c r="BQ21" s="21">
        <f t="shared" si="64"/>
        <v>830724.83678486105</v>
      </c>
      <c r="BR21" s="21">
        <f t="shared" si="65"/>
        <v>638366.73992773658</v>
      </c>
      <c r="BS21" s="21">
        <f t="shared" si="66"/>
        <v>559872.9189572871</v>
      </c>
      <c r="BT21" s="21">
        <f t="shared" si="67"/>
        <v>709135.41621545563</v>
      </c>
      <c r="BU21" s="21">
        <f t="shared" si="68"/>
        <v>703201.36824791017</v>
      </c>
      <c r="BV21" s="21">
        <f t="shared" si="69"/>
        <v>724412.03606299195</v>
      </c>
      <c r="BW21" s="21">
        <f t="shared" si="70"/>
        <v>751057.70491824567</v>
      </c>
      <c r="BX21" s="21">
        <f t="shared" si="71"/>
        <v>1002663.0159210002</v>
      </c>
      <c r="BY21" s="21">
        <f t="shared" si="72"/>
        <v>1099027.0028623424</v>
      </c>
      <c r="BZ21" s="21">
        <f t="shared" si="73"/>
        <v>1017696.9605740592</v>
      </c>
      <c r="CA21" s="21">
        <f t="shared" si="74"/>
        <v>1007116.4012464206</v>
      </c>
      <c r="CB21" s="21">
        <f t="shared" si="75"/>
        <v>875723.91873969592</v>
      </c>
      <c r="CC21" s="21">
        <f t="shared" si="76"/>
        <v>1283159.2805240902</v>
      </c>
      <c r="CD21" s="21">
        <f t="shared" si="77"/>
        <v>1594085.897018899</v>
      </c>
      <c r="CE21" s="21">
        <f t="shared" si="78"/>
        <v>1648389.4677207291</v>
      </c>
      <c r="CF21" s="21">
        <f t="shared" si="79"/>
        <v>1511497.2928962577</v>
      </c>
      <c r="CG21" s="21">
        <f t="shared" si="80"/>
        <v>1433795.8592109999</v>
      </c>
      <c r="CH21" s="21">
        <f t="shared" si="81"/>
        <v>1388573.8472225985</v>
      </c>
      <c r="CI21" s="21">
        <f t="shared" si="82"/>
        <v>1316075.4650840808</v>
      </c>
      <c r="CJ21" s="21">
        <f t="shared" si="83"/>
        <v>1119313.5534624765</v>
      </c>
      <c r="CK21" s="21">
        <f t="shared" si="84"/>
        <v>970142.60741258308</v>
      </c>
      <c r="CL21" s="21">
        <f t="shared" si="85"/>
        <v>905826.62656629155</v>
      </c>
      <c r="CM21" s="21">
        <f t="shared" si="86"/>
        <v>984201.77458879992</v>
      </c>
      <c r="CN21" s="21">
        <f t="shared" si="87"/>
        <v>898419.16120703623</v>
      </c>
      <c r="CO21" s="21">
        <f t="shared" si="88"/>
        <v>668523.57459809061</v>
      </c>
      <c r="CP21" s="21">
        <f t="shared" si="89"/>
        <v>732645.05168391427</v>
      </c>
      <c r="CQ21" s="21">
        <f t="shared" si="90"/>
        <v>687858.43925934238</v>
      </c>
      <c r="CR21" s="21">
        <f t="shared" si="91"/>
        <v>564564.0736247286</v>
      </c>
      <c r="CS21" s="21">
        <f t="shared" si="92"/>
        <v>532396.12179589819</v>
      </c>
      <c r="CT21" s="21">
        <f t="shared" si="93"/>
        <v>436011.53725964343</v>
      </c>
      <c r="CU21" s="21">
        <f t="shared" si="94"/>
        <v>366652.08771683543</v>
      </c>
      <c r="CV21" s="21">
        <f t="shared" si="95"/>
        <v>310833.8753304446</v>
      </c>
      <c r="CW21" s="21">
        <f t="shared" si="96"/>
        <v>423560.99094367848</v>
      </c>
      <c r="CX21" s="21">
        <f t="shared" si="97"/>
        <v>439199.12623375253</v>
      </c>
      <c r="CY21" s="21">
        <f t="shared" si="98"/>
        <v>471984.10676420754</v>
      </c>
      <c r="CZ21" s="21">
        <f t="shared" si="99"/>
        <v>758979.71900493396</v>
      </c>
      <c r="DA21" s="21">
        <f t="shared" si="100"/>
        <v>801588.42187397426</v>
      </c>
      <c r="DB21" s="21">
        <f t="shared" si="101"/>
        <v>667939.06871193659</v>
      </c>
      <c r="DC21" s="21">
        <f t="shared" si="102"/>
        <v>658952.46482251724</v>
      </c>
      <c r="DD21" s="21">
        <f t="shared" si="103"/>
        <v>985493.28647415596</v>
      </c>
      <c r="DE21" s="21">
        <f t="shared" si="104"/>
        <v>1351097.738896946</v>
      </c>
    </row>
    <row r="22" spans="2:109">
      <c r="B22" s="1">
        <v>1887</v>
      </c>
      <c r="C22" s="5">
        <v>-3.2886761811049547E-2</v>
      </c>
      <c r="E22" s="21">
        <f t="shared" si="0"/>
        <v>2894619.352212979</v>
      </c>
      <c r="F22" s="21">
        <f t="shared" si="1"/>
        <v>2982227.8104558005</v>
      </c>
      <c r="G22" s="21">
        <f t="shared" si="2"/>
        <v>3213249.5621293061</v>
      </c>
      <c r="H22" s="21">
        <f t="shared" si="3"/>
        <v>2886039.7129981206</v>
      </c>
      <c r="I22" s="21">
        <f t="shared" si="4"/>
        <v>2853939.326399745</v>
      </c>
      <c r="J22" s="21">
        <f t="shared" si="5"/>
        <v>2357930.0947923958</v>
      </c>
      <c r="K22" s="21">
        <f t="shared" si="6"/>
        <v>2771453.1434939662</v>
      </c>
      <c r="L22" s="21">
        <f t="shared" si="7"/>
        <v>2380397.0751307267</v>
      </c>
      <c r="M22" s="21">
        <f t="shared" si="8"/>
        <v>1884130.3967277464</v>
      </c>
      <c r="N22" s="21">
        <f t="shared" si="9"/>
        <v>2078077.7674828148</v>
      </c>
      <c r="O22" s="21">
        <f t="shared" si="10"/>
        <v>1729098.6094627976</v>
      </c>
      <c r="P22" s="21">
        <f t="shared" si="11"/>
        <v>2147969.7353398106</v>
      </c>
      <c r="Q22" s="21">
        <f t="shared" si="12"/>
        <v>1805668.9022282434</v>
      </c>
      <c r="R22" s="21">
        <f t="shared" si="13"/>
        <v>1846250.0559877125</v>
      </c>
      <c r="S22" s="21">
        <f t="shared" si="14"/>
        <v>1750156.7416811595</v>
      </c>
      <c r="T22" s="21">
        <f t="shared" si="15"/>
        <v>1339723.0774173595</v>
      </c>
      <c r="U22" s="21">
        <f t="shared" si="16"/>
        <v>1262654.3563391874</v>
      </c>
      <c r="V22" s="21">
        <f t="shared" si="17"/>
        <v>1505376.4134147298</v>
      </c>
      <c r="W22" s="21">
        <f t="shared" si="18"/>
        <v>1476334.0507241327</v>
      </c>
      <c r="X22" s="21">
        <f t="shared" si="19"/>
        <v>1264107.5004534374</v>
      </c>
      <c r="Y22" s="21">
        <f t="shared" si="20"/>
        <v>1297422.9515901268</v>
      </c>
      <c r="Z22" s="21">
        <f t="shared" si="21"/>
        <v>1189838.3719276628</v>
      </c>
      <c r="AA22" s="21">
        <f t="shared" si="22"/>
        <v>1256157.474302436</v>
      </c>
      <c r="AB22" s="21">
        <f t="shared" si="23"/>
        <v>1185657.4974639625</v>
      </c>
      <c r="AC22" s="21">
        <f t="shared" si="24"/>
        <v>1097845.4456457538</v>
      </c>
      <c r="AD22" s="21">
        <f t="shared" si="25"/>
        <v>1046787.5631592312</v>
      </c>
      <c r="AE22" s="21">
        <f t="shared" si="26"/>
        <v>953889.55483809998</v>
      </c>
      <c r="AF22" s="21">
        <f t="shared" si="27"/>
        <v>869456.31026952888</v>
      </c>
      <c r="AG22" s="21">
        <f t="shared" si="28"/>
        <v>803544.69305831881</v>
      </c>
      <c r="AH22" s="21">
        <f t="shared" si="29"/>
        <v>947956.99447269586</v>
      </c>
      <c r="AI22" s="21">
        <f t="shared" si="30"/>
        <v>626307.35759118793</v>
      </c>
      <c r="AJ22" s="21">
        <f t="shared" si="31"/>
        <v>529487.43348572671</v>
      </c>
      <c r="AK22" s="21">
        <f t="shared" si="32"/>
        <v>531325.46537648991</v>
      </c>
      <c r="AL22" s="21">
        <f t="shared" si="33"/>
        <v>525516.2856697723</v>
      </c>
      <c r="AM22" s="21">
        <f t="shared" si="34"/>
        <v>542537.83272476273</v>
      </c>
      <c r="AN22" s="21">
        <f t="shared" si="35"/>
        <v>508206.20994019392</v>
      </c>
      <c r="AO22" s="21">
        <f t="shared" si="36"/>
        <v>563763.65219560941</v>
      </c>
      <c r="AP22" s="21">
        <f t="shared" si="37"/>
        <v>713625.60195586423</v>
      </c>
      <c r="AQ22" s="21">
        <f t="shared" si="38"/>
        <v>613754.88241701247</v>
      </c>
      <c r="AR22" s="21">
        <f t="shared" si="39"/>
        <v>736052.69555185188</v>
      </c>
      <c r="AS22" s="21">
        <f t="shared" si="40"/>
        <v>740838.94344920374</v>
      </c>
      <c r="AT22" s="21">
        <f t="shared" si="41"/>
        <v>814877.59724810335</v>
      </c>
      <c r="AU22" s="21">
        <f t="shared" si="42"/>
        <v>926430.72819932527</v>
      </c>
      <c r="AV22" s="21">
        <f t="shared" si="43"/>
        <v>951085.64939033554</v>
      </c>
      <c r="AW22" s="21">
        <f t="shared" si="44"/>
        <v>936428.85945860355</v>
      </c>
      <c r="AX22" s="21">
        <f t="shared" si="45"/>
        <v>876430.47020573332</v>
      </c>
      <c r="AY22" s="21">
        <f t="shared" si="46"/>
        <v>1257066.9831556717</v>
      </c>
      <c r="AZ22" s="21">
        <f t="shared" si="47"/>
        <v>1909902.4038068173</v>
      </c>
      <c r="BA22" s="21">
        <f t="shared" si="48"/>
        <v>2638073.7390809171</v>
      </c>
      <c r="BB22" s="21">
        <f t="shared" si="49"/>
        <v>3396614.9958104049</v>
      </c>
      <c r="BC22" s="21">
        <f t="shared" si="50"/>
        <v>3206819.6779950424</v>
      </c>
      <c r="BD22" s="21">
        <f t="shared" si="51"/>
        <v>2713043.9078364237</v>
      </c>
      <c r="BE22" s="21">
        <f t="shared" si="52"/>
        <v>2451104.5448851846</v>
      </c>
      <c r="BF22" s="21">
        <f t="shared" si="53"/>
        <v>2378533.2023500032</v>
      </c>
      <c r="BG22" s="21">
        <f t="shared" si="54"/>
        <v>1766224.5282296427</v>
      </c>
      <c r="BH22" s="21">
        <f t="shared" si="55"/>
        <v>1632775.2281355725</v>
      </c>
      <c r="BI22" s="21">
        <f t="shared" si="56"/>
        <v>1543655.6885156569</v>
      </c>
      <c r="BJ22" s="21">
        <f t="shared" si="57"/>
        <v>1347006.0278214458</v>
      </c>
      <c r="BK22" s="21">
        <f t="shared" si="58"/>
        <v>1199632.684973924</v>
      </c>
      <c r="BL22" s="21">
        <f t="shared" si="59"/>
        <v>996511.74910423614</v>
      </c>
      <c r="BM22" s="21">
        <f t="shared" si="60"/>
        <v>918216.02989382762</v>
      </c>
      <c r="BN22" s="21">
        <f t="shared" si="61"/>
        <v>1062660.7370663814</v>
      </c>
      <c r="BO22" s="21">
        <f t="shared" si="62"/>
        <v>980019.1738134264</v>
      </c>
      <c r="BP22" s="21">
        <f t="shared" si="63"/>
        <v>762787.63558952371</v>
      </c>
      <c r="BQ22" s="21">
        <f t="shared" si="64"/>
        <v>833584.49724067748</v>
      </c>
      <c r="BR22" s="21">
        <f t="shared" si="65"/>
        <v>641928.51671763579</v>
      </c>
      <c r="BS22" s="21">
        <f t="shared" si="66"/>
        <v>548995.18791525811</v>
      </c>
      <c r="BT22" s="21">
        <f t="shared" si="67"/>
        <v>800792.81288053654</v>
      </c>
      <c r="BU22" s="21">
        <f t="shared" si="68"/>
        <v>738824.43024282495</v>
      </c>
      <c r="BV22" s="21">
        <f t="shared" si="69"/>
        <v>682577.78879368736</v>
      </c>
      <c r="BW22" s="21">
        <f t="shared" si="70"/>
        <v>712052.70228225284</v>
      </c>
      <c r="BX22" s="21">
        <f t="shared" si="71"/>
        <v>1066423.7267864493</v>
      </c>
      <c r="BY22" s="21">
        <f t="shared" si="72"/>
        <v>1076487.4972113562</v>
      </c>
      <c r="BZ22" s="21">
        <f t="shared" si="73"/>
        <v>1066758.1871234996</v>
      </c>
      <c r="CA22" s="21">
        <f t="shared" si="74"/>
        <v>1046539.5086429475</v>
      </c>
      <c r="CB22" s="21">
        <f t="shared" si="75"/>
        <v>859440.42019856127</v>
      </c>
      <c r="CC22" s="21">
        <f t="shared" si="76"/>
        <v>1333287.9305113007</v>
      </c>
      <c r="CD22" s="21">
        <f t="shared" si="77"/>
        <v>1675992.2299818429</v>
      </c>
      <c r="CE22" s="21">
        <f t="shared" si="78"/>
        <v>1660857.9008507952</v>
      </c>
      <c r="CF22" s="21">
        <f t="shared" si="79"/>
        <v>1447628.0741146014</v>
      </c>
      <c r="CG22" s="21">
        <f t="shared" si="80"/>
        <v>1409457.927141729</v>
      </c>
      <c r="CH22" s="21">
        <f t="shared" si="81"/>
        <v>1363869.7924225421</v>
      </c>
      <c r="CI22" s="21">
        <f t="shared" si="82"/>
        <v>1129147.5072253749</v>
      </c>
      <c r="CJ22" s="21">
        <f t="shared" si="83"/>
        <v>1194942.8008242496</v>
      </c>
      <c r="CK22" s="21">
        <f t="shared" si="84"/>
        <v>1004444.824794719</v>
      </c>
      <c r="CL22" s="21">
        <f t="shared" si="85"/>
        <v>910251.59680783306</v>
      </c>
      <c r="CM22" s="21">
        <f t="shared" si="86"/>
        <v>838839.255433521</v>
      </c>
      <c r="CN22" s="21">
        <f t="shared" si="87"/>
        <v>738811.38081877911</v>
      </c>
      <c r="CO22" s="21">
        <f t="shared" si="88"/>
        <v>704346.44832996302</v>
      </c>
      <c r="CP22" s="21">
        <f t="shared" si="89"/>
        <v>744574.88831859955</v>
      </c>
      <c r="CQ22" s="21">
        <f t="shared" si="90"/>
        <v>604326.7097275831</v>
      </c>
      <c r="CR22" s="21">
        <f t="shared" si="91"/>
        <v>518612.65319146158</v>
      </c>
      <c r="CS22" s="21">
        <f t="shared" si="92"/>
        <v>462915.55688731599</v>
      </c>
      <c r="CT22" s="21">
        <f t="shared" si="93"/>
        <v>396813.69481408451</v>
      </c>
      <c r="CU22" s="21">
        <f t="shared" si="94"/>
        <v>307413.79846136749</v>
      </c>
      <c r="CV22" s="21">
        <f t="shared" si="95"/>
        <v>374037.64191962651</v>
      </c>
      <c r="CW22" s="21">
        <f t="shared" si="96"/>
        <v>413123.83091839281</v>
      </c>
      <c r="CX22" s="21">
        <f t="shared" si="97"/>
        <v>443659.04960454884</v>
      </c>
      <c r="CY22" s="21">
        <f t="shared" si="98"/>
        <v>538375.46084298496</v>
      </c>
      <c r="CZ22" s="21">
        <f t="shared" si="99"/>
        <v>909628.3989110993</v>
      </c>
      <c r="DA22" s="21">
        <f t="shared" si="100"/>
        <v>721771.21086676663</v>
      </c>
      <c r="DB22" s="21">
        <f t="shared" si="101"/>
        <v>671301.18476247275</v>
      </c>
      <c r="DC22" s="21">
        <f t="shared" si="102"/>
        <v>704212.10546687397</v>
      </c>
      <c r="DD22" s="21">
        <f t="shared" si="103"/>
        <v>957958.65570200805</v>
      </c>
      <c r="DE22" s="21">
        <f t="shared" si="104"/>
        <v>1567083.7471436271</v>
      </c>
    </row>
    <row r="23" spans="2:109">
      <c r="B23" s="1">
        <v>1888</v>
      </c>
      <c r="C23" s="5">
        <v>9.7424104233668249E-2</v>
      </c>
      <c r="E23" s="21">
        <f t="shared" si="0"/>
        <v>3142604.9024685258</v>
      </c>
      <c r="F23" s="21">
        <f t="shared" si="1"/>
        <v>3250963.3833785872</v>
      </c>
      <c r="G23" s="21">
        <f t="shared" si="2"/>
        <v>3075165.6705873823</v>
      </c>
      <c r="H23" s="21">
        <f t="shared" si="3"/>
        <v>3317336.546218473</v>
      </c>
      <c r="I23" s="21">
        <f t="shared" si="4"/>
        <v>2717013.5159811364</v>
      </c>
      <c r="J23" s="21">
        <f t="shared" si="5"/>
        <v>2579550.6708939807</v>
      </c>
      <c r="K23" s="21">
        <f t="shared" si="6"/>
        <v>3001828.3596910262</v>
      </c>
      <c r="L23" s="21">
        <f t="shared" si="7"/>
        <v>2391855.1434156732</v>
      </c>
      <c r="M23" s="21">
        <f t="shared" si="8"/>
        <v>1994941.1106159242</v>
      </c>
      <c r="N23" s="21">
        <f t="shared" si="9"/>
        <v>2180345.1994053908</v>
      </c>
      <c r="O23" s="21">
        <f t="shared" si="10"/>
        <v>1905850.3752779234</v>
      </c>
      <c r="P23" s="21">
        <f t="shared" si="11"/>
        <v>1866371.2410758801</v>
      </c>
      <c r="Q23" s="21">
        <f t="shared" si="12"/>
        <v>1994529.3771951264</v>
      </c>
      <c r="R23" s="21">
        <f t="shared" si="13"/>
        <v>1920791.0282864275</v>
      </c>
      <c r="S23" s="21">
        <f t="shared" si="14"/>
        <v>1636352.8331505882</v>
      </c>
      <c r="T23" s="21">
        <f t="shared" si="15"/>
        <v>1309557.1780830154</v>
      </c>
      <c r="U23" s="21">
        <f t="shared" si="16"/>
        <v>1361175.6419964775</v>
      </c>
      <c r="V23" s="21">
        <f t="shared" si="17"/>
        <v>1622136.1448247239</v>
      </c>
      <c r="W23" s="21">
        <f t="shared" si="18"/>
        <v>1400470.8163784198</v>
      </c>
      <c r="X23" s="21">
        <f t="shared" si="19"/>
        <v>1170987.9129760333</v>
      </c>
      <c r="Y23" s="21">
        <f t="shared" si="20"/>
        <v>1433671.1998355822</v>
      </c>
      <c r="Z23" s="21">
        <f t="shared" si="21"/>
        <v>1124620.0468752349</v>
      </c>
      <c r="AA23" s="21">
        <f t="shared" si="22"/>
        <v>1327250.5828095044</v>
      </c>
      <c r="AB23" s="21">
        <f t="shared" si="23"/>
        <v>1209974.0549846829</v>
      </c>
      <c r="AC23" s="21">
        <f t="shared" si="24"/>
        <v>1023581.1851534761</v>
      </c>
      <c r="AD23" s="21">
        <f t="shared" si="25"/>
        <v>1023370.0097012621</v>
      </c>
      <c r="AE23" s="21">
        <f t="shared" si="26"/>
        <v>917682.60976859578</v>
      </c>
      <c r="AF23" s="21">
        <f t="shared" si="27"/>
        <v>934191.20212146069</v>
      </c>
      <c r="AG23" s="21">
        <f t="shared" si="28"/>
        <v>718566.77162278653</v>
      </c>
      <c r="AH23" s="21">
        <f t="shared" si="29"/>
        <v>724921.08375225565</v>
      </c>
      <c r="AI23" s="21">
        <f t="shared" si="30"/>
        <v>554174.20205111103</v>
      </c>
      <c r="AJ23" s="21">
        <f t="shared" si="31"/>
        <v>458241.62548026507</v>
      </c>
      <c r="AK23" s="21">
        <f t="shared" si="32"/>
        <v>497129.40282013797</v>
      </c>
      <c r="AL23" s="21">
        <f t="shared" si="33"/>
        <v>617369.1375712778</v>
      </c>
      <c r="AM23" s="21">
        <f t="shared" si="34"/>
        <v>580131.63938266423</v>
      </c>
      <c r="AN23" s="21">
        <f t="shared" si="35"/>
        <v>492926.95639603119</v>
      </c>
      <c r="AO23" s="21">
        <f t="shared" si="36"/>
        <v>603250.76748512441</v>
      </c>
      <c r="AP23" s="21">
        <f t="shared" si="37"/>
        <v>742619.96811079257</v>
      </c>
      <c r="AQ23" s="21">
        <f t="shared" si="38"/>
        <v>645616.02262434398</v>
      </c>
      <c r="AR23" s="21">
        <f t="shared" si="39"/>
        <v>822065.739735218</v>
      </c>
      <c r="AS23" s="21">
        <f t="shared" si="40"/>
        <v>843429.96186977718</v>
      </c>
      <c r="AT23" s="21">
        <f t="shared" si="41"/>
        <v>789765.72182941029</v>
      </c>
      <c r="AU23" s="21">
        <f t="shared" si="42"/>
        <v>904745.20419097703</v>
      </c>
      <c r="AV23" s="21">
        <f t="shared" si="43"/>
        <v>868899.99912167166</v>
      </c>
      <c r="AW23" s="21">
        <f t="shared" si="44"/>
        <v>1026491.1698175215</v>
      </c>
      <c r="AX23" s="21">
        <f t="shared" si="45"/>
        <v>1016625.479718399</v>
      </c>
      <c r="AY23" s="21">
        <f t="shared" si="46"/>
        <v>1202775.4665628332</v>
      </c>
      <c r="AZ23" s="21">
        <f t="shared" si="47"/>
        <v>2256146.4032379547</v>
      </c>
      <c r="BA23" s="21">
        <f t="shared" si="48"/>
        <v>2884075.9078955003</v>
      </c>
      <c r="BB23" s="21">
        <f t="shared" si="49"/>
        <v>3047781.6376042506</v>
      </c>
      <c r="BC23" s="21">
        <f t="shared" si="50"/>
        <v>3506180.891706408</v>
      </c>
      <c r="BD23" s="21">
        <f t="shared" si="51"/>
        <v>2794897.6500499267</v>
      </c>
      <c r="BE23" s="21">
        <f t="shared" si="52"/>
        <v>2381585.6891653626</v>
      </c>
      <c r="BF23" s="21">
        <f t="shared" si="53"/>
        <v>2009494.7938159483</v>
      </c>
      <c r="BG23" s="21">
        <f t="shared" si="54"/>
        <v>1759092.0123606063</v>
      </c>
      <c r="BH23" s="21">
        <f t="shared" si="55"/>
        <v>1708770.4606884473</v>
      </c>
      <c r="BI23" s="21">
        <f t="shared" si="56"/>
        <v>1613753.4910430897</v>
      </c>
      <c r="BJ23" s="21">
        <f t="shared" si="57"/>
        <v>1497487.2955061856</v>
      </c>
      <c r="BK23" s="21">
        <f t="shared" si="58"/>
        <v>958511.42356993386</v>
      </c>
      <c r="BL23" s="21">
        <f t="shared" si="59"/>
        <v>887720.27665626595</v>
      </c>
      <c r="BM23" s="21">
        <f t="shared" si="60"/>
        <v>925887.09308321879</v>
      </c>
      <c r="BN23" s="21">
        <f t="shared" si="61"/>
        <v>1133950.3461770487</v>
      </c>
      <c r="BO23" s="21">
        <f t="shared" si="62"/>
        <v>985649.4242276157</v>
      </c>
      <c r="BP23" s="21">
        <f t="shared" si="63"/>
        <v>762770.89348913007</v>
      </c>
      <c r="BQ23" s="21">
        <f t="shared" si="64"/>
        <v>848255.00309018465</v>
      </c>
      <c r="BR23" s="21">
        <f t="shared" si="65"/>
        <v>634172.79239679838</v>
      </c>
      <c r="BS23" s="21">
        <f t="shared" si="66"/>
        <v>611687.30266913259</v>
      </c>
      <c r="BT23" s="21">
        <f t="shared" si="67"/>
        <v>846088.33490462345</v>
      </c>
      <c r="BU23" s="21">
        <f t="shared" si="68"/>
        <v>696764.99587816279</v>
      </c>
      <c r="BV23" s="21">
        <f t="shared" si="69"/>
        <v>644334.08890516241</v>
      </c>
      <c r="BW23" s="21">
        <f t="shared" si="70"/>
        <v>747471.85907595803</v>
      </c>
      <c r="BX23" s="21">
        <f t="shared" si="71"/>
        <v>1043625.9506682743</v>
      </c>
      <c r="BY23" s="21">
        <f t="shared" si="72"/>
        <v>1130319.0257488997</v>
      </c>
      <c r="BZ23" s="21">
        <f t="shared" si="73"/>
        <v>1110484.2238497448</v>
      </c>
      <c r="CA23" s="21">
        <f t="shared" si="74"/>
        <v>1033231.9029612914</v>
      </c>
      <c r="CB23" s="21">
        <f t="shared" si="75"/>
        <v>882115.90216872713</v>
      </c>
      <c r="CC23" s="21">
        <f t="shared" si="76"/>
        <v>1396356.0524080941</v>
      </c>
      <c r="CD23" s="21">
        <f t="shared" si="77"/>
        <v>1689202.5059701065</v>
      </c>
      <c r="CE23" s="21">
        <f t="shared" si="78"/>
        <v>1593672.656755364</v>
      </c>
      <c r="CF23" s="21">
        <f t="shared" si="79"/>
        <v>1423355.8331112936</v>
      </c>
      <c r="CG23" s="21">
        <f t="shared" si="80"/>
        <v>1384850.7252848779</v>
      </c>
      <c r="CH23" s="21">
        <f t="shared" si="81"/>
        <v>1171142.586144889</v>
      </c>
      <c r="CI23" s="21">
        <f t="shared" si="82"/>
        <v>1205740.2518118147</v>
      </c>
      <c r="CJ23" s="21">
        <f t="shared" si="83"/>
        <v>1244876.245010331</v>
      </c>
      <c r="CK23" s="21">
        <f t="shared" si="84"/>
        <v>1012863.2111388644</v>
      </c>
      <c r="CL23" s="21">
        <f t="shared" si="85"/>
        <v>773761.41596377944</v>
      </c>
      <c r="CM23" s="21">
        <f t="shared" si="86"/>
        <v>688065.08142607159</v>
      </c>
      <c r="CN23" s="21">
        <f t="shared" si="87"/>
        <v>782001.56359947589</v>
      </c>
      <c r="CO23" s="21">
        <f t="shared" si="88"/>
        <v>714544.84765733848</v>
      </c>
      <c r="CP23" s="21">
        <f t="shared" si="89"/>
        <v>656507.3060308916</v>
      </c>
      <c r="CQ23" s="21">
        <f t="shared" si="90"/>
        <v>557261.06905480474</v>
      </c>
      <c r="CR23" s="21">
        <f t="shared" si="91"/>
        <v>450189.92585928238</v>
      </c>
      <c r="CS23" s="21">
        <f t="shared" si="92"/>
        <v>423173.14992008399</v>
      </c>
      <c r="CT23" s="21">
        <f t="shared" si="93"/>
        <v>335037.92041614244</v>
      </c>
      <c r="CU23" s="21">
        <f t="shared" si="94"/>
        <v>369466.22437490337</v>
      </c>
      <c r="CV23" s="21">
        <f t="shared" si="95"/>
        <v>361006.38639202027</v>
      </c>
      <c r="CW23" s="21">
        <f t="shared" si="96"/>
        <v>415318.61476700392</v>
      </c>
      <c r="CX23" s="21">
        <f t="shared" si="97"/>
        <v>503794.81390395825</v>
      </c>
      <c r="CY23" s="21">
        <f t="shared" si="98"/>
        <v>633978.0024699528</v>
      </c>
      <c r="CZ23" s="21">
        <f t="shared" si="99"/>
        <v>822966.79444232234</v>
      </c>
      <c r="DA23" s="21">
        <f t="shared" si="100"/>
        <v>728037.50787720841</v>
      </c>
      <c r="DB23" s="21">
        <f t="shared" si="101"/>
        <v>718060.47545646341</v>
      </c>
      <c r="DC23" s="21">
        <f t="shared" si="102"/>
        <v>675656.25939352985</v>
      </c>
      <c r="DD23" s="21">
        <f t="shared" si="103"/>
        <v>1100389.6157253564</v>
      </c>
      <c r="DE23" s="21">
        <f t="shared" si="104"/>
        <v>1629708.4775334392</v>
      </c>
    </row>
    <row r="24" spans="2:109">
      <c r="B24" s="1">
        <v>1889</v>
      </c>
      <c r="C24" s="5">
        <v>0.10156300772880508</v>
      </c>
      <c r="E24" s="21">
        <f t="shared" si="0"/>
        <v>3427628.8552269242</v>
      </c>
      <c r="F24" s="21">
        <f t="shared" si="1"/>
        <v>3111610.4076038143</v>
      </c>
      <c r="G24" s="21">
        <f t="shared" si="2"/>
        <v>3537086.3619891917</v>
      </c>
      <c r="H24" s="21">
        <f t="shared" si="3"/>
        <v>3163022.5738950069</v>
      </c>
      <c r="I24" s="21">
        <f t="shared" si="4"/>
        <v>2977617.584080284</v>
      </c>
      <c r="J24" s="21">
        <f t="shared" si="5"/>
        <v>2791622.8738161549</v>
      </c>
      <c r="K24" s="21">
        <f t="shared" si="6"/>
        <v>3024516.8718177378</v>
      </c>
      <c r="L24" s="21">
        <f t="shared" si="7"/>
        <v>2541519.4689620743</v>
      </c>
      <c r="M24" s="21">
        <f t="shared" si="8"/>
        <v>2091796.237771543</v>
      </c>
      <c r="N24" s="21">
        <f t="shared" si="9"/>
        <v>2412304.1689460324</v>
      </c>
      <c r="O24" s="21">
        <f t="shared" si="10"/>
        <v>1652913.0120877046</v>
      </c>
      <c r="P24" s="21">
        <f t="shared" si="11"/>
        <v>2062752.0174544151</v>
      </c>
      <c r="Q24" s="21">
        <f t="shared" si="12"/>
        <v>2077691.4998859889</v>
      </c>
      <c r="R24" s="21">
        <f t="shared" si="13"/>
        <v>1798768.4474744534</v>
      </c>
      <c r="S24" s="21">
        <f t="shared" si="14"/>
        <v>1606375.9876206585</v>
      </c>
      <c r="T24" s="21">
        <f t="shared" si="15"/>
        <v>1413010.7840312608</v>
      </c>
      <c r="U24" s="21">
        <f t="shared" si="16"/>
        <v>1463483.7943795617</v>
      </c>
      <c r="V24" s="21">
        <f t="shared" si="17"/>
        <v>1541747.2068795883</v>
      </c>
      <c r="W24" s="21">
        <f t="shared" si="18"/>
        <v>1300481.7281241603</v>
      </c>
      <c r="X24" s="21">
        <f t="shared" si="19"/>
        <v>1290538.7074217903</v>
      </c>
      <c r="Y24" s="21">
        <f t="shared" si="20"/>
        <v>1361252.9484034928</v>
      </c>
      <c r="Z24" s="21">
        <f t="shared" si="21"/>
        <v>1184752.062516497</v>
      </c>
      <c r="AA24" s="21">
        <f t="shared" si="22"/>
        <v>1358350.4869652709</v>
      </c>
      <c r="AB24" s="21">
        <f t="shared" si="23"/>
        <v>1131162.5928495845</v>
      </c>
      <c r="AC24" s="21">
        <f t="shared" si="24"/>
        <v>999990.40539598861</v>
      </c>
      <c r="AD24" s="21">
        <f t="shared" si="25"/>
        <v>986771.05573970778</v>
      </c>
      <c r="AE24" s="21">
        <f t="shared" si="26"/>
        <v>987923.97764129716</v>
      </c>
      <c r="AF24" s="21">
        <f t="shared" si="27"/>
        <v>840084.97126201715</v>
      </c>
      <c r="AG24" s="21">
        <f t="shared" si="28"/>
        <v>543571.45672186895</v>
      </c>
      <c r="AH24" s="21">
        <f t="shared" si="29"/>
        <v>645974.14759138669</v>
      </c>
      <c r="AI24" s="21">
        <f t="shared" si="30"/>
        <v>480935.28673497902</v>
      </c>
      <c r="AJ24" s="21">
        <f t="shared" si="31"/>
        <v>424512.42008056608</v>
      </c>
      <c r="AK24" s="21">
        <f t="shared" si="32"/>
        <v>581930.09159632155</v>
      </c>
      <c r="AL24" s="21">
        <f t="shared" si="33"/>
        <v>664997.32238897053</v>
      </c>
      <c r="AM24" s="21">
        <f t="shared" si="34"/>
        <v>567221.84670560551</v>
      </c>
      <c r="AN24" s="21">
        <f t="shared" si="35"/>
        <v>523042.04654273496</v>
      </c>
      <c r="AO24" s="21">
        <f t="shared" si="36"/>
        <v>622544.5478217738</v>
      </c>
      <c r="AP24" s="21">
        <f t="shared" si="37"/>
        <v>788381.64602967224</v>
      </c>
      <c r="AQ24" s="21">
        <f t="shared" si="38"/>
        <v>716619.87604533695</v>
      </c>
      <c r="AR24" s="21">
        <f t="shared" si="39"/>
        <v>939943.5644645039</v>
      </c>
      <c r="AS24" s="21">
        <f t="shared" si="40"/>
        <v>818532.55855817522</v>
      </c>
      <c r="AT24" s="21">
        <f t="shared" si="41"/>
        <v>766658.57705170184</v>
      </c>
      <c r="AU24" s="21">
        <f t="shared" si="42"/>
        <v>825137.53763811209</v>
      </c>
      <c r="AV24" s="21">
        <f t="shared" si="43"/>
        <v>949933.21816889662</v>
      </c>
      <c r="AW24" s="21">
        <f t="shared" si="44"/>
        <v>1197072.643744305</v>
      </c>
      <c r="AX24" s="21">
        <f t="shared" si="45"/>
        <v>966901.61509225995</v>
      </c>
      <c r="AY24" s="21">
        <f t="shared" si="46"/>
        <v>1407043.2817222734</v>
      </c>
      <c r="AZ24" s="21">
        <f t="shared" si="47"/>
        <v>2461568.7070597769</v>
      </c>
      <c r="BA24" s="21">
        <f t="shared" si="48"/>
        <v>2583644.407812363</v>
      </c>
      <c r="BB24" s="21">
        <f t="shared" si="49"/>
        <v>3330599.090845265</v>
      </c>
      <c r="BC24" s="21">
        <f t="shared" si="50"/>
        <v>3621407.8670933619</v>
      </c>
      <c r="BD24" s="21">
        <f t="shared" si="51"/>
        <v>2719906.9162481031</v>
      </c>
      <c r="BE24" s="21">
        <f t="shared" si="52"/>
        <v>2012107.7308161648</v>
      </c>
      <c r="BF24" s="21">
        <f t="shared" si="53"/>
        <v>2005708.3862510289</v>
      </c>
      <c r="BG24" s="21">
        <f t="shared" si="54"/>
        <v>1843524.9417051966</v>
      </c>
      <c r="BH24" s="21">
        <f t="shared" si="55"/>
        <v>1789903.6500248024</v>
      </c>
      <c r="BI24" s="21">
        <f t="shared" si="56"/>
        <v>1801020.0520727932</v>
      </c>
      <c r="BJ24" s="21">
        <f t="shared" si="57"/>
        <v>1202811.4935825374</v>
      </c>
      <c r="BK24" s="21">
        <f t="shared" si="58"/>
        <v>852781.64486060338</v>
      </c>
      <c r="BL24" s="21">
        <f t="shared" si="59"/>
        <v>894062.12220223946</v>
      </c>
      <c r="BM24" s="21">
        <f t="shared" si="60"/>
        <v>983615.53612735285</v>
      </c>
      <c r="BN24" s="21">
        <f t="shared" si="61"/>
        <v>1145522.033335421</v>
      </c>
      <c r="BO24" s="21">
        <f t="shared" si="62"/>
        <v>995068.45821515634</v>
      </c>
      <c r="BP24" s="21">
        <f t="shared" si="63"/>
        <v>773411.80106521095</v>
      </c>
      <c r="BQ24" s="21">
        <f t="shared" si="64"/>
        <v>848349.4766205193</v>
      </c>
      <c r="BR24" s="21">
        <f t="shared" si="65"/>
        <v>712271.36280842347</v>
      </c>
      <c r="BS24" s="21">
        <f t="shared" si="66"/>
        <v>638240.24438096432</v>
      </c>
      <c r="BT24" s="21">
        <f t="shared" si="67"/>
        <v>802352.95087982086</v>
      </c>
      <c r="BU24" s="21">
        <f t="shared" si="68"/>
        <v>658363.57442186226</v>
      </c>
      <c r="BV24" s="21">
        <f t="shared" si="69"/>
        <v>673149.03844049713</v>
      </c>
      <c r="BW24" s="21">
        <f t="shared" si="70"/>
        <v>722147.47036546096</v>
      </c>
      <c r="BX24" s="21">
        <f t="shared" si="71"/>
        <v>1094791.0721652813</v>
      </c>
      <c r="BY24" s="21">
        <f t="shared" si="72"/>
        <v>1178630.7366416829</v>
      </c>
      <c r="BZ24" s="21">
        <f t="shared" si="73"/>
        <v>1098290.6419026498</v>
      </c>
      <c r="CA24" s="21">
        <f t="shared" si="74"/>
        <v>1067167.5086194873</v>
      </c>
      <c r="CB24" s="21">
        <f t="shared" si="75"/>
        <v>912594.52955804265</v>
      </c>
      <c r="CC24" s="21">
        <f t="shared" si="76"/>
        <v>1402050.9174652221</v>
      </c>
      <c r="CD24" s="21">
        <f t="shared" si="77"/>
        <v>1621387.9699256683</v>
      </c>
      <c r="CE24" s="21">
        <f t="shared" si="78"/>
        <v>1570094.0012970087</v>
      </c>
      <c r="CF24" s="21">
        <f t="shared" si="79"/>
        <v>1398813.0848048385</v>
      </c>
      <c r="CG24" s="21">
        <f t="shared" si="80"/>
        <v>1189577.7432111078</v>
      </c>
      <c r="CH24" s="21">
        <f t="shared" si="81"/>
        <v>1251849.8652272373</v>
      </c>
      <c r="CI24" s="21">
        <f t="shared" si="82"/>
        <v>1256424.4845213832</v>
      </c>
      <c r="CJ24" s="21">
        <f t="shared" si="83"/>
        <v>1263030.5900548878</v>
      </c>
      <c r="CK24" s="21">
        <f t="shared" si="84"/>
        <v>864061.97189948941</v>
      </c>
      <c r="CL24" s="21">
        <f t="shared" si="85"/>
        <v>632635.99870620435</v>
      </c>
      <c r="CM24" s="21">
        <f t="shared" si="86"/>
        <v>725936.22395195661</v>
      </c>
      <c r="CN24" s="21">
        <f t="shared" si="87"/>
        <v>796951.25619738328</v>
      </c>
      <c r="CO24" s="21">
        <f t="shared" si="88"/>
        <v>628878.89390868659</v>
      </c>
      <c r="CP24" s="21">
        <f t="shared" si="89"/>
        <v>607979.47164538945</v>
      </c>
      <c r="CQ24" s="21">
        <f t="shared" si="90"/>
        <v>485872.19816747325</v>
      </c>
      <c r="CR24" s="21">
        <f t="shared" si="91"/>
        <v>410705.09851285326</v>
      </c>
      <c r="CS24" s="21">
        <f t="shared" si="92"/>
        <v>359179.76405735733</v>
      </c>
      <c r="CT24" s="21">
        <f t="shared" si="93"/>
        <v>406389.77919421543</v>
      </c>
      <c r="CU24" s="21">
        <f t="shared" si="94"/>
        <v>356195.51222883951</v>
      </c>
      <c r="CV24" s="21">
        <f t="shared" si="95"/>
        <v>358673.7705711656</v>
      </c>
      <c r="CW24" s="21">
        <f t="shared" si="96"/>
        <v>469195.39312639239</v>
      </c>
      <c r="CX24" s="21">
        <f t="shared" si="97"/>
        <v>590768.64142971253</v>
      </c>
      <c r="CY24" s="21">
        <f t="shared" si="98"/>
        <v>564779.00603590789</v>
      </c>
      <c r="CZ24" s="21">
        <f t="shared" si="99"/>
        <v>834692.47455145989</v>
      </c>
      <c r="DA24" s="21">
        <f t="shared" si="100"/>
        <v>781686.95643280528</v>
      </c>
      <c r="DB24" s="21">
        <f t="shared" si="101"/>
        <v>689554.90707066073</v>
      </c>
      <c r="DC24" s="21">
        <f t="shared" si="102"/>
        <v>765269.35606611997</v>
      </c>
      <c r="DD24" s="21">
        <f t="shared" si="103"/>
        <v>1134569.2093771533</v>
      </c>
      <c r="DE24" s="21">
        <f t="shared" si="104"/>
        <v>1753183.7097583339</v>
      </c>
    </row>
    <row r="25" spans="2:109">
      <c r="B25" s="1">
        <v>1890</v>
      </c>
      <c r="C25" s="5">
        <v>-3.3650375135968857E-2</v>
      </c>
      <c r="E25" s="21">
        <f t="shared" si="0"/>
        <v>3282331.0200508814</v>
      </c>
      <c r="F25" s="21">
        <f t="shared" si="1"/>
        <v>3579432.3431927152</v>
      </c>
      <c r="G25" s="21">
        <f t="shared" si="2"/>
        <v>3374526.6661012238</v>
      </c>
      <c r="H25" s="21">
        <f t="shared" si="3"/>
        <v>3472047.1190032759</v>
      </c>
      <c r="I25" s="21">
        <f t="shared" si="4"/>
        <v>3227656.0721556917</v>
      </c>
      <c r="J25" s="21">
        <f t="shared" si="5"/>
        <v>2810512.5734868455</v>
      </c>
      <c r="K25" s="21">
        <f t="shared" si="6"/>
        <v>3222595.6054990706</v>
      </c>
      <c r="L25" s="21">
        <f t="shared" si="7"/>
        <v>2673957.5599495056</v>
      </c>
      <c r="M25" s="21">
        <f t="shared" si="8"/>
        <v>2312921.7945539304</v>
      </c>
      <c r="N25" s="21">
        <f t="shared" si="9"/>
        <v>2099414.8111718614</v>
      </c>
      <c r="O25" s="21">
        <f t="shared" si="10"/>
        <v>1822848.8400299402</v>
      </c>
      <c r="P25" s="21">
        <f t="shared" si="11"/>
        <v>2149880.6921704379</v>
      </c>
      <c r="Q25" s="21">
        <f t="shared" si="12"/>
        <v>1948111.7417767146</v>
      </c>
      <c r="R25" s="21">
        <f t="shared" si="13"/>
        <v>1768895.1158004019</v>
      </c>
      <c r="S25" s="21">
        <f t="shared" si="14"/>
        <v>1741043.1833400221</v>
      </c>
      <c r="T25" s="21">
        <f t="shared" si="15"/>
        <v>1520513.7744455093</v>
      </c>
      <c r="U25" s="21">
        <f t="shared" si="16"/>
        <v>1388019.4325723462</v>
      </c>
      <c r="V25" s="21">
        <f t="shared" si="17"/>
        <v>1434641.1145563389</v>
      </c>
      <c r="W25" s="21">
        <f t="shared" si="18"/>
        <v>1437133.9291062974</v>
      </c>
      <c r="X25" s="21">
        <f t="shared" si="19"/>
        <v>1222346.8902100592</v>
      </c>
      <c r="Y25" s="21">
        <f t="shared" si="20"/>
        <v>1441103.7259172415</v>
      </c>
      <c r="Z25" s="21">
        <f t="shared" si="21"/>
        <v>1209025.2430665896</v>
      </c>
      <c r="AA25" s="21">
        <f t="shared" si="22"/>
        <v>1273521.8490243207</v>
      </c>
      <c r="AB25" s="21">
        <f t="shared" si="23"/>
        <v>1108374.8651300992</v>
      </c>
      <c r="AC25" s="21">
        <f t="shared" si="24"/>
        <v>963523.35921768541</v>
      </c>
      <c r="AD25" s="21">
        <f t="shared" si="25"/>
        <v>1064900.9382818691</v>
      </c>
      <c r="AE25" s="21">
        <f t="shared" si="26"/>
        <v>890063.42219508975</v>
      </c>
      <c r="AF25" s="21">
        <f t="shared" si="27"/>
        <v>639640.4168902263</v>
      </c>
      <c r="AG25" s="21">
        <f t="shared" si="28"/>
        <v>477154.9929642966</v>
      </c>
      <c r="AH25" s="21">
        <f t="shared" si="29"/>
        <v>565323.68539373926</v>
      </c>
      <c r="AI25" s="21">
        <f t="shared" si="30"/>
        <v>447061.11497633578</v>
      </c>
      <c r="AJ25" s="21">
        <f t="shared" si="31"/>
        <v>491272.84671663446</v>
      </c>
      <c r="AK25" s="21">
        <f t="shared" si="32"/>
        <v>624806.13705650449</v>
      </c>
      <c r="AL25" s="21">
        <f t="shared" si="33"/>
        <v>654883.28521038021</v>
      </c>
      <c r="AM25" s="21">
        <f t="shared" si="34"/>
        <v>607166.49725323182</v>
      </c>
      <c r="AN25" s="21">
        <f t="shared" si="35"/>
        <v>535286.47016137</v>
      </c>
      <c r="AO25" s="21">
        <f t="shared" si="36"/>
        <v>655353.81974975695</v>
      </c>
      <c r="AP25" s="21">
        <f t="shared" si="37"/>
        <v>883079.3882972541</v>
      </c>
      <c r="AQ25" s="21">
        <f t="shared" si="38"/>
        <v>814652.888865432</v>
      </c>
      <c r="AR25" s="21">
        <f t="shared" si="39"/>
        <v>915771.12652742409</v>
      </c>
      <c r="AS25" s="21">
        <f t="shared" si="40"/>
        <v>795724.65301989368</v>
      </c>
      <c r="AT25" s="21">
        <f t="shared" si="41"/>
        <v>694732.86250864575</v>
      </c>
      <c r="AU25" s="21">
        <f t="shared" si="42"/>
        <v>900319.40277845948</v>
      </c>
      <c r="AV25" s="21">
        <f t="shared" si="43"/>
        <v>1105012.1289368586</v>
      </c>
      <c r="AW25" s="21">
        <f t="shared" si="44"/>
        <v>1143920.8358061109</v>
      </c>
      <c r="AX25" s="21">
        <f t="shared" si="45"/>
        <v>1123810.9325938656</v>
      </c>
      <c r="AY25" s="21">
        <f t="shared" si="46"/>
        <v>1522248.1886667854</v>
      </c>
      <c r="AZ25" s="21">
        <f t="shared" si="47"/>
        <v>2201036.8635550253</v>
      </c>
      <c r="BA25" s="21">
        <f t="shared" si="48"/>
        <v>2818180.4867596449</v>
      </c>
      <c r="BB25" s="21">
        <f t="shared" si="49"/>
        <v>3438438.0204087072</v>
      </c>
      <c r="BC25" s="21">
        <f t="shared" si="50"/>
        <v>3533262.2355543557</v>
      </c>
      <c r="BD25" s="21">
        <f t="shared" si="51"/>
        <v>2301711.6196044553</v>
      </c>
      <c r="BE25" s="21">
        <f t="shared" si="52"/>
        <v>2008357.2634027204</v>
      </c>
      <c r="BF25" s="21">
        <f t="shared" si="53"/>
        <v>2106614.7731770966</v>
      </c>
      <c r="BG25" s="21">
        <f t="shared" si="54"/>
        <v>1933664.3986376405</v>
      </c>
      <c r="BH25" s="21">
        <f t="shared" si="55"/>
        <v>2001461.8582651122</v>
      </c>
      <c r="BI25" s="21">
        <f t="shared" si="56"/>
        <v>1451768.773605265</v>
      </c>
      <c r="BJ25" s="21">
        <f t="shared" si="57"/>
        <v>1077398.4099491041</v>
      </c>
      <c r="BK25" s="21">
        <f t="shared" si="58"/>
        <v>857600.62112514314</v>
      </c>
      <c r="BL25" s="21">
        <f t="shared" si="59"/>
        <v>948635.10559339623</v>
      </c>
      <c r="BM25" s="21">
        <f t="shared" si="60"/>
        <v>989384.59896575264</v>
      </c>
      <c r="BN25" s="21">
        <f t="shared" si="61"/>
        <v>1161709.9358282073</v>
      </c>
      <c r="BO25" s="21">
        <f t="shared" si="62"/>
        <v>1018928.0951899748</v>
      </c>
      <c r="BP25" s="21">
        <f t="shared" si="63"/>
        <v>770658.68118162767</v>
      </c>
      <c r="BQ25" s="21">
        <f t="shared" si="64"/>
        <v>965187.14527870191</v>
      </c>
      <c r="BR25" s="21">
        <f t="shared" si="65"/>
        <v>748793.3679451436</v>
      </c>
      <c r="BS25" s="21">
        <f t="shared" si="66"/>
        <v>597752.39211227559</v>
      </c>
      <c r="BT25" s="21">
        <f t="shared" si="67"/>
        <v>762777.6903654224</v>
      </c>
      <c r="BU25" s="21">
        <f t="shared" si="68"/>
        <v>688546.73906763713</v>
      </c>
      <c r="BV25" s="21">
        <f t="shared" si="69"/>
        <v>647235.89326382102</v>
      </c>
      <c r="BW25" s="21">
        <f t="shared" si="70"/>
        <v>747227.62102469523</v>
      </c>
      <c r="BX25" s="21">
        <f t="shared" si="71"/>
        <v>1140539.5755475636</v>
      </c>
      <c r="BY25" s="21">
        <f t="shared" si="72"/>
        <v>1167624.3807606089</v>
      </c>
      <c r="BZ25" s="21">
        <f t="shared" si="73"/>
        <v>1136441.4682139033</v>
      </c>
      <c r="CA25" s="21">
        <f t="shared" si="74"/>
        <v>1111012.9627027835</v>
      </c>
      <c r="CB25" s="21">
        <f t="shared" si="75"/>
        <v>905287.97731489595</v>
      </c>
      <c r="CC25" s="21">
        <f t="shared" si="76"/>
        <v>1340611.5692926934</v>
      </c>
      <c r="CD25" s="21">
        <f t="shared" si="77"/>
        <v>1597940.9382512367</v>
      </c>
      <c r="CE25" s="21">
        <f t="shared" si="78"/>
        <v>1546231.772483123</v>
      </c>
      <c r="CF25" s="21">
        <f t="shared" si="79"/>
        <v>1201845.9436983971</v>
      </c>
      <c r="CG25" s="21">
        <f t="shared" si="80"/>
        <v>1272091.2360603553</v>
      </c>
      <c r="CH25" s="21">
        <f t="shared" si="81"/>
        <v>1305740.2776744666</v>
      </c>
      <c r="CI25" s="21">
        <f t="shared" si="82"/>
        <v>1275046.4605554389</v>
      </c>
      <c r="CJ25" s="21">
        <f t="shared" si="83"/>
        <v>1084214.9588724726</v>
      </c>
      <c r="CK25" s="21">
        <f t="shared" si="84"/>
        <v>709548.15536957525</v>
      </c>
      <c r="CL25" s="21">
        <f t="shared" si="85"/>
        <v>664697.26887090143</v>
      </c>
      <c r="CM25" s="21">
        <f t="shared" si="86"/>
        <v>737455.58398190851</v>
      </c>
      <c r="CN25" s="21">
        <f t="shared" si="87"/>
        <v>704694.91568291548</v>
      </c>
      <c r="CO25" s="21">
        <f t="shared" si="88"/>
        <v>581125.25708625582</v>
      </c>
      <c r="CP25" s="21">
        <f t="shared" si="89"/>
        <v>532698.12393562845</v>
      </c>
      <c r="CQ25" s="21">
        <f t="shared" si="90"/>
        <v>445665.1256019047</v>
      </c>
      <c r="CR25" s="21">
        <f t="shared" si="91"/>
        <v>347760.64532468352</v>
      </c>
      <c r="CS25" s="21">
        <f t="shared" si="92"/>
        <v>438658.77542095614</v>
      </c>
      <c r="CT25" s="21">
        <f t="shared" si="93"/>
        <v>395053.16943367373</v>
      </c>
      <c r="CU25" s="21">
        <f t="shared" si="94"/>
        <v>353444.97971436795</v>
      </c>
      <c r="CV25" s="21">
        <f t="shared" si="95"/>
        <v>400040.53327875683</v>
      </c>
      <c r="CW25" s="21">
        <f t="shared" si="96"/>
        <v>547535.82202072104</v>
      </c>
      <c r="CX25" s="21">
        <f t="shared" si="97"/>
        <v>524306.98238033568</v>
      </c>
      <c r="CY25" s="21">
        <f t="shared" si="98"/>
        <v>562575.75764330686</v>
      </c>
      <c r="CZ25" s="21">
        <f t="shared" si="99"/>
        <v>901294.28795494861</v>
      </c>
      <c r="DA25" s="21">
        <f t="shared" si="100"/>
        <v>753412.38940906187</v>
      </c>
      <c r="DB25" s="21">
        <f t="shared" si="101"/>
        <v>781768.39567534369</v>
      </c>
      <c r="DC25" s="21">
        <f t="shared" si="102"/>
        <v>779023.27695293701</v>
      </c>
      <c r="DD25" s="21">
        <f t="shared" si="103"/>
        <v>1210201.6018930138</v>
      </c>
      <c r="DE25" s="21">
        <f t="shared" si="104"/>
        <v>1602443.5491714512</v>
      </c>
    </row>
    <row r="26" spans="2:109">
      <c r="B26" s="1">
        <v>1891</v>
      </c>
      <c r="C26" s="5">
        <v>0.16192308328169897</v>
      </c>
      <c r="E26" s="21">
        <f t="shared" si="0"/>
        <v>3777796.5635869512</v>
      </c>
      <c r="F26" s="21">
        <f t="shared" si="1"/>
        <v>3415283.6891804948</v>
      </c>
      <c r="G26" s="21">
        <f t="shared" si="2"/>
        <v>3706512.9175970429</v>
      </c>
      <c r="H26" s="21">
        <f t="shared" si="3"/>
        <v>3769242.6354305507</v>
      </c>
      <c r="I26" s="21">
        <f t="shared" si="4"/>
        <v>3254425.7200503638</v>
      </c>
      <c r="J26" s="21">
        <f t="shared" si="5"/>
        <v>2992214.6385996682</v>
      </c>
      <c r="K26" s="21">
        <f t="shared" si="6"/>
        <v>3399372.6410551025</v>
      </c>
      <c r="L26" s="21">
        <f t="shared" si="7"/>
        <v>2966306.9208135665</v>
      </c>
      <c r="M26" s="21">
        <f t="shared" si="8"/>
        <v>2011796.9287152272</v>
      </c>
      <c r="N26" s="21">
        <f t="shared" si="9"/>
        <v>2324666.9279705435</v>
      </c>
      <c r="O26" s="21">
        <f t="shared" si="10"/>
        <v>1896029.2355436506</v>
      </c>
      <c r="P26" s="21">
        <f t="shared" si="11"/>
        <v>2016823.9112104303</v>
      </c>
      <c r="Q26" s="21">
        <f t="shared" si="12"/>
        <v>1918333.5924550937</v>
      </c>
      <c r="R26" s="21">
        <f t="shared" si="13"/>
        <v>1920652.8908023392</v>
      </c>
      <c r="S26" s="21">
        <f t="shared" si="14"/>
        <v>1881421.0751530116</v>
      </c>
      <c r="T26" s="21">
        <f t="shared" si="15"/>
        <v>1443279.1994760507</v>
      </c>
      <c r="U26" s="21">
        <f t="shared" si="16"/>
        <v>1288657.6009240774</v>
      </c>
      <c r="V26" s="21">
        <f t="shared" si="17"/>
        <v>1589010.873750994</v>
      </c>
      <c r="W26" s="21">
        <f t="shared" si="18"/>
        <v>1364613.4297692161</v>
      </c>
      <c r="X26" s="21">
        <f t="shared" si="19"/>
        <v>1290622.5424285834</v>
      </c>
      <c r="Y26" s="21">
        <f t="shared" si="20"/>
        <v>1477658.030147027</v>
      </c>
      <c r="Z26" s="21">
        <f t="shared" si="21"/>
        <v>1130252.2585255513</v>
      </c>
      <c r="AA26" s="21">
        <f t="shared" si="22"/>
        <v>1251796.7760260166</v>
      </c>
      <c r="AB26" s="21">
        <f t="shared" si="23"/>
        <v>1071296.3135714773</v>
      </c>
      <c r="AC26" s="21">
        <f t="shared" si="24"/>
        <v>1038998.8211477257</v>
      </c>
      <c r="AD26" s="21">
        <f t="shared" si="25"/>
        <v>961661.98030291754</v>
      </c>
      <c r="AE26" s="21">
        <f t="shared" si="26"/>
        <v>679152.01125403447</v>
      </c>
      <c r="AF26" s="21">
        <f t="shared" si="27"/>
        <v>566586.00480094168</v>
      </c>
      <c r="AG26" s="21">
        <f t="shared" si="28"/>
        <v>410134.28916849411</v>
      </c>
      <c r="AH26" s="21">
        <f t="shared" si="29"/>
        <v>530910.44333024789</v>
      </c>
      <c r="AI26" s="21">
        <f t="shared" si="30"/>
        <v>519423.32168492558</v>
      </c>
      <c r="AJ26" s="21">
        <f t="shared" si="31"/>
        <v>521992.36116465036</v>
      </c>
      <c r="AK26" s="21">
        <f t="shared" si="32"/>
        <v>613368.06967627362</v>
      </c>
      <c r="AL26" s="21">
        <f t="shared" si="33"/>
        <v>706425.95280903101</v>
      </c>
      <c r="AM26" s="21">
        <f t="shared" si="34"/>
        <v>626804.42191262345</v>
      </c>
      <c r="AN26" s="21">
        <f t="shared" si="35"/>
        <v>558683.30742851796</v>
      </c>
      <c r="AO26" s="21">
        <f t="shared" si="36"/>
        <v>727973.79249413288</v>
      </c>
      <c r="AP26" s="21">
        <f t="shared" si="37"/>
        <v>1012439.9240332807</v>
      </c>
      <c r="AQ26" s="21">
        <f t="shared" si="38"/>
        <v>789539.32554169314</v>
      </c>
      <c r="AR26" s="21">
        <f t="shared" si="39"/>
        <v>893974.71889544465</v>
      </c>
      <c r="AS26" s="21">
        <f t="shared" si="40"/>
        <v>722181.95205804473</v>
      </c>
      <c r="AT26" s="21">
        <f t="shared" si="41"/>
        <v>752478.69047406013</v>
      </c>
      <c r="AU26" s="21">
        <f t="shared" si="42"/>
        <v>1045351.7894417738</v>
      </c>
      <c r="AV26" s="21">
        <f t="shared" si="43"/>
        <v>1053609.1887502973</v>
      </c>
      <c r="AW26" s="21">
        <f t="shared" si="44"/>
        <v>1336371.8816396273</v>
      </c>
      <c r="AX26" s="21">
        <f t="shared" si="45"/>
        <v>1208922.3389937107</v>
      </c>
      <c r="AY26" s="21">
        <f t="shared" si="46"/>
        <v>1350421.4986523851</v>
      </c>
      <c r="AZ26" s="21">
        <f t="shared" si="47"/>
        <v>2395772.6057351464</v>
      </c>
      <c r="BA26" s="21">
        <f t="shared" si="48"/>
        <v>2904458.1149283121</v>
      </c>
      <c r="BB26" s="21">
        <f t="shared" si="49"/>
        <v>3353204.5726182996</v>
      </c>
      <c r="BC26" s="21">
        <f t="shared" si="50"/>
        <v>2997945.9808617402</v>
      </c>
      <c r="BD26" s="21">
        <f t="shared" si="51"/>
        <v>2301944.5653502131</v>
      </c>
      <c r="BE26" s="21">
        <f t="shared" si="52"/>
        <v>2109440.5897781383</v>
      </c>
      <c r="BF26" s="21">
        <f t="shared" si="53"/>
        <v>2214337.7450039457</v>
      </c>
      <c r="BG26" s="21">
        <f t="shared" si="54"/>
        <v>2165047.6550540249</v>
      </c>
      <c r="BH26" s="21">
        <f t="shared" si="55"/>
        <v>1616170.9535773366</v>
      </c>
      <c r="BI26" s="21">
        <f t="shared" si="56"/>
        <v>1306297.1527167673</v>
      </c>
      <c r="BJ26" s="21">
        <f t="shared" si="57"/>
        <v>1092007.7516077107</v>
      </c>
      <c r="BK26" s="21">
        <f t="shared" si="58"/>
        <v>908558.43088531552</v>
      </c>
      <c r="BL26" s="21">
        <f t="shared" si="59"/>
        <v>953053.99346651451</v>
      </c>
      <c r="BM26" s="21">
        <f t="shared" si="60"/>
        <v>998961.77703305567</v>
      </c>
      <c r="BN26" s="21">
        <f t="shared" si="61"/>
        <v>1195052.1887821069</v>
      </c>
      <c r="BO26" s="21">
        <f t="shared" si="62"/>
        <v>1025516.2456321308</v>
      </c>
      <c r="BP26" s="21">
        <f t="shared" si="63"/>
        <v>873444.06693950808</v>
      </c>
      <c r="BQ26" s="21">
        <f t="shared" si="64"/>
        <v>1026776.0792420164</v>
      </c>
      <c r="BR26" s="21">
        <f t="shared" si="65"/>
        <v>706578.1734689431</v>
      </c>
      <c r="BS26" s="21">
        <f t="shared" si="66"/>
        <v>560451.71042825817</v>
      </c>
      <c r="BT26" s="21">
        <f t="shared" si="67"/>
        <v>803143.76378623256</v>
      </c>
      <c r="BU26" s="21">
        <f t="shared" si="68"/>
        <v>662755.56848410761</v>
      </c>
      <c r="BV26" s="21">
        <f t="shared" si="69"/>
        <v>666237.67033404484</v>
      </c>
      <c r="BW26" s="21">
        <f t="shared" si="70"/>
        <v>767900.73563620541</v>
      </c>
      <c r="BX26" s="21">
        <f t="shared" si="71"/>
        <v>1128869.6080232349</v>
      </c>
      <c r="BY26" s="21">
        <f t="shared" si="72"/>
        <v>1210267.4092378342</v>
      </c>
      <c r="BZ26" s="21">
        <f t="shared" si="73"/>
        <v>1185290.7859764418</v>
      </c>
      <c r="CA26" s="21">
        <f t="shared" si="74"/>
        <v>1109039.0397150253</v>
      </c>
      <c r="CB26" s="21">
        <f t="shared" si="75"/>
        <v>854877.49751029094</v>
      </c>
      <c r="CC26" s="21">
        <f t="shared" si="76"/>
        <v>1315831.0923831051</v>
      </c>
      <c r="CD26" s="21">
        <f t="shared" si="77"/>
        <v>1574207.8536378001</v>
      </c>
      <c r="CE26" s="21">
        <f t="shared" si="78"/>
        <v>1331377.2033271692</v>
      </c>
      <c r="CF26" s="21">
        <f t="shared" si="79"/>
        <v>1285561.432957853</v>
      </c>
      <c r="CG26" s="21">
        <f t="shared" si="80"/>
        <v>1327389.109299826</v>
      </c>
      <c r="CH26" s="21">
        <f t="shared" si="81"/>
        <v>1326359.2328262511</v>
      </c>
      <c r="CI26" s="21">
        <f t="shared" si="82"/>
        <v>1094789.1983805937</v>
      </c>
      <c r="CJ26" s="21">
        <f t="shared" si="83"/>
        <v>897060.19057819876</v>
      </c>
      <c r="CK26" s="21">
        <f t="shared" si="84"/>
        <v>749671.07460568508</v>
      </c>
      <c r="CL26" s="21">
        <f t="shared" si="85"/>
        <v>672469.7510015521</v>
      </c>
      <c r="CM26" s="21">
        <f t="shared" si="86"/>
        <v>649957.36237759376</v>
      </c>
      <c r="CN26" s="21">
        <f t="shared" si="87"/>
        <v>654816.77821818413</v>
      </c>
      <c r="CO26" s="21">
        <f t="shared" si="88"/>
        <v>507904.8853224403</v>
      </c>
      <c r="CP26" s="21">
        <f t="shared" si="89"/>
        <v>491543.24735338404</v>
      </c>
      <c r="CQ26" s="21">
        <f t="shared" si="90"/>
        <v>379779.49792548787</v>
      </c>
      <c r="CR26" s="21">
        <f t="shared" si="91"/>
        <v>423395.50453023257</v>
      </c>
      <c r="CS26" s="21">
        <f t="shared" si="92"/>
        <v>429012.45639449893</v>
      </c>
      <c r="CT26" s="21">
        <f t="shared" si="93"/>
        <v>395678.16973713145</v>
      </c>
      <c r="CU26" s="21">
        <f t="shared" si="94"/>
        <v>393656.96379405149</v>
      </c>
      <c r="CV26" s="21">
        <f t="shared" si="95"/>
        <v>461125.13941803738</v>
      </c>
      <c r="CW26" s="21">
        <f t="shared" si="96"/>
        <v>483812.98645689926</v>
      </c>
      <c r="CX26" s="21">
        <f t="shared" si="97"/>
        <v>519920.31575831881</v>
      </c>
      <c r="CY26" s="21">
        <f t="shared" si="98"/>
        <v>596131.24316813517</v>
      </c>
      <c r="CZ26" s="21">
        <f t="shared" si="99"/>
        <v>873453.9655424098</v>
      </c>
      <c r="DA26" s="21">
        <f t="shared" si="100"/>
        <v>857573.40598438086</v>
      </c>
      <c r="DB26" s="21">
        <f t="shared" si="101"/>
        <v>796527.93760201405</v>
      </c>
      <c r="DC26" s="21">
        <f t="shared" si="102"/>
        <v>820301.03805870737</v>
      </c>
      <c r="DD26" s="21">
        <f t="shared" si="103"/>
        <v>1097213.9554097056</v>
      </c>
      <c r="DE26" s="21">
        <f t="shared" si="104"/>
        <v>1960987.3859714412</v>
      </c>
    </row>
    <row r="27" spans="2:109">
      <c r="B27" s="1">
        <v>1892</v>
      </c>
      <c r="C27" s="5">
        <v>-3.7523233116632956E-2</v>
      </c>
      <c r="E27" s="21">
        <f t="shared" si="0"/>
        <v>3606204.6426908788</v>
      </c>
      <c r="F27" s="21">
        <f t="shared" si="1"/>
        <v>3751694.6815284407</v>
      </c>
      <c r="G27" s="21">
        <f t="shared" si="2"/>
        <v>4026070.9943708624</v>
      </c>
      <c r="H27" s="21">
        <f t="shared" si="3"/>
        <v>3805799.7813727609</v>
      </c>
      <c r="I27" s="21">
        <f t="shared" si="4"/>
        <v>3470098.2172114006</v>
      </c>
      <c r="J27" s="21">
        <f t="shared" si="5"/>
        <v>3153993.5728083947</v>
      </c>
      <c r="K27" s="21">
        <f t="shared" si="6"/>
        <v>3780472.0092560677</v>
      </c>
      <c r="L27" s="21">
        <f t="shared" si="7"/>
        <v>2587836.9110732996</v>
      </c>
      <c r="M27" s="21">
        <f t="shared" si="8"/>
        <v>2226194.2267765547</v>
      </c>
      <c r="N27" s="21">
        <f t="shared" si="9"/>
        <v>2427023.6723534544</v>
      </c>
      <c r="O27" s="21">
        <f t="shared" si="10"/>
        <v>1775199.3169082042</v>
      </c>
      <c r="P27" s="21">
        <f t="shared" si="11"/>
        <v>1987089.554855597</v>
      </c>
      <c r="Q27" s="21">
        <f t="shared" si="12"/>
        <v>2085806.3799711852</v>
      </c>
      <c r="R27" s="21">
        <f t="shared" si="13"/>
        <v>2079030.9906299114</v>
      </c>
      <c r="S27" s="21">
        <f t="shared" si="14"/>
        <v>1792983.9212360722</v>
      </c>
      <c r="T27" s="21">
        <f t="shared" si="15"/>
        <v>1341133.576533922</v>
      </c>
      <c r="U27" s="21">
        <f t="shared" si="16"/>
        <v>1423748.2662764613</v>
      </c>
      <c r="V27" s="21">
        <f t="shared" si="17"/>
        <v>1512005.7329093541</v>
      </c>
      <c r="W27" s="21">
        <f t="shared" si="18"/>
        <v>1444744.2382144188</v>
      </c>
      <c r="X27" s="21">
        <f t="shared" si="19"/>
        <v>1319967.6949744113</v>
      </c>
      <c r="Y27" s="21">
        <f t="shared" si="20"/>
        <v>1387991.0600484277</v>
      </c>
      <c r="Z27" s="21">
        <f t="shared" si="21"/>
        <v>1107457.7355256376</v>
      </c>
      <c r="AA27" s="21">
        <f t="shared" si="22"/>
        <v>1213909.0377040561</v>
      </c>
      <c r="AB27" s="21">
        <f t="shared" si="23"/>
        <v>1159077.2850471572</v>
      </c>
      <c r="AC27" s="21">
        <f t="shared" si="24"/>
        <v>937569.65159427724</v>
      </c>
      <c r="AD27" s="21">
        <f t="shared" si="25"/>
        <v>735755.87016071402</v>
      </c>
      <c r="AE27" s="21">
        <f t="shared" si="26"/>
        <v>603367.51942379179</v>
      </c>
      <c r="AF27" s="21">
        <f t="shared" si="27"/>
        <v>492345.01200618921</v>
      </c>
      <c r="AG27" s="21">
        <f t="shared" si="28"/>
        <v>376712.39184506144</v>
      </c>
      <c r="AH27" s="21">
        <f t="shared" si="29"/>
        <v>624103.36768517771</v>
      </c>
      <c r="AI27" s="21">
        <f t="shared" si="30"/>
        <v>553917.62680095062</v>
      </c>
      <c r="AJ27" s="21">
        <f t="shared" si="31"/>
        <v>507167.26891069522</v>
      </c>
      <c r="AK27" s="21">
        <f t="shared" si="32"/>
        <v>659418.08068778319</v>
      </c>
      <c r="AL27" s="21">
        <f t="shared" si="33"/>
        <v>734787.55865455326</v>
      </c>
      <c r="AM27" s="21">
        <f t="shared" si="34"/>
        <v>660073.20186116558</v>
      </c>
      <c r="AN27" s="21">
        <f t="shared" si="35"/>
        <v>615259.49933092436</v>
      </c>
      <c r="AO27" s="21">
        <f t="shared" si="36"/>
        <v>828143.60166141973</v>
      </c>
      <c r="AP27" s="21">
        <f t="shared" si="37"/>
        <v>988812.04509154754</v>
      </c>
      <c r="AQ27" s="21">
        <f t="shared" si="38"/>
        <v>766429.82573782781</v>
      </c>
      <c r="AR27" s="21">
        <f t="shared" si="39"/>
        <v>814966.22948867059</v>
      </c>
      <c r="AS27" s="21">
        <f t="shared" si="40"/>
        <v>783597.91949757095</v>
      </c>
      <c r="AT27" s="21">
        <f t="shared" si="41"/>
        <v>867574.14791461767</v>
      </c>
      <c r="AU27" s="21">
        <f t="shared" si="42"/>
        <v>995082.2129346648</v>
      </c>
      <c r="AV27" s="21">
        <f t="shared" si="43"/>
        <v>1227927.5594318099</v>
      </c>
      <c r="AW27" s="21">
        <f t="shared" si="44"/>
        <v>1444067.9364935353</v>
      </c>
      <c r="AX27" s="21">
        <f t="shared" si="45"/>
        <v>1066684.7158031617</v>
      </c>
      <c r="AY27" s="21">
        <f t="shared" si="46"/>
        <v>1456672.8957363828</v>
      </c>
      <c r="AZ27" s="21">
        <f t="shared" si="47"/>
        <v>2464276.3600403741</v>
      </c>
      <c r="BA27" s="21">
        <f t="shared" si="48"/>
        <v>2827723.5954093933</v>
      </c>
      <c r="BB27" s="21">
        <f t="shared" si="49"/>
        <v>2843816.1326046567</v>
      </c>
      <c r="BC27" s="21">
        <f t="shared" si="50"/>
        <v>3007755.4178905562</v>
      </c>
      <c r="BD27" s="21">
        <f t="shared" si="51"/>
        <v>2422638.9089861526</v>
      </c>
      <c r="BE27" s="21">
        <f t="shared" si="52"/>
        <v>2217352.4240479609</v>
      </c>
      <c r="BF27" s="21">
        <f t="shared" si="53"/>
        <v>2484426.7167643532</v>
      </c>
      <c r="BG27" s="21">
        <f t="shared" si="54"/>
        <v>1750343.8694747398</v>
      </c>
      <c r="BH27" s="21">
        <f t="shared" si="55"/>
        <v>1457453.4165562296</v>
      </c>
      <c r="BI27" s="21">
        <f t="shared" si="56"/>
        <v>1330883.4982248195</v>
      </c>
      <c r="BJ27" s="21">
        <f t="shared" si="57"/>
        <v>1166207.1299265518</v>
      </c>
      <c r="BK27" s="21">
        <f t="shared" si="58"/>
        <v>911430.43891571567</v>
      </c>
      <c r="BL27" s="21">
        <f t="shared" si="59"/>
        <v>961092.96500355145</v>
      </c>
      <c r="BM27" s="21">
        <f t="shared" si="60"/>
        <v>1023042.9605745698</v>
      </c>
      <c r="BN27" s="21">
        <f t="shared" si="61"/>
        <v>1208341.4128739159</v>
      </c>
      <c r="BO27" s="21">
        <f t="shared" si="62"/>
        <v>1174398.863046719</v>
      </c>
      <c r="BP27" s="21">
        <f t="shared" si="63"/>
        <v>925940.18276154471</v>
      </c>
      <c r="BQ27" s="21">
        <f t="shared" si="64"/>
        <v>980217.53150087711</v>
      </c>
      <c r="BR27" s="21">
        <f t="shared" si="65"/>
        <v>668067.65726656164</v>
      </c>
      <c r="BS27" s="21">
        <f t="shared" si="66"/>
        <v>581086.09357039549</v>
      </c>
      <c r="BT27" s="21">
        <f t="shared" si="67"/>
        <v>778260.38624299795</v>
      </c>
      <c r="BU27" s="21">
        <f t="shared" si="68"/>
        <v>683016.62199221784</v>
      </c>
      <c r="BV27" s="21">
        <f t="shared" si="69"/>
        <v>681067.66624757578</v>
      </c>
      <c r="BW27" s="21">
        <f t="shared" si="70"/>
        <v>749738.77716722898</v>
      </c>
      <c r="BX27" s="21">
        <f t="shared" si="71"/>
        <v>1169001.6760806097</v>
      </c>
      <c r="BY27" s="21">
        <f t="shared" si="72"/>
        <v>1264449.3938067509</v>
      </c>
      <c r="BZ27" s="21">
        <f t="shared" si="73"/>
        <v>1185313.1296013058</v>
      </c>
      <c r="CA27" s="21">
        <f t="shared" si="74"/>
        <v>1054104.9864603647</v>
      </c>
      <c r="CB27" s="21">
        <f t="shared" si="75"/>
        <v>827790.20356725052</v>
      </c>
      <c r="CC27" s="21">
        <f t="shared" si="76"/>
        <v>1290789.6825293258</v>
      </c>
      <c r="CD27" s="21">
        <f t="shared" si="77"/>
        <v>1355958.7342613635</v>
      </c>
      <c r="CE27" s="21">
        <f t="shared" si="78"/>
        <v>1427783.7232919729</v>
      </c>
      <c r="CF27" s="21">
        <f t="shared" si="79"/>
        <v>1341795.941080075</v>
      </c>
      <c r="CG27" s="21">
        <f t="shared" si="80"/>
        <v>1348884.7058258022</v>
      </c>
      <c r="CH27" s="21">
        <f t="shared" si="81"/>
        <v>1139945.6057996275</v>
      </c>
      <c r="CI27" s="21">
        <f t="shared" si="82"/>
        <v>906066.64194737561</v>
      </c>
      <c r="CJ27" s="21">
        <f t="shared" si="83"/>
        <v>956837.4309268283</v>
      </c>
      <c r="CK27" s="21">
        <f t="shared" si="84"/>
        <v>762642.64078840299</v>
      </c>
      <c r="CL27" s="21">
        <f t="shared" si="85"/>
        <v>590168.71953362273</v>
      </c>
      <c r="CM27" s="21">
        <f t="shared" si="86"/>
        <v>601613.06913778652</v>
      </c>
      <c r="CN27" s="21">
        <f t="shared" si="87"/>
        <v>575940.81551766081</v>
      </c>
      <c r="CO27" s="21">
        <f t="shared" si="88"/>
        <v>467251.84892292571</v>
      </c>
      <c r="CP27" s="21">
        <f t="shared" si="89"/>
        <v>421797.90981689095</v>
      </c>
      <c r="CQ27" s="21">
        <f t="shared" si="90"/>
        <v>466193.23982812912</v>
      </c>
      <c r="CR27" s="21">
        <f t="shared" si="91"/>
        <v>412949.67611782701</v>
      </c>
      <c r="CS27" s="21">
        <f t="shared" si="92"/>
        <v>432587.47210947465</v>
      </c>
      <c r="CT27" s="21">
        <f t="shared" si="93"/>
        <v>445217.35518369451</v>
      </c>
      <c r="CU27" s="21">
        <f t="shared" si="94"/>
        <v>453148.71378677484</v>
      </c>
      <c r="CV27" s="21">
        <f t="shared" si="95"/>
        <v>402876.46931810043</v>
      </c>
      <c r="CW27" s="21">
        <f t="shared" si="96"/>
        <v>477241.71622737416</v>
      </c>
      <c r="CX27" s="21">
        <f t="shared" si="97"/>
        <v>548295.65015404078</v>
      </c>
      <c r="CY27" s="21">
        <f t="shared" si="98"/>
        <v>567183.0003125011</v>
      </c>
      <c r="CZ27" s="21">
        <f t="shared" si="99"/>
        <v>1000074.3719335083</v>
      </c>
      <c r="DA27" s="21">
        <f t="shared" si="100"/>
        <v>876953.28431235615</v>
      </c>
      <c r="DB27" s="21">
        <f t="shared" si="101"/>
        <v>839497.08682311862</v>
      </c>
      <c r="DC27" s="21">
        <f t="shared" si="102"/>
        <v>734422.43683108047</v>
      </c>
      <c r="DD27" s="21">
        <f t="shared" si="103"/>
        <v>1330516.8476510323</v>
      </c>
      <c r="DE27" s="21">
        <f t="shared" si="104"/>
        <v>2046050.9755208369</v>
      </c>
    </row>
    <row r="28" spans="2:109">
      <c r="B28" s="1">
        <v>1893</v>
      </c>
      <c r="C28" s="5">
        <v>0.10856388710040862</v>
      </c>
      <c r="E28" s="21">
        <f t="shared" si="0"/>
        <v>3963342.7558808285</v>
      </c>
      <c r="F28" s="21">
        <f t="shared" si="1"/>
        <v>4075562.0431896048</v>
      </c>
      <c r="G28" s="21">
        <f t="shared" si="2"/>
        <v>4067269.5166546139</v>
      </c>
      <c r="H28" s="21">
        <f t="shared" si="3"/>
        <v>4063666.1518810927</v>
      </c>
      <c r="I28" s="21">
        <f t="shared" si="4"/>
        <v>3662987.9955175975</v>
      </c>
      <c r="J28" s="21">
        <f t="shared" si="5"/>
        <v>3505072.3435963211</v>
      </c>
      <c r="K28" s="21">
        <f t="shared" si="6"/>
        <v>3305624.3603649037</v>
      </c>
      <c r="L28" s="21">
        <f t="shared" si="7"/>
        <v>2873598.7459009741</v>
      </c>
      <c r="M28" s="21">
        <f t="shared" si="8"/>
        <v>2322825.6416961155</v>
      </c>
      <c r="N28" s="21">
        <f t="shared" si="9"/>
        <v>2280618.1830269699</v>
      </c>
      <c r="O28" s="21">
        <f t="shared" si="10"/>
        <v>1745310.9637006952</v>
      </c>
      <c r="P28" s="21">
        <f t="shared" si="11"/>
        <v>2161792.7480458799</v>
      </c>
      <c r="Q28" s="21">
        <f t="shared" si="12"/>
        <v>2260735.9079001425</v>
      </c>
      <c r="R28" s="21">
        <f t="shared" si="13"/>
        <v>1984460.0159933709</v>
      </c>
      <c r="S28" s="21">
        <f t="shared" si="14"/>
        <v>1673221.4132724472</v>
      </c>
      <c r="T28" s="21">
        <f t="shared" si="15"/>
        <v>1483154.4029234995</v>
      </c>
      <c r="U28" s="21">
        <f t="shared" si="16"/>
        <v>1351623.0204733061</v>
      </c>
      <c r="V28" s="21">
        <f t="shared" si="17"/>
        <v>1604418.8305404107</v>
      </c>
      <c r="W28" s="21">
        <f t="shared" si="18"/>
        <v>1481472.9496674147</v>
      </c>
      <c r="X28" s="21">
        <f t="shared" si="19"/>
        <v>1236695.6115633519</v>
      </c>
      <c r="Y28" s="21">
        <f t="shared" si="20"/>
        <v>1367120.4537760196</v>
      </c>
      <c r="Z28" s="21">
        <f t="shared" si="21"/>
        <v>1070384.3584144316</v>
      </c>
      <c r="AA28" s="21">
        <f t="shared" si="22"/>
        <v>1317973.5215754539</v>
      </c>
      <c r="AB28" s="21">
        <f t="shared" si="23"/>
        <v>1049258.1984459276</v>
      </c>
      <c r="AC28" s="21">
        <f t="shared" si="24"/>
        <v>716709.13498898817</v>
      </c>
      <c r="AD28" s="21">
        <f t="shared" si="25"/>
        <v>656060.29726808018</v>
      </c>
      <c r="AE28" s="21">
        <f t="shared" si="26"/>
        <v>526156.9396821626</v>
      </c>
      <c r="AF28" s="21">
        <f t="shared" si="27"/>
        <v>458397.95529916516</v>
      </c>
      <c r="AG28" s="21">
        <f t="shared" si="28"/>
        <v>431597.84093261347</v>
      </c>
      <c r="AH28" s="21">
        <f t="shared" si="29"/>
        <v>672634.56778125605</v>
      </c>
      <c r="AI28" s="21">
        <f t="shared" si="30"/>
        <v>540144.25809155381</v>
      </c>
      <c r="AJ28" s="21">
        <f t="shared" si="31"/>
        <v>539166.41880104551</v>
      </c>
      <c r="AK28" s="21">
        <f t="shared" si="32"/>
        <v>683648.27469623729</v>
      </c>
      <c r="AL28" s="21">
        <f t="shared" si="33"/>
        <v>779704.36301879562</v>
      </c>
      <c r="AM28" s="21">
        <f t="shared" si="34"/>
        <v>733476.41998706327</v>
      </c>
      <c r="AN28" s="21">
        <f t="shared" si="35"/>
        <v>694216.58503017901</v>
      </c>
      <c r="AO28" s="21">
        <f t="shared" si="36"/>
        <v>803131.37430889916</v>
      </c>
      <c r="AP28" s="21">
        <f t="shared" si="37"/>
        <v>967775.42586189578</v>
      </c>
      <c r="AQ28" s="21">
        <f t="shared" si="38"/>
        <v>694516.83694998606</v>
      </c>
      <c r="AR28" s="21">
        <f t="shared" si="39"/>
        <v>888788.11802668148</v>
      </c>
      <c r="AS28" s="21">
        <f t="shared" si="40"/>
        <v>904994.84926075535</v>
      </c>
      <c r="AT28" s="21">
        <f t="shared" si="41"/>
        <v>820681.80197023693</v>
      </c>
      <c r="AU28" s="21">
        <f t="shared" si="42"/>
        <v>1157649.6004961575</v>
      </c>
      <c r="AV28" s="21">
        <f t="shared" si="43"/>
        <v>1324101.3807574164</v>
      </c>
      <c r="AW28" s="21">
        <f t="shared" si="44"/>
        <v>1279624.2335779446</v>
      </c>
      <c r="AX28" s="21">
        <f t="shared" si="45"/>
        <v>1143420.7003446547</v>
      </c>
      <c r="AY28" s="21">
        <f t="shared" si="46"/>
        <v>1485661.6680999205</v>
      </c>
      <c r="AZ28" s="21">
        <f t="shared" si="47"/>
        <v>2394547.8591427836</v>
      </c>
      <c r="BA28" s="21">
        <f t="shared" si="48"/>
        <v>2394002.9896452506</v>
      </c>
      <c r="BB28" s="21">
        <f t="shared" si="49"/>
        <v>2851505.5605813088</v>
      </c>
      <c r="BC28" s="21">
        <f t="shared" si="50"/>
        <v>3175596.449138714</v>
      </c>
      <c r="BD28" s="21">
        <f t="shared" si="51"/>
        <v>2551483.241026361</v>
      </c>
      <c r="BE28" s="21">
        <f t="shared" si="52"/>
        <v>2487857.1292951489</v>
      </c>
      <c r="BF28" s="21">
        <f t="shared" si="53"/>
        <v>2012298.2739976863</v>
      </c>
      <c r="BG28" s="21">
        <f t="shared" si="54"/>
        <v>1580815.9941019968</v>
      </c>
      <c r="BH28" s="21">
        <f t="shared" si="55"/>
        <v>1488628.2064041656</v>
      </c>
      <c r="BI28" s="21">
        <f t="shared" si="56"/>
        <v>1428767.5103283722</v>
      </c>
      <c r="BJ28" s="21">
        <f t="shared" si="57"/>
        <v>1179023.8647076741</v>
      </c>
      <c r="BK28" s="21">
        <f t="shared" si="58"/>
        <v>917707.10502064892</v>
      </c>
      <c r="BL28" s="21">
        <f t="shared" si="59"/>
        <v>983019.25045364536</v>
      </c>
      <c r="BM28" s="21">
        <f t="shared" si="60"/>
        <v>1029787.6711751811</v>
      </c>
      <c r="BN28" s="21">
        <f t="shared" si="61"/>
        <v>1390292.4389315508</v>
      </c>
      <c r="BO28" s="21">
        <f t="shared" si="62"/>
        <v>1256723.1389794368</v>
      </c>
      <c r="BP28" s="21">
        <f t="shared" si="63"/>
        <v>880957.14998016041</v>
      </c>
      <c r="BQ28" s="21">
        <f t="shared" si="64"/>
        <v>938664.92052276421</v>
      </c>
      <c r="BR28" s="21">
        <f t="shared" si="65"/>
        <v>699197.20535350242</v>
      </c>
      <c r="BS28" s="21">
        <f t="shared" si="66"/>
        <v>554443.66156600846</v>
      </c>
      <c r="BT28" s="21">
        <f t="shared" si="67"/>
        <v>807893.57501821814</v>
      </c>
      <c r="BU28" s="21">
        <f t="shared" si="68"/>
        <v>699057.15582224715</v>
      </c>
      <c r="BV28" s="21">
        <f t="shared" si="69"/>
        <v>661392.93068778119</v>
      </c>
      <c r="BW28" s="21">
        <f t="shared" si="70"/>
        <v>765306.58015522431</v>
      </c>
      <c r="BX28" s="21">
        <f t="shared" si="71"/>
        <v>1220202.9142831909</v>
      </c>
      <c r="BY28" s="21">
        <f t="shared" si="72"/>
        <v>1266599.1784220587</v>
      </c>
      <c r="BZ28" s="21">
        <f t="shared" si="73"/>
        <v>1128685.6792969692</v>
      </c>
      <c r="CA28" s="21">
        <f t="shared" si="74"/>
        <v>1027963.8509026223</v>
      </c>
      <c r="CB28" s="21">
        <f t="shared" si="75"/>
        <v>800485.43345678796</v>
      </c>
      <c r="CC28" s="21">
        <f t="shared" si="76"/>
        <v>1106929.8405468843</v>
      </c>
      <c r="CD28" s="21">
        <f t="shared" si="77"/>
        <v>1454773.6687259905</v>
      </c>
      <c r="CE28" s="21">
        <f t="shared" si="78"/>
        <v>1493907.497268687</v>
      </c>
      <c r="CF28" s="21">
        <f t="shared" si="79"/>
        <v>1363874.9235840172</v>
      </c>
      <c r="CG28" s="21">
        <f t="shared" si="80"/>
        <v>1159768.5346935466</v>
      </c>
      <c r="CH28" s="21">
        <f t="shared" si="81"/>
        <v>944527.94094801974</v>
      </c>
      <c r="CI28" s="21">
        <f t="shared" si="82"/>
        <v>966787.90536682913</v>
      </c>
      <c r="CJ28" s="21">
        <f t="shared" si="83"/>
        <v>982484.37736303115</v>
      </c>
      <c r="CK28" s="21">
        <f t="shared" si="84"/>
        <v>673130.10441430053</v>
      </c>
      <c r="CL28" s="21">
        <f t="shared" si="85"/>
        <v>543499.81108916318</v>
      </c>
      <c r="CM28" s="21">
        <f t="shared" si="86"/>
        <v>526820.32266421069</v>
      </c>
      <c r="CN28" s="21">
        <f t="shared" si="87"/>
        <v>533910.663196582</v>
      </c>
      <c r="CO28" s="21">
        <f t="shared" si="88"/>
        <v>399550.13798790867</v>
      </c>
      <c r="CP28" s="21">
        <f t="shared" si="89"/>
        <v>522356.80359434243</v>
      </c>
      <c r="CQ28" s="21">
        <f t="shared" si="90"/>
        <v>457989.21078579163</v>
      </c>
      <c r="CR28" s="21">
        <f t="shared" si="91"/>
        <v>415129.33128172066</v>
      </c>
      <c r="CS28" s="21">
        <f t="shared" si="92"/>
        <v>490278.07816509739</v>
      </c>
      <c r="CT28" s="21">
        <f t="shared" si="93"/>
        <v>517574.67929457594</v>
      </c>
      <c r="CU28" s="21">
        <f t="shared" si="94"/>
        <v>395405.35474793287</v>
      </c>
      <c r="CV28" s="21">
        <f t="shared" si="95"/>
        <v>391938.76887371368</v>
      </c>
      <c r="CW28" s="21">
        <f t="shared" si="96"/>
        <v>500434.08718914556</v>
      </c>
      <c r="CX28" s="21">
        <f t="shared" si="97"/>
        <v>519173.73610094923</v>
      </c>
      <c r="CY28" s="21">
        <f t="shared" si="98"/>
        <v>636501.1017945701</v>
      </c>
      <c r="CZ28" s="21">
        <f t="shared" si="99"/>
        <v>1028139.723655811</v>
      </c>
      <c r="DA28" s="21">
        <f t="shared" si="100"/>
        <v>927693.53394634882</v>
      </c>
      <c r="DB28" s="21">
        <f t="shared" si="101"/>
        <v>752283.82080412249</v>
      </c>
      <c r="DC28" s="21">
        <f t="shared" si="102"/>
        <v>877793.24071955122</v>
      </c>
      <c r="DD28" s="21">
        <f t="shared" si="103"/>
        <v>1377665.8506520942</v>
      </c>
      <c r="DE28" s="21">
        <f t="shared" si="104"/>
        <v>2371333.2513459264</v>
      </c>
    </row>
    <row r="29" spans="2:109">
      <c r="B29" s="1">
        <v>1894</v>
      </c>
      <c r="C29" s="5">
        <v>9.5376641201687262E-2</v>
      </c>
      <c r="E29" s="21">
        <f t="shared" si="0"/>
        <v>4307396.3999905279</v>
      </c>
      <c r="F29" s="21">
        <f t="shared" si="1"/>
        <v>4117654.9627433978</v>
      </c>
      <c r="G29" s="21">
        <f t="shared" si="2"/>
        <v>4345144.8459960353</v>
      </c>
      <c r="H29" s="21">
        <f t="shared" si="3"/>
        <v>4295197.9767091889</v>
      </c>
      <c r="I29" s="21">
        <f t="shared" si="4"/>
        <v>4076339.0569243473</v>
      </c>
      <c r="J29" s="21">
        <f t="shared" si="5"/>
        <v>3062825.4165685917</v>
      </c>
      <c r="K29" s="21">
        <f t="shared" si="6"/>
        <v>3680311.5656255488</v>
      </c>
      <c r="L29" s="21">
        <f t="shared" si="7"/>
        <v>3007871.0919934004</v>
      </c>
      <c r="M29" s="21">
        <f t="shared" si="8"/>
        <v>2181438.894401948</v>
      </c>
      <c r="N29" s="21">
        <f t="shared" si="9"/>
        <v>2251051.9531318247</v>
      </c>
      <c r="O29" s="21">
        <f t="shared" si="10"/>
        <v>1894588.6194342931</v>
      </c>
      <c r="P29" s="21">
        <f t="shared" si="11"/>
        <v>2344337.512650751</v>
      </c>
      <c r="Q29" s="21">
        <f t="shared" si="12"/>
        <v>2160524.8044081456</v>
      </c>
      <c r="R29" s="21">
        <f t="shared" si="13"/>
        <v>1855051.6206973488</v>
      </c>
      <c r="S29" s="21">
        <f t="shared" si="14"/>
        <v>1859098.921893189</v>
      </c>
      <c r="T29" s="21">
        <f t="shared" si="15"/>
        <v>1409275.0052531466</v>
      </c>
      <c r="U29" s="21">
        <f t="shared" si="16"/>
        <v>1430671.3303061947</v>
      </c>
      <c r="V29" s="21">
        <f t="shared" si="17"/>
        <v>1648797.1253463903</v>
      </c>
      <c r="W29" s="21">
        <f t="shared" si="18"/>
        <v>1391651.2714313238</v>
      </c>
      <c r="X29" s="21">
        <f t="shared" si="19"/>
        <v>1214695.6454800966</v>
      </c>
      <c r="Y29" s="21">
        <f t="shared" si="20"/>
        <v>1328582.0589891446</v>
      </c>
      <c r="Z29" s="21">
        <f t="shared" si="21"/>
        <v>1158061.2029042873</v>
      </c>
      <c r="AA29" s="21">
        <f t="shared" si="22"/>
        <v>1197052.3089111063</v>
      </c>
      <c r="AB29" s="21">
        <f t="shared" si="23"/>
        <v>805007.04090438259</v>
      </c>
      <c r="AC29" s="21">
        <f t="shared" si="24"/>
        <v>638329.60885834857</v>
      </c>
      <c r="AD29" s="21">
        <f t="shared" si="25"/>
        <v>574595.52117576927</v>
      </c>
      <c r="AE29" s="21">
        <f t="shared" si="26"/>
        <v>491993.89349732542</v>
      </c>
      <c r="AF29" s="21">
        <f t="shared" si="27"/>
        <v>533576.57717055432</v>
      </c>
      <c r="AG29" s="21">
        <f t="shared" si="28"/>
        <v>454315.33569177339</v>
      </c>
      <c r="AH29" s="21">
        <f t="shared" si="29"/>
        <v>662772.12665471248</v>
      </c>
      <c r="AI29" s="21">
        <f t="shared" si="30"/>
        <v>576506.41741153167</v>
      </c>
      <c r="AJ29" s="21">
        <f t="shared" si="31"/>
        <v>552827.97575091175</v>
      </c>
      <c r="AK29" s="21">
        <f t="shared" si="32"/>
        <v>723048.7396937923</v>
      </c>
      <c r="AL29" s="21">
        <f t="shared" si="33"/>
        <v>872961.99264408974</v>
      </c>
      <c r="AM29" s="21">
        <f t="shared" si="34"/>
        <v>834681.81844901142</v>
      </c>
      <c r="AN29" s="21">
        <f t="shared" si="35"/>
        <v>668198.36010674189</v>
      </c>
      <c r="AO29" s="21">
        <f t="shared" si="36"/>
        <v>780163.26211652905</v>
      </c>
      <c r="AP29" s="21">
        <f t="shared" si="37"/>
        <v>884661.30000826705</v>
      </c>
      <c r="AQ29" s="21">
        <f t="shared" si="38"/>
        <v>752233.78075409424</v>
      </c>
      <c r="AR29" s="21">
        <f t="shared" si="39"/>
        <v>1031485.4830976304</v>
      </c>
      <c r="AS29" s="21">
        <f t="shared" si="40"/>
        <v>857391.62463006016</v>
      </c>
      <c r="AT29" s="21">
        <f t="shared" si="41"/>
        <v>948233.26299858151</v>
      </c>
      <c r="AU29" s="21">
        <f t="shared" si="42"/>
        <v>1246356.3729411671</v>
      </c>
      <c r="AV29" s="21">
        <f t="shared" si="43"/>
        <v>1170986.7732165195</v>
      </c>
      <c r="AW29" s="21">
        <f t="shared" si="44"/>
        <v>1378511.0215881036</v>
      </c>
      <c r="AX29" s="21">
        <f t="shared" si="45"/>
        <v>1159228.5988219518</v>
      </c>
      <c r="AY29" s="21">
        <f t="shared" si="46"/>
        <v>1431508.989413738</v>
      </c>
      <c r="AZ29" s="21">
        <f t="shared" si="47"/>
        <v>2023203.3835038925</v>
      </c>
      <c r="BA29" s="21">
        <f t="shared" si="48"/>
        <v>2395505.3750364478</v>
      </c>
      <c r="BB29" s="21">
        <f t="shared" si="49"/>
        <v>3008909.4284088435</v>
      </c>
      <c r="BC29" s="21">
        <f t="shared" si="50"/>
        <v>3354764.4293718454</v>
      </c>
      <c r="BD29" s="21">
        <f t="shared" si="51"/>
        <v>2868065.6107795089</v>
      </c>
      <c r="BE29" s="21">
        <f t="shared" si="52"/>
        <v>2015111.8951128605</v>
      </c>
      <c r="BF29" s="21">
        <f t="shared" si="53"/>
        <v>1821664.6804801596</v>
      </c>
      <c r="BG29" s="21">
        <f t="shared" si="54"/>
        <v>1617367.7855715666</v>
      </c>
      <c r="BH29" s="21">
        <f t="shared" si="55"/>
        <v>1602152.6746763079</v>
      </c>
      <c r="BI29" s="21">
        <f t="shared" si="56"/>
        <v>1451718.5529805536</v>
      </c>
      <c r="BJ29" s="21">
        <f t="shared" si="57"/>
        <v>1196630.2058717827</v>
      </c>
      <c r="BK29" s="21">
        <f t="shared" si="58"/>
        <v>937164.54864916846</v>
      </c>
      <c r="BL29" s="21">
        <f t="shared" si="59"/>
        <v>988241.1607162531</v>
      </c>
      <c r="BM29" s="21">
        <f t="shared" si="60"/>
        <v>1179442.8805008114</v>
      </c>
      <c r="BN29" s="21">
        <f t="shared" si="61"/>
        <v>1494014.3075647559</v>
      </c>
      <c r="BO29" s="21">
        <f t="shared" si="62"/>
        <v>1206571.7731525463</v>
      </c>
      <c r="BP29" s="21">
        <f t="shared" si="63"/>
        <v>840508.03336131305</v>
      </c>
      <c r="BQ29" s="21">
        <f t="shared" si="64"/>
        <v>996184.26487060077</v>
      </c>
      <c r="BR29" s="21">
        <f t="shared" si="65"/>
        <v>673490.40361980954</v>
      </c>
      <c r="BS29" s="21">
        <f t="shared" si="66"/>
        <v>565916.21722293785</v>
      </c>
      <c r="BT29" s="21">
        <f t="shared" si="67"/>
        <v>832943.50881639833</v>
      </c>
      <c r="BU29" s="21">
        <f t="shared" si="68"/>
        <v>679695.8272155372</v>
      </c>
      <c r="BV29" s="21">
        <f t="shared" si="69"/>
        <v>671236.71807461837</v>
      </c>
      <c r="BW29" s="21">
        <f t="shared" si="70"/>
        <v>787347.72357159539</v>
      </c>
      <c r="BX29" s="21">
        <f t="shared" si="71"/>
        <v>1221163.5449100526</v>
      </c>
      <c r="BY29" s="21">
        <f t="shared" si="72"/>
        <v>1208167.0582034942</v>
      </c>
      <c r="BZ29" s="21">
        <f t="shared" si="73"/>
        <v>1102898.7375720188</v>
      </c>
      <c r="CA29" s="21">
        <f t="shared" si="74"/>
        <v>1001587.4150530729</v>
      </c>
      <c r="CB29" s="21">
        <f t="shared" si="75"/>
        <v>676117.92664419184</v>
      </c>
      <c r="CC29" s="21">
        <f t="shared" si="76"/>
        <v>1181345.7739849882</v>
      </c>
      <c r="CD29" s="21">
        <f t="shared" si="77"/>
        <v>1522774.1579852961</v>
      </c>
      <c r="CE29" s="21">
        <f t="shared" si="78"/>
        <v>1522146.0400646226</v>
      </c>
      <c r="CF29" s="21">
        <f t="shared" si="79"/>
        <v>1172960.2674811946</v>
      </c>
      <c r="CG29" s="21">
        <f t="shared" si="80"/>
        <v>961411.8260671926</v>
      </c>
      <c r="CH29" s="21">
        <f t="shared" si="81"/>
        <v>1009280.5761144774</v>
      </c>
      <c r="CI29" s="21">
        <f t="shared" si="82"/>
        <v>993043.66710233712</v>
      </c>
      <c r="CJ29" s="21">
        <f t="shared" si="83"/>
        <v>875390.17353170202</v>
      </c>
      <c r="CK29" s="21">
        <f t="shared" si="84"/>
        <v>624136.4694629556</v>
      </c>
      <c r="CL29" s="21">
        <f t="shared" si="85"/>
        <v>473167.07318202686</v>
      </c>
      <c r="CM29" s="21">
        <f t="shared" si="86"/>
        <v>485784.41871438909</v>
      </c>
      <c r="CN29" s="21">
        <f t="shared" si="87"/>
        <v>460600.97022370558</v>
      </c>
      <c r="CO29" s="21">
        <f t="shared" si="88"/>
        <v>492619.50283669861</v>
      </c>
      <c r="CP29" s="21">
        <f t="shared" si="89"/>
        <v>517094.692880054</v>
      </c>
      <c r="CQ29" s="21">
        <f t="shared" si="90"/>
        <v>464081.41339366924</v>
      </c>
      <c r="CR29" s="21">
        <f t="shared" si="91"/>
        <v>468964.30637733225</v>
      </c>
      <c r="CS29" s="21">
        <f t="shared" si="92"/>
        <v>573879.15073696268</v>
      </c>
      <c r="CT29" s="21">
        <f t="shared" si="93"/>
        <v>455749.8990154707</v>
      </c>
      <c r="CU29" s="21">
        <f t="shared" si="94"/>
        <v>384064.59643114067</v>
      </c>
      <c r="CV29" s="21">
        <f t="shared" si="95"/>
        <v>404771.80138948787</v>
      </c>
      <c r="CW29" s="21">
        <f t="shared" si="96"/>
        <v>471138.40765247674</v>
      </c>
      <c r="CX29" s="21">
        <f t="shared" si="97"/>
        <v>579509.4598566693</v>
      </c>
      <c r="CY29" s="21">
        <f t="shared" si="98"/>
        <v>642406.56187229475</v>
      </c>
      <c r="CZ29" s="21">
        <f t="shared" si="99"/>
        <v>1093488.365410716</v>
      </c>
      <c r="DA29" s="21">
        <f t="shared" si="100"/>
        <v>834348.1365630338</v>
      </c>
      <c r="DB29" s="21">
        <f t="shared" si="101"/>
        <v>900082.26833724417</v>
      </c>
      <c r="DC29" s="21">
        <f t="shared" si="102"/>
        <v>897716.81868615397</v>
      </c>
      <c r="DD29" s="21">
        <f t="shared" si="103"/>
        <v>1584770.5834230576</v>
      </c>
      <c r="DE29" s="21">
        <f t="shared" si="104"/>
        <v>2738487.514888539</v>
      </c>
    </row>
    <row r="30" spans="2:109">
      <c r="B30" s="1">
        <v>1895</v>
      </c>
      <c r="C30" s="5">
        <v>1.8071899694769123E-2</v>
      </c>
      <c r="E30" s="21">
        <f t="shared" si="0"/>
        <v>4353679.0067862282</v>
      </c>
      <c r="F30" s="21">
        <f t="shared" si="1"/>
        <v>4399386.0359072946</v>
      </c>
      <c r="G30" s="21">
        <f t="shared" si="2"/>
        <v>4595001.3008413613</v>
      </c>
      <c r="H30" s="21">
        <f t="shared" si="3"/>
        <v>4785895.9832383143</v>
      </c>
      <c r="I30" s="21">
        <f t="shared" si="4"/>
        <v>3566467.8385365298</v>
      </c>
      <c r="J30" s="21">
        <f t="shared" si="5"/>
        <v>3407432.7060559401</v>
      </c>
      <c r="K30" s="21">
        <f t="shared" si="6"/>
        <v>3861487.2323259129</v>
      </c>
      <c r="L30" s="21">
        <f t="shared" si="7"/>
        <v>2833488.842060986</v>
      </c>
      <c r="M30" s="21">
        <f t="shared" si="8"/>
        <v>2151809.453647234</v>
      </c>
      <c r="N30" s="21">
        <f t="shared" si="9"/>
        <v>2453513.5421853242</v>
      </c>
      <c r="O30" s="21">
        <f t="shared" si="10"/>
        <v>2050354.5981632783</v>
      </c>
      <c r="P30" s="21">
        <f t="shared" si="11"/>
        <v>2241531.4115637518</v>
      </c>
      <c r="Q30" s="21">
        <f t="shared" si="12"/>
        <v>2022246.8887973086</v>
      </c>
      <c r="R30" s="21">
        <f t="shared" si="13"/>
        <v>2064942.2630280715</v>
      </c>
      <c r="S30" s="21">
        <f t="shared" si="14"/>
        <v>1774118.5872298847</v>
      </c>
      <c r="T30" s="21">
        <f t="shared" si="15"/>
        <v>1493127.4896197028</v>
      </c>
      <c r="U30" s="21">
        <f t="shared" si="16"/>
        <v>1466725.8463189853</v>
      </c>
      <c r="V30" s="21">
        <f t="shared" si="17"/>
        <v>1552189.8749800751</v>
      </c>
      <c r="W30" s="21">
        <f t="shared" si="18"/>
        <v>1370807.9871681132</v>
      </c>
      <c r="X30" s="21">
        <f t="shared" si="19"/>
        <v>1177017.2318251631</v>
      </c>
      <c r="Y30" s="21">
        <f t="shared" si="20"/>
        <v>1445739.9016397654</v>
      </c>
      <c r="Z30" s="21">
        <f t="shared" si="21"/>
        <v>1048313.1102566407</v>
      </c>
      <c r="AA30" s="21">
        <f t="shared" si="22"/>
        <v>921849.01645660494</v>
      </c>
      <c r="AB30" s="21">
        <f t="shared" si="23"/>
        <v>720526.51257451414</v>
      </c>
      <c r="AC30" s="21">
        <f t="shared" si="24"/>
        <v>558296.33501385339</v>
      </c>
      <c r="AD30" s="21">
        <f t="shared" si="25"/>
        <v>540123.0509313792</v>
      </c>
      <c r="AE30" s="21">
        <f t="shared" si="26"/>
        <v>575518.76591607649</v>
      </c>
      <c r="AF30" s="21">
        <f t="shared" si="27"/>
        <v>569968.73931347788</v>
      </c>
      <c r="AG30" s="21">
        <f t="shared" si="28"/>
        <v>437260.73900937068</v>
      </c>
      <c r="AH30" s="21">
        <f t="shared" si="29"/>
        <v>715358.52475955628</v>
      </c>
      <c r="AI30" s="21">
        <f t="shared" si="30"/>
        <v>593449.69942773506</v>
      </c>
      <c r="AJ30" s="21">
        <f t="shared" si="31"/>
        <v>578116.99629370798</v>
      </c>
      <c r="AK30" s="21">
        <f t="shared" si="32"/>
        <v>806903.60127466987</v>
      </c>
      <c r="AL30" s="21">
        <f t="shared" si="33"/>
        <v>1000418.4440782568</v>
      </c>
      <c r="AM30" s="21">
        <f t="shared" si="34"/>
        <v>809718.70314551494</v>
      </c>
      <c r="AN30" s="21">
        <f t="shared" si="35"/>
        <v>643826.64372514025</v>
      </c>
      <c r="AO30" s="21">
        <f t="shared" si="36"/>
        <v>707486.26307384542</v>
      </c>
      <c r="AP30" s="21">
        <f t="shared" si="37"/>
        <v>967801.91764308978</v>
      </c>
      <c r="AQ30" s="21">
        <f t="shared" si="38"/>
        <v>867279.64532650134</v>
      </c>
      <c r="AR30" s="21">
        <f t="shared" si="39"/>
        <v>981479.32393128099</v>
      </c>
      <c r="AS30" s="21">
        <f t="shared" si="40"/>
        <v>992313.64428377093</v>
      </c>
      <c r="AT30" s="21">
        <f t="shared" si="41"/>
        <v>1014689.5026709792</v>
      </c>
      <c r="AU30" s="21">
        <f t="shared" si="42"/>
        <v>1100583.6500034593</v>
      </c>
      <c r="AV30" s="21">
        <f t="shared" si="43"/>
        <v>1258572.6666865393</v>
      </c>
      <c r="AW30" s="21">
        <f t="shared" si="44"/>
        <v>1404210.9365357424</v>
      </c>
      <c r="AX30" s="21">
        <f t="shared" si="45"/>
        <v>1110271.4925023727</v>
      </c>
      <c r="AY30" s="21">
        <f t="shared" si="46"/>
        <v>1198839.4967543229</v>
      </c>
      <c r="AZ30" s="21">
        <f t="shared" si="47"/>
        <v>2019605.5334089212</v>
      </c>
      <c r="BA30" s="21">
        <f t="shared" si="48"/>
        <v>2522449.3849266632</v>
      </c>
      <c r="BB30" s="21">
        <f t="shared" si="49"/>
        <v>3176936.9411624447</v>
      </c>
      <c r="BC30" s="21">
        <f t="shared" si="50"/>
        <v>3782121.7388185235</v>
      </c>
      <c r="BD30" s="21">
        <f t="shared" si="51"/>
        <v>2326958.5322356862</v>
      </c>
      <c r="BE30" s="21">
        <f t="shared" si="52"/>
        <v>1824251.6075860031</v>
      </c>
      <c r="BF30" s="21">
        <f t="shared" si="53"/>
        <v>1868714.3376962785</v>
      </c>
      <c r="BG30" s="21">
        <f t="shared" si="54"/>
        <v>1743656.838902506</v>
      </c>
      <c r="BH30" s="21">
        <f t="shared" si="55"/>
        <v>1631796.0394263132</v>
      </c>
      <c r="BI30" s="21">
        <f t="shared" si="56"/>
        <v>1480870.5522614529</v>
      </c>
      <c r="BJ30" s="21">
        <f t="shared" si="57"/>
        <v>1231959.5722109703</v>
      </c>
      <c r="BK30" s="21">
        <f t="shared" si="58"/>
        <v>940641.80417597236</v>
      </c>
      <c r="BL30" s="21">
        <f t="shared" si="59"/>
        <v>1130381.6662061061</v>
      </c>
      <c r="BM30" s="21">
        <f t="shared" si="60"/>
        <v>1262267.0778907309</v>
      </c>
      <c r="BN30" s="21">
        <f t="shared" si="61"/>
        <v>1440155.3752960246</v>
      </c>
      <c r="BO30" s="21">
        <f t="shared" si="62"/>
        <v>1162502.7439919552</v>
      </c>
      <c r="BP30" s="21">
        <f t="shared" si="63"/>
        <v>888454.70050383033</v>
      </c>
      <c r="BQ30" s="21">
        <f t="shared" si="64"/>
        <v>972830.07906519494</v>
      </c>
      <c r="BR30" s="21">
        <f t="shared" si="65"/>
        <v>694622.4885611881</v>
      </c>
      <c r="BS30" s="21">
        <f t="shared" si="66"/>
        <v>573508.39963635989</v>
      </c>
      <c r="BT30" s="21">
        <f t="shared" si="67"/>
        <v>815914.70408577356</v>
      </c>
      <c r="BU30" s="21">
        <f t="shared" si="68"/>
        <v>690725.47754269524</v>
      </c>
      <c r="BV30" s="21">
        <f t="shared" si="69"/>
        <v>686482.91619072959</v>
      </c>
      <c r="BW30" s="21">
        <f t="shared" si="70"/>
        <v>776675.07891877787</v>
      </c>
      <c r="BX30" s="21">
        <f t="shared" si="71"/>
        <v>1163740.1626240429</v>
      </c>
      <c r="BY30" s="21">
        <f t="shared" si="72"/>
        <v>1182757.5843346301</v>
      </c>
      <c r="BZ30" s="21">
        <f t="shared" si="73"/>
        <v>1076869.8231048232</v>
      </c>
      <c r="CA30" s="21">
        <f t="shared" si="74"/>
        <v>852818.67876902607</v>
      </c>
      <c r="CB30" s="21">
        <f t="shared" si="75"/>
        <v>708324.37919530354</v>
      </c>
      <c r="CC30" s="21">
        <f t="shared" si="76"/>
        <v>1230333.764311986</v>
      </c>
      <c r="CD30" s="21">
        <f t="shared" si="77"/>
        <v>1552181.6187883026</v>
      </c>
      <c r="CE30" s="21">
        <f t="shared" si="78"/>
        <v>1312242.4520559097</v>
      </c>
      <c r="CF30" s="21">
        <f t="shared" si="79"/>
        <v>972647.68844158656</v>
      </c>
      <c r="CG30" s="21">
        <f t="shared" si="80"/>
        <v>1027934.1679054908</v>
      </c>
      <c r="CH30" s="21">
        <f t="shared" si="81"/>
        <v>1038136.232781176</v>
      </c>
      <c r="CI30" s="21">
        <f t="shared" si="82"/>
        <v>885104.99250001798</v>
      </c>
      <c r="CJ30" s="21">
        <f t="shared" si="83"/>
        <v>820728.8493941417</v>
      </c>
      <c r="CK30" s="21">
        <f t="shared" si="84"/>
        <v>547615.12332436792</v>
      </c>
      <c r="CL30" s="21">
        <f t="shared" si="85"/>
        <v>433217.16517425474</v>
      </c>
      <c r="CM30" s="21">
        <f t="shared" si="86"/>
        <v>416523.5693572688</v>
      </c>
      <c r="CN30" s="21">
        <f t="shared" si="87"/>
        <v>574222.5943128214</v>
      </c>
      <c r="CO30" s="21">
        <f t="shared" si="88"/>
        <v>485799.71479107515</v>
      </c>
      <c r="CP30" s="21">
        <f t="shared" si="89"/>
        <v>528321.34025069757</v>
      </c>
      <c r="CQ30" s="21">
        <f t="shared" si="90"/>
        <v>528727.45738888474</v>
      </c>
      <c r="CR30" s="21">
        <f t="shared" si="91"/>
        <v>547247.07349645661</v>
      </c>
      <c r="CS30" s="21">
        <f t="shared" si="92"/>
        <v>508487.4504457867</v>
      </c>
      <c r="CT30" s="21">
        <f t="shared" si="93"/>
        <v>447664.65811784257</v>
      </c>
      <c r="CU30" s="21">
        <f t="shared" si="94"/>
        <v>395941.37573591416</v>
      </c>
      <c r="CV30" s="21">
        <f t="shared" si="95"/>
        <v>375128.81177094229</v>
      </c>
      <c r="CW30" s="21">
        <f t="shared" si="96"/>
        <v>522486.87714759953</v>
      </c>
      <c r="CX30" s="21">
        <f t="shared" si="97"/>
        <v>581941.26355281263</v>
      </c>
      <c r="CY30" s="21">
        <f t="shared" si="98"/>
        <v>670483.73069719807</v>
      </c>
      <c r="CZ30" s="21">
        <f t="shared" si="99"/>
        <v>988615.5684639687</v>
      </c>
      <c r="DA30" s="21">
        <f t="shared" si="100"/>
        <v>1002489.4392002713</v>
      </c>
      <c r="DB30" s="21">
        <f t="shared" si="101"/>
        <v>921346.2408430439</v>
      </c>
      <c r="DC30" s="21">
        <f t="shared" si="102"/>
        <v>1019961.4980558999</v>
      </c>
      <c r="DD30" s="21">
        <f t="shared" si="103"/>
        <v>1818109.1693920442</v>
      </c>
      <c r="DE30" s="21">
        <f t="shared" si="104"/>
        <v>2630473.9443990607</v>
      </c>
    </row>
    <row r="31" spans="2:109">
      <c r="B31" s="1">
        <v>1896</v>
      </c>
      <c r="C31" s="5">
        <v>7.6524951583864145E-2</v>
      </c>
      <c r="E31" s="21">
        <f t="shared" si="0"/>
        <v>4653471.8084931308</v>
      </c>
      <c r="F31" s="21">
        <f t="shared" si="1"/>
        <v>4652773.6629429115</v>
      </c>
      <c r="G31" s="21">
        <f t="shared" si="2"/>
        <v>5122378.3727902547</v>
      </c>
      <c r="H31" s="21">
        <f t="shared" si="3"/>
        <v>4192030.2256936673</v>
      </c>
      <c r="I31" s="21">
        <f t="shared" si="4"/>
        <v>3973470.4638345805</v>
      </c>
      <c r="J31" s="21">
        <f t="shared" si="5"/>
        <v>3572742.8449940314</v>
      </c>
      <c r="K31" s="21">
        <f t="shared" si="6"/>
        <v>3645990.2014717823</v>
      </c>
      <c r="L31" s="21">
        <f t="shared" si="7"/>
        <v>2804274.9783712509</v>
      </c>
      <c r="M31" s="21">
        <f t="shared" si="8"/>
        <v>2343834.6600752599</v>
      </c>
      <c r="N31" s="21">
        <f t="shared" si="9"/>
        <v>2665294.1150929895</v>
      </c>
      <c r="O31" s="21">
        <f t="shared" si="10"/>
        <v>1956673.7400467047</v>
      </c>
      <c r="P31" s="21">
        <f t="shared" si="11"/>
        <v>2099172.6700576865</v>
      </c>
      <c r="Q31" s="21">
        <f t="shared" si="12"/>
        <v>2254217.9235194805</v>
      </c>
      <c r="R31" s="21">
        <f t="shared" si="13"/>
        <v>1973883.760323857</v>
      </c>
      <c r="S31" s="21">
        <f t="shared" si="14"/>
        <v>1888373.706510019</v>
      </c>
      <c r="T31" s="21">
        <f t="shared" si="15"/>
        <v>1532174.1134538837</v>
      </c>
      <c r="U31" s="21">
        <f t="shared" si="16"/>
        <v>1377502.2139604648</v>
      </c>
      <c r="V31" s="21">
        <f t="shared" si="17"/>
        <v>1532544.9469711534</v>
      </c>
      <c r="W31" s="21">
        <f t="shared" si="18"/>
        <v>1332248.7873090454</v>
      </c>
      <c r="X31" s="21">
        <f t="shared" si="19"/>
        <v>1276869.4114860971</v>
      </c>
      <c r="Y31" s="21">
        <f t="shared" si="20"/>
        <v>1315891.6149987499</v>
      </c>
      <c r="Z31" s="21">
        <f t="shared" si="21"/>
        <v>804259.8800685429</v>
      </c>
      <c r="AA31" s="21">
        <f t="shared" si="22"/>
        <v>829295.21456021036</v>
      </c>
      <c r="AB31" s="21">
        <f t="shared" si="23"/>
        <v>633857.00161873992</v>
      </c>
      <c r="AC31" s="21">
        <f t="shared" si="24"/>
        <v>523927.98343260569</v>
      </c>
      <c r="AD31" s="21">
        <f t="shared" si="25"/>
        <v>635604.6665792875</v>
      </c>
      <c r="AE31" s="21">
        <f t="shared" si="26"/>
        <v>617535.09542565409</v>
      </c>
      <c r="AF31" s="21">
        <f t="shared" si="27"/>
        <v>556724.14718931273</v>
      </c>
      <c r="AG31" s="21">
        <f t="shared" si="28"/>
        <v>460010.92904231051</v>
      </c>
      <c r="AH31" s="21">
        <f t="shared" si="29"/>
        <v>744505.19344299368</v>
      </c>
      <c r="AI31" s="21">
        <f t="shared" si="30"/>
        <v>623120.54146110616</v>
      </c>
      <c r="AJ31" s="21">
        <f t="shared" si="31"/>
        <v>637918.47207656025</v>
      </c>
      <c r="AK31" s="21">
        <f t="shared" si="32"/>
        <v>921927.92587259342</v>
      </c>
      <c r="AL31" s="21">
        <f t="shared" si="33"/>
        <v>976700.26536028902</v>
      </c>
      <c r="AM31" s="21">
        <f t="shared" si="34"/>
        <v>786819.11385990412</v>
      </c>
      <c r="AN31" s="21">
        <f t="shared" si="35"/>
        <v>578734.24126041424</v>
      </c>
      <c r="AO31" s="21">
        <f t="shared" si="36"/>
        <v>766937.31185393431</v>
      </c>
      <c r="AP31" s="21">
        <f t="shared" si="37"/>
        <v>1126499.1415476946</v>
      </c>
      <c r="AQ31" s="21">
        <f t="shared" si="38"/>
        <v>820392.89402907877</v>
      </c>
      <c r="AR31" s="21">
        <f t="shared" si="39"/>
        <v>1141315.5381007672</v>
      </c>
      <c r="AS31" s="21">
        <f t="shared" si="40"/>
        <v>1063453.4343426169</v>
      </c>
      <c r="AT31" s="21">
        <f t="shared" si="41"/>
        <v>890794.34429568914</v>
      </c>
      <c r="AU31" s="21">
        <f t="shared" si="42"/>
        <v>1180845.9345812951</v>
      </c>
      <c r="AV31" s="21">
        <f t="shared" si="43"/>
        <v>1279225.8737312893</v>
      </c>
      <c r="AW31" s="21">
        <f t="shared" si="44"/>
        <v>1351354.6435714187</v>
      </c>
      <c r="AX31" s="21">
        <f t="shared" si="45"/>
        <v>923859.32736815559</v>
      </c>
      <c r="AY31" s="21">
        <f t="shared" si="46"/>
        <v>1183902.7728334907</v>
      </c>
      <c r="AZ31" s="21">
        <f t="shared" si="47"/>
        <v>2121440.2206769232</v>
      </c>
      <c r="BA31" s="21">
        <f t="shared" si="48"/>
        <v>2657964.5144678578</v>
      </c>
      <c r="BB31" s="21">
        <f t="shared" si="49"/>
        <v>3579771.2945533213</v>
      </c>
      <c r="BC31" s="21">
        <f t="shared" si="50"/>
        <v>3076666.5044451463</v>
      </c>
      <c r="BD31" s="21">
        <f t="shared" si="51"/>
        <v>2110972.6995228287</v>
      </c>
      <c r="BE31" s="21">
        <f t="shared" si="52"/>
        <v>1871414.0211300126</v>
      </c>
      <c r="BF31" s="21">
        <f t="shared" si="53"/>
        <v>2019924.5105817528</v>
      </c>
      <c r="BG31" s="21">
        <f t="shared" si="54"/>
        <v>1778761.9826273536</v>
      </c>
      <c r="BH31" s="21">
        <f t="shared" si="55"/>
        <v>1668572.3643081326</v>
      </c>
      <c r="BI31" s="21">
        <f t="shared" si="56"/>
        <v>1532374.4154256925</v>
      </c>
      <c r="BJ31" s="21">
        <f t="shared" si="57"/>
        <v>1246653.0283390023</v>
      </c>
      <c r="BK31" s="21">
        <f t="shared" si="58"/>
        <v>1074172.800390013</v>
      </c>
      <c r="BL31" s="21">
        <f t="shared" si="59"/>
        <v>1208343.3202036764</v>
      </c>
      <c r="BM31" s="21">
        <f t="shared" si="60"/>
        <v>1212029.0905431758</v>
      </c>
      <c r="BN31" s="21">
        <f t="shared" si="61"/>
        <v>1393489.5579362218</v>
      </c>
      <c r="BO31" s="21">
        <f t="shared" si="62"/>
        <v>1241851.705113268</v>
      </c>
      <c r="BP31" s="21">
        <f t="shared" si="63"/>
        <v>864247.12300691847</v>
      </c>
      <c r="BQ31" s="21">
        <f t="shared" si="64"/>
        <v>1018250.7779667563</v>
      </c>
      <c r="BR31" s="21">
        <f t="shared" si="65"/>
        <v>711500.34177932795</v>
      </c>
      <c r="BS31" s="21">
        <f t="shared" si="66"/>
        <v>551959.80201479245</v>
      </c>
      <c r="BT31" s="21">
        <f t="shared" si="67"/>
        <v>835770.11145130999</v>
      </c>
      <c r="BU31" s="21">
        <f t="shared" si="68"/>
        <v>707379.4065901225</v>
      </c>
      <c r="BV31" s="21">
        <f t="shared" si="69"/>
        <v>673099.4617902817</v>
      </c>
      <c r="BW31" s="21">
        <f t="shared" si="70"/>
        <v>729119.99474090512</v>
      </c>
      <c r="BX31" s="21">
        <f t="shared" si="71"/>
        <v>1138119.6993982042</v>
      </c>
      <c r="BY31" s="21">
        <f t="shared" si="72"/>
        <v>1157099.0268273721</v>
      </c>
      <c r="BZ31" s="21">
        <f t="shared" si="73"/>
        <v>918966.50097804761</v>
      </c>
      <c r="CA31" s="21">
        <f t="shared" si="74"/>
        <v>902337.66790243611</v>
      </c>
      <c r="CB31" s="21">
        <f t="shared" si="75"/>
        <v>724421.36265587888</v>
      </c>
      <c r="CC31" s="21">
        <f t="shared" si="76"/>
        <v>1247899.2304514744</v>
      </c>
      <c r="CD31" s="21">
        <f t="shared" si="77"/>
        <v>1338674.4449085831</v>
      </c>
      <c r="CE31" s="21">
        <f t="shared" si="78"/>
        <v>1091279.2194374073</v>
      </c>
      <c r="CF31" s="21">
        <f t="shared" si="79"/>
        <v>1040347.7320035993</v>
      </c>
      <c r="CG31" s="21">
        <f t="shared" si="80"/>
        <v>1057931.1361888202</v>
      </c>
      <c r="CH31" s="21">
        <f t="shared" si="81"/>
        <v>926591.3162208409</v>
      </c>
      <c r="CI31" s="21">
        <f t="shared" si="82"/>
        <v>830171.44174524629</v>
      </c>
      <c r="CJ31" s="21">
        <f t="shared" si="83"/>
        <v>729119.66051481152</v>
      </c>
      <c r="CK31" s="21">
        <f t="shared" si="84"/>
        <v>506158.31161312247</v>
      </c>
      <c r="CL31" s="21">
        <f t="shared" si="85"/>
        <v>368378.77992551838</v>
      </c>
      <c r="CM31" s="21">
        <f t="shared" si="86"/>
        <v>515306.89991177811</v>
      </c>
      <c r="CN31" s="21">
        <f t="shared" si="87"/>
        <v>571677.27915211639</v>
      </c>
      <c r="CO31" s="21">
        <f t="shared" si="88"/>
        <v>494307.79307715269</v>
      </c>
      <c r="CP31" s="21">
        <f t="shared" si="89"/>
        <v>607154.77414627722</v>
      </c>
      <c r="CQ31" s="21">
        <f t="shared" si="90"/>
        <v>621922.58704349305</v>
      </c>
      <c r="CR31" s="21">
        <f t="shared" si="91"/>
        <v>483542.53031445225</v>
      </c>
      <c r="CS31" s="21">
        <f t="shared" si="92"/>
        <v>503247.33862170455</v>
      </c>
      <c r="CT31" s="21">
        <f t="shared" si="93"/>
        <v>467265.13964672893</v>
      </c>
      <c r="CU31" s="21">
        <f t="shared" si="94"/>
        <v>366266.32650441752</v>
      </c>
      <c r="CV31" s="21">
        <f t="shared" si="95"/>
        <v>408514.19706294278</v>
      </c>
      <c r="CW31" s="21">
        <f t="shared" si="96"/>
        <v>521443.13861357816</v>
      </c>
      <c r="CX31" s="21">
        <f t="shared" si="97"/>
        <v>604175.97196000407</v>
      </c>
      <c r="CY31" s="21">
        <f t="shared" si="98"/>
        <v>595021.64214502717</v>
      </c>
      <c r="CZ31" s="21">
        <f t="shared" si="99"/>
        <v>1194998.096723123</v>
      </c>
      <c r="DA31" s="21">
        <f t="shared" si="100"/>
        <v>1029911.8684568019</v>
      </c>
      <c r="DB31" s="21">
        <f t="shared" si="101"/>
        <v>1047768.8513940655</v>
      </c>
      <c r="DC31" s="21">
        <f t="shared" si="102"/>
        <v>1157210.7150013903</v>
      </c>
      <c r="DD31" s="21">
        <f t="shared" si="103"/>
        <v>1736275.4509602778</v>
      </c>
      <c r="DE31" s="21">
        <f t="shared" si="104"/>
        <v>2764212.8715810673</v>
      </c>
    </row>
    <row r="32" spans="2:109">
      <c r="B32" s="1">
        <v>1897</v>
      </c>
      <c r="C32" s="5">
        <v>6.5101303936512186E-2</v>
      </c>
      <c r="E32" s="21">
        <f t="shared" si="0"/>
        <v>4923400.7506358018</v>
      </c>
      <c r="F32" s="21">
        <f t="shared" si="1"/>
        <v>5187218.8227961371</v>
      </c>
      <c r="G32" s="21">
        <f t="shared" si="2"/>
        <v>4488681.162409788</v>
      </c>
      <c r="H32" s="21">
        <f t="shared" si="3"/>
        <v>4676532.6276481394</v>
      </c>
      <c r="I32" s="21">
        <f t="shared" si="4"/>
        <v>4171690.7658197326</v>
      </c>
      <c r="J32" s="21">
        <f t="shared" si="5"/>
        <v>3371153.3091679364</v>
      </c>
      <c r="K32" s="21">
        <f t="shared" si="6"/>
        <v>3617294.1768393889</v>
      </c>
      <c r="L32" s="21">
        <f t="shared" si="7"/>
        <v>3064913.7314281333</v>
      </c>
      <c r="M32" s="21">
        <f t="shared" si="8"/>
        <v>2544623.3844871959</v>
      </c>
      <c r="N32" s="21">
        <f t="shared" si="9"/>
        <v>2552525.506540705</v>
      </c>
      <c r="O32" s="21">
        <f t="shared" si="10"/>
        <v>1828665.1188974665</v>
      </c>
      <c r="P32" s="21">
        <f t="shared" si="11"/>
        <v>2341302.7927406044</v>
      </c>
      <c r="Q32" s="21">
        <f t="shared" si="12"/>
        <v>2157570.4653300983</v>
      </c>
      <c r="R32" s="21">
        <f t="shared" si="13"/>
        <v>2104785.4315129435</v>
      </c>
      <c r="S32" s="21">
        <f t="shared" si="14"/>
        <v>1946355.5212033773</v>
      </c>
      <c r="T32" s="21">
        <f t="shared" si="15"/>
        <v>1440296.328247217</v>
      </c>
      <c r="U32" s="21">
        <f t="shared" si="16"/>
        <v>1356553.3126609919</v>
      </c>
      <c r="V32" s="21">
        <f t="shared" si="17"/>
        <v>1493073.2267991311</v>
      </c>
      <c r="W32" s="21">
        <f t="shared" si="18"/>
        <v>1449825.2967820831</v>
      </c>
      <c r="X32" s="21">
        <f t="shared" si="19"/>
        <v>1158820.1548975818</v>
      </c>
      <c r="Y32" s="21">
        <f t="shared" si="20"/>
        <v>1015800.1167598</v>
      </c>
      <c r="Z32" s="21">
        <f t="shared" si="21"/>
        <v>719830.97731071233</v>
      </c>
      <c r="AA32" s="21">
        <f t="shared" si="22"/>
        <v>733844.16970194725</v>
      </c>
      <c r="AB32" s="21">
        <f t="shared" si="23"/>
        <v>599005.97099358798</v>
      </c>
      <c r="AC32" s="21">
        <f t="shared" si="24"/>
        <v>615386.25285994017</v>
      </c>
      <c r="AD32" s="21">
        <f t="shared" si="25"/>
        <v>685678.11403653363</v>
      </c>
      <c r="AE32" s="21">
        <f t="shared" si="26"/>
        <v>605857.49595307524</v>
      </c>
      <c r="AF32" s="21">
        <f t="shared" si="27"/>
        <v>595279.90314356703</v>
      </c>
      <c r="AG32" s="21">
        <f t="shared" si="28"/>
        <v>466715.69529731903</v>
      </c>
      <c r="AH32" s="21">
        <f t="shared" si="29"/>
        <v>790470.22858376114</v>
      </c>
      <c r="AI32" s="21">
        <f t="shared" si="30"/>
        <v>690390.96510034404</v>
      </c>
      <c r="AJ32" s="21">
        <f t="shared" si="31"/>
        <v>721139.95503576903</v>
      </c>
      <c r="AK32" s="21">
        <f t="shared" si="32"/>
        <v>897620.16282249417</v>
      </c>
      <c r="AL32" s="21">
        <f t="shared" si="33"/>
        <v>955537.65661746764</v>
      </c>
      <c r="AM32" s="21">
        <f t="shared" si="34"/>
        <v>713771.84048482298</v>
      </c>
      <c r="AN32" s="21">
        <f t="shared" si="35"/>
        <v>620970.22442680504</v>
      </c>
      <c r="AO32" s="21">
        <f t="shared" si="36"/>
        <v>884960.56041617366</v>
      </c>
      <c r="AP32" s="21">
        <f t="shared" si="37"/>
        <v>1074688.0139475325</v>
      </c>
      <c r="AQ32" s="21">
        <f t="shared" si="38"/>
        <v>947886.34843240178</v>
      </c>
      <c r="AR32" s="21">
        <f t="shared" si="39"/>
        <v>1228286.8127571063</v>
      </c>
      <c r="AS32" s="21">
        <f t="shared" si="40"/>
        <v>934953.23225857655</v>
      </c>
      <c r="AT32" s="21">
        <f t="shared" si="41"/>
        <v>949233.5228144814</v>
      </c>
      <c r="AU32" s="21">
        <f t="shared" si="42"/>
        <v>1198228.5939059001</v>
      </c>
      <c r="AV32" s="21">
        <f t="shared" si="43"/>
        <v>1228358.8673915754</v>
      </c>
      <c r="AW32" s="21">
        <f t="shared" si="44"/>
        <v>1130227.1591266273</v>
      </c>
      <c r="AX32" s="21">
        <f t="shared" si="45"/>
        <v>905140.33508816757</v>
      </c>
      <c r="AY32" s="21">
        <f t="shared" si="46"/>
        <v>1229914.2649101636</v>
      </c>
      <c r="AZ32" s="21">
        <f t="shared" si="47"/>
        <v>2230154.0459908531</v>
      </c>
      <c r="BA32" s="21">
        <f t="shared" si="48"/>
        <v>2989230.9784275028</v>
      </c>
      <c r="BB32" s="21">
        <f t="shared" si="49"/>
        <v>2910698.8613298289</v>
      </c>
      <c r="BC32" s="21">
        <f t="shared" si="50"/>
        <v>2800276.5522399433</v>
      </c>
      <c r="BD32" s="21">
        <f t="shared" si="51"/>
        <v>2170632.4182218714</v>
      </c>
      <c r="BE32" s="21">
        <f t="shared" si="52"/>
        <v>2022891.8687977456</v>
      </c>
      <c r="BF32" s="21">
        <f t="shared" si="53"/>
        <v>2065693.0363268936</v>
      </c>
      <c r="BG32" s="21">
        <f t="shared" si="54"/>
        <v>1821760.7189017737</v>
      </c>
      <c r="BH32" s="21">
        <f t="shared" si="55"/>
        <v>1730757.266957328</v>
      </c>
      <c r="BI32" s="21">
        <f t="shared" si="56"/>
        <v>1558497.891994271</v>
      </c>
      <c r="BJ32" s="21">
        <f t="shared" si="57"/>
        <v>1435533.6482544637</v>
      </c>
      <c r="BK32" s="21">
        <f t="shared" si="58"/>
        <v>1146563.4946591165</v>
      </c>
      <c r="BL32" s="21">
        <f t="shared" si="59"/>
        <v>1158947.8670119871</v>
      </c>
      <c r="BM32" s="21">
        <f t="shared" si="60"/>
        <v>1167899.3914671056</v>
      </c>
      <c r="BN32" s="21">
        <f t="shared" si="61"/>
        <v>1495365.3357946691</v>
      </c>
      <c r="BO32" s="21">
        <f t="shared" si="62"/>
        <v>1220443.6011806419</v>
      </c>
      <c r="BP32" s="21">
        <f t="shared" si="63"/>
        <v>900857.33095558186</v>
      </c>
      <c r="BQ32" s="21">
        <f t="shared" si="64"/>
        <v>1058477.1885416422</v>
      </c>
      <c r="BR32" s="21">
        <f t="shared" si="65"/>
        <v>692355.79425366456</v>
      </c>
      <c r="BS32" s="21">
        <f t="shared" si="66"/>
        <v>554713.30773283076</v>
      </c>
      <c r="BT32" s="21">
        <f t="shared" si="67"/>
        <v>862901.04484111373</v>
      </c>
      <c r="BU32" s="21">
        <f t="shared" si="68"/>
        <v>694557.55946714687</v>
      </c>
      <c r="BV32" s="21">
        <f t="shared" si="69"/>
        <v>627843.90874710062</v>
      </c>
      <c r="BW32" s="21">
        <f t="shared" si="70"/>
        <v>701435.46134869801</v>
      </c>
      <c r="BX32" s="21">
        <f t="shared" si="71"/>
        <v>1112254.1272390538</v>
      </c>
      <c r="BY32" s="21">
        <f t="shared" si="72"/>
        <v>989460.88660081383</v>
      </c>
      <c r="BZ32" s="21">
        <f t="shared" si="73"/>
        <v>974966.42795729102</v>
      </c>
      <c r="CA32" s="21">
        <f t="shared" si="74"/>
        <v>931925.14562253794</v>
      </c>
      <c r="CB32" s="21">
        <f t="shared" si="75"/>
        <v>721500.56188344408</v>
      </c>
      <c r="CC32" s="21">
        <f t="shared" si="76"/>
        <v>1070899.018048821</v>
      </c>
      <c r="CD32" s="21">
        <f t="shared" si="77"/>
        <v>1113792.2765735923</v>
      </c>
      <c r="CE32" s="21">
        <f t="shared" si="78"/>
        <v>1171413.7832779055</v>
      </c>
      <c r="CF32" s="21">
        <f t="shared" si="79"/>
        <v>1071104.2186181804</v>
      </c>
      <c r="CG32" s="21">
        <f t="shared" si="80"/>
        <v>944803.13802403747</v>
      </c>
      <c r="CH32" s="21">
        <f t="shared" si="81"/>
        <v>870495.24441406736</v>
      </c>
      <c r="CI32" s="21">
        <f t="shared" si="82"/>
        <v>737837.56379857659</v>
      </c>
      <c r="CJ32" s="21">
        <f t="shared" si="83"/>
        <v>683989.01370961056</v>
      </c>
      <c r="CK32" s="21">
        <f t="shared" si="84"/>
        <v>435183.41398403165</v>
      </c>
      <c r="CL32" s="21">
        <f t="shared" si="85"/>
        <v>450954.56412504031</v>
      </c>
      <c r="CM32" s="21">
        <f t="shared" si="86"/>
        <v>509675.50634818454</v>
      </c>
      <c r="CN32" s="21">
        <f t="shared" si="87"/>
        <v>587645.47103424638</v>
      </c>
      <c r="CO32" s="21">
        <f t="shared" si="88"/>
        <v>565629.33399191534</v>
      </c>
      <c r="CP32" s="21">
        <f t="shared" si="89"/>
        <v>719919.43051384948</v>
      </c>
      <c r="CQ32" s="21">
        <f t="shared" si="90"/>
        <v>553487.30797392898</v>
      </c>
      <c r="CR32" s="21">
        <f t="shared" si="91"/>
        <v>476956.66929310752</v>
      </c>
      <c r="CS32" s="21">
        <f t="shared" si="92"/>
        <v>529597.87764494703</v>
      </c>
      <c r="CT32" s="21">
        <f t="shared" si="93"/>
        <v>437849.03741902334</v>
      </c>
      <c r="CU32" s="21">
        <f t="shared" si="94"/>
        <v>397993.56952813943</v>
      </c>
      <c r="CV32" s="21">
        <f t="shared" si="95"/>
        <v>400523.79206976999</v>
      </c>
      <c r="CW32" s="21">
        <f t="shared" si="96"/>
        <v>537832.21473039885</v>
      </c>
      <c r="CX32" s="21">
        <f t="shared" si="97"/>
        <v>533324.13586485013</v>
      </c>
      <c r="CY32" s="21">
        <f t="shared" si="98"/>
        <v>703836.49876857444</v>
      </c>
      <c r="CZ32" s="21">
        <f t="shared" si="99"/>
        <v>1233997.4129447418</v>
      </c>
      <c r="DA32" s="21">
        <f t="shared" si="100"/>
        <v>1175530.0275832689</v>
      </c>
      <c r="DB32" s="21">
        <f t="shared" si="101"/>
        <v>1189748.854556886</v>
      </c>
      <c r="DC32" s="21">
        <f t="shared" si="102"/>
        <v>1094176.0305166731</v>
      </c>
      <c r="DD32" s="21">
        <f t="shared" si="103"/>
        <v>1813345.4891102281</v>
      </c>
      <c r="DE32" s="21">
        <f t="shared" si="104"/>
        <v>2681021.7579850471</v>
      </c>
    </row>
    <row r="33" spans="2:110">
      <c r="B33" s="1">
        <v>1898</v>
      </c>
      <c r="C33" s="5">
        <v>0.12234375828200525</v>
      </c>
      <c r="E33" s="21">
        <f t="shared" si="0"/>
        <v>5490955.4454902895</v>
      </c>
      <c r="F33" s="21">
        <f t="shared" si="1"/>
        <v>4545846.0567061966</v>
      </c>
      <c r="G33" s="21">
        <f t="shared" si="2"/>
        <v>5009935.1047580121</v>
      </c>
      <c r="H33" s="21">
        <f t="shared" si="3"/>
        <v>4915629.867832832</v>
      </c>
      <c r="I33" s="21">
        <f t="shared" si="4"/>
        <v>3941252.6511245999</v>
      </c>
      <c r="J33" s="21">
        <f t="shared" si="5"/>
        <v>3342282.1201797114</v>
      </c>
      <c r="K33" s="21">
        <f t="shared" si="6"/>
        <v>3963430.3677997454</v>
      </c>
      <c r="L33" s="21">
        <f t="shared" si="7"/>
        <v>3337967.8888319754</v>
      </c>
      <c r="M33" s="21">
        <f t="shared" si="8"/>
        <v>2435600.4008740899</v>
      </c>
      <c r="N33" s="21">
        <f t="shared" si="9"/>
        <v>2394499.9842545595</v>
      </c>
      <c r="O33" s="21">
        <f t="shared" si="10"/>
        <v>2035071.0674315277</v>
      </c>
      <c r="P33" s="21">
        <f t="shared" si="11"/>
        <v>2242083.8815907892</v>
      </c>
      <c r="Q33" s="21">
        <f t="shared" si="12"/>
        <v>2303778.8600211455</v>
      </c>
      <c r="R33" s="21">
        <f t="shared" si="13"/>
        <v>2173134.9540855433</v>
      </c>
      <c r="S33" s="21">
        <f t="shared" si="14"/>
        <v>1837681.2521301222</v>
      </c>
      <c r="T33" s="21">
        <f t="shared" si="15"/>
        <v>1419816.1598127664</v>
      </c>
      <c r="U33" s="21">
        <f t="shared" si="16"/>
        <v>1318074.5377094909</v>
      </c>
      <c r="V33" s="21">
        <f t="shared" si="17"/>
        <v>1629012.6612488818</v>
      </c>
      <c r="W33" s="21">
        <f t="shared" si="18"/>
        <v>1319691.5623993299</v>
      </c>
      <c r="X33" s="21">
        <f t="shared" si="19"/>
        <v>891623.72269830247</v>
      </c>
      <c r="Y33" s="21">
        <f t="shared" si="20"/>
        <v>916754.70145958359</v>
      </c>
      <c r="Z33" s="21">
        <f t="shared" si="21"/>
        <v>633217.62098754791</v>
      </c>
      <c r="AA33" s="21">
        <f t="shared" si="22"/>
        <v>698354.42434780195</v>
      </c>
      <c r="AB33" s="21">
        <f t="shared" si="23"/>
        <v>709115.89084007917</v>
      </c>
      <c r="AC33" s="21">
        <f t="shared" si="24"/>
        <v>662748.54608210828</v>
      </c>
      <c r="AD33" s="21">
        <f t="shared" si="25"/>
        <v>676245.37034328608</v>
      </c>
      <c r="AE33" s="21">
        <f t="shared" si="26"/>
        <v>650913.82304163754</v>
      </c>
      <c r="AF33" s="21">
        <f t="shared" si="27"/>
        <v>613873.1428727319</v>
      </c>
      <c r="AG33" s="21">
        <f t="shared" si="28"/>
        <v>482715.87708733627</v>
      </c>
      <c r="AH33" s="21">
        <f t="shared" si="29"/>
        <v>885514.59941432008</v>
      </c>
      <c r="AI33" s="21">
        <f t="shared" si="30"/>
        <v>783487.72166464967</v>
      </c>
      <c r="AJ33" s="21">
        <f t="shared" si="31"/>
        <v>695323.96596815693</v>
      </c>
      <c r="AK33" s="21">
        <f t="shared" si="32"/>
        <v>875634.94469928346</v>
      </c>
      <c r="AL33" s="21">
        <f t="shared" si="33"/>
        <v>873104.33496617479</v>
      </c>
      <c r="AM33" s="21">
        <f t="shared" si="34"/>
        <v>774063.31589298265</v>
      </c>
      <c r="AN33" s="21">
        <f t="shared" si="35"/>
        <v>709435.9424749827</v>
      </c>
      <c r="AO33" s="21">
        <f t="shared" si="36"/>
        <v>837737.9258979765</v>
      </c>
      <c r="AP33" s="21">
        <f t="shared" si="37"/>
        <v>1253238.5684319949</v>
      </c>
      <c r="AQ33" s="21">
        <f t="shared" si="38"/>
        <v>1014305.728354427</v>
      </c>
      <c r="AR33" s="21">
        <f t="shared" si="39"/>
        <v>1084220.4968213155</v>
      </c>
      <c r="AS33" s="21">
        <f t="shared" si="40"/>
        <v>997985.99142826186</v>
      </c>
      <c r="AT33" s="21">
        <f t="shared" si="41"/>
        <v>956870.50745620427</v>
      </c>
      <c r="AU33" s="21">
        <f t="shared" si="42"/>
        <v>1148650.756061773</v>
      </c>
      <c r="AV33" s="21">
        <f t="shared" si="43"/>
        <v>1024942.4408328339</v>
      </c>
      <c r="AW33" s="21">
        <f t="shared" si="44"/>
        <v>1114346.693428938</v>
      </c>
      <c r="AX33" s="21">
        <f t="shared" si="45"/>
        <v>932531.07980299986</v>
      </c>
      <c r="AY33" s="21">
        <f t="shared" si="46"/>
        <v>1279043.2714788355</v>
      </c>
      <c r="AZ33" s="21">
        <f t="shared" si="47"/>
        <v>2502424.1341690468</v>
      </c>
      <c r="BA33" s="21">
        <f t="shared" si="48"/>
        <v>2426338.2522494597</v>
      </c>
      <c r="BB33" s="21">
        <f t="shared" si="49"/>
        <v>2647680.9549320829</v>
      </c>
      <c r="BC33" s="21">
        <f t="shared" si="50"/>
        <v>2889980.9409482782</v>
      </c>
      <c r="BD33" s="21">
        <f t="shared" si="51"/>
        <v>2351777.8996160561</v>
      </c>
      <c r="BE33" s="21">
        <f t="shared" si="52"/>
        <v>2068774.9286613951</v>
      </c>
      <c r="BF33" s="21">
        <f t="shared" si="53"/>
        <v>2120840.1861626017</v>
      </c>
      <c r="BG33" s="21">
        <f t="shared" si="54"/>
        <v>1892662.6970347324</v>
      </c>
      <c r="BH33" s="21">
        <f t="shared" si="55"/>
        <v>1764428.7062823267</v>
      </c>
      <c r="BI33" s="21">
        <f t="shared" si="56"/>
        <v>1803783.2921714664</v>
      </c>
      <c r="BJ33" s="21">
        <f t="shared" si="57"/>
        <v>1543739.4528565907</v>
      </c>
      <c r="BK33" s="21">
        <f t="shared" si="58"/>
        <v>1098133.3231057508</v>
      </c>
      <c r="BL33" s="21">
        <f t="shared" si="59"/>
        <v>1115408.2808274068</v>
      </c>
      <c r="BM33" s="21">
        <f t="shared" si="60"/>
        <v>1247774.6566080796</v>
      </c>
      <c r="BN33" s="21">
        <f t="shared" si="61"/>
        <v>1475965.4682025379</v>
      </c>
      <c r="BO33" s="21">
        <f t="shared" si="62"/>
        <v>1285955.8206634119</v>
      </c>
      <c r="BP33" s="21">
        <f t="shared" si="63"/>
        <v>932614.24822417786</v>
      </c>
      <c r="BQ33" s="21">
        <f t="shared" si="64"/>
        <v>1045377.5571812373</v>
      </c>
      <c r="BR33" s="21">
        <f t="shared" si="65"/>
        <v>704205.69648540136</v>
      </c>
      <c r="BS33" s="21">
        <f t="shared" si="66"/>
        <v>561542.67412451841</v>
      </c>
      <c r="BT33" s="21">
        <f t="shared" si="67"/>
        <v>854258.94667008251</v>
      </c>
      <c r="BU33" s="21">
        <f t="shared" si="68"/>
        <v>648825.60507520055</v>
      </c>
      <c r="BV33" s="21">
        <f t="shared" si="69"/>
        <v>599678.40147674945</v>
      </c>
      <c r="BW33" s="21">
        <f t="shared" si="70"/>
        <v>673544.70283370884</v>
      </c>
      <c r="BX33" s="21">
        <f t="shared" si="71"/>
        <v>950057.35898104974</v>
      </c>
      <c r="BY33" s="21">
        <f t="shared" si="72"/>
        <v>1052367.6128735803</v>
      </c>
      <c r="BZ33" s="21">
        <f t="shared" si="73"/>
        <v>1009604.0642367665</v>
      </c>
      <c r="CA33" s="21">
        <f t="shared" si="74"/>
        <v>937406.9415628406</v>
      </c>
      <c r="CB33" s="21">
        <f t="shared" si="75"/>
        <v>607656.20947003004</v>
      </c>
      <c r="CC33" s="21">
        <f t="shared" si="76"/>
        <v>885718.53585485439</v>
      </c>
      <c r="CD33" s="21">
        <f t="shared" si="77"/>
        <v>1196286.5761701809</v>
      </c>
      <c r="CE33" s="21">
        <f t="shared" si="78"/>
        <v>1210189.4872390004</v>
      </c>
      <c r="CF33" s="21">
        <f t="shared" si="79"/>
        <v>956922.71369772742</v>
      </c>
      <c r="CG33" s="21">
        <f t="shared" si="80"/>
        <v>888196.73837081518</v>
      </c>
      <c r="CH33" s="21">
        <f t="shared" si="81"/>
        <v>775066.64227926347</v>
      </c>
      <c r="CI33" s="21">
        <f t="shared" si="82"/>
        <v>692530.45782863314</v>
      </c>
      <c r="CJ33" s="21">
        <f t="shared" si="83"/>
        <v>598053.28315836622</v>
      </c>
      <c r="CK33" s="21">
        <f t="shared" si="84"/>
        <v>540248.42736101628</v>
      </c>
      <c r="CL33" s="21">
        <f t="shared" si="85"/>
        <v>441952.31402371288</v>
      </c>
      <c r="CM33" s="21">
        <f t="shared" si="86"/>
        <v>520257.6550685711</v>
      </c>
      <c r="CN33" s="21">
        <f t="shared" si="87"/>
        <v>679580.64111018588</v>
      </c>
      <c r="CO33" s="21">
        <f t="shared" si="88"/>
        <v>668032.38111455855</v>
      </c>
      <c r="CP33" s="21">
        <f t="shared" si="89"/>
        <v>645275.99615679902</v>
      </c>
      <c r="CQ33" s="21">
        <f t="shared" si="90"/>
        <v>550674.88570854615</v>
      </c>
      <c r="CR33" s="21">
        <f t="shared" si="91"/>
        <v>500114.4236588917</v>
      </c>
      <c r="CS33" s="21">
        <f t="shared" si="92"/>
        <v>500408.07973515312</v>
      </c>
      <c r="CT33" s="21">
        <f t="shared" si="93"/>
        <v>482969.17364097747</v>
      </c>
      <c r="CU33" s="21">
        <f t="shared" si="94"/>
        <v>389361.92936903948</v>
      </c>
      <c r="CV33" s="21">
        <f t="shared" si="95"/>
        <v>405229.03439179144</v>
      </c>
      <c r="CW33" s="21">
        <f t="shared" si="96"/>
        <v>471593.13399902941</v>
      </c>
      <c r="CX33" s="21">
        <f t="shared" si="97"/>
        <v>626844.84887754766</v>
      </c>
      <c r="CY33" s="21">
        <f t="shared" si="98"/>
        <v>713298.84572200885</v>
      </c>
      <c r="CZ33" s="21">
        <f t="shared" si="99"/>
        <v>1415700.0499015383</v>
      </c>
      <c r="DA33" s="21">
        <f t="shared" si="100"/>
        <v>1339245.6775757431</v>
      </c>
      <c r="DB33" s="21">
        <f t="shared" si="101"/>
        <v>1125788.6336512349</v>
      </c>
      <c r="DC33" s="21">
        <f t="shared" si="102"/>
        <v>1130553.6932358241</v>
      </c>
      <c r="DD33" s="21">
        <f t="shared" si="103"/>
        <v>1748311.3321454632</v>
      </c>
      <c r="DE33" s="21">
        <f t="shared" si="104"/>
        <v>2622295.6219816534</v>
      </c>
    </row>
    <row r="34" spans="2:110">
      <c r="B34" s="1">
        <v>1899</v>
      </c>
      <c r="C34" s="5">
        <v>-0.11837604009190289</v>
      </c>
      <c r="E34" s="21">
        <f t="shared" si="0"/>
        <v>4813627.5407749275</v>
      </c>
      <c r="F34" s="21">
        <f t="shared" si="1"/>
        <v>5074182.0529494658</v>
      </c>
      <c r="G34" s="21">
        <f t="shared" si="2"/>
        <v>5268416.7936498718</v>
      </c>
      <c r="H34" s="21">
        <f t="shared" si="3"/>
        <v>4649359.6129599698</v>
      </c>
      <c r="I34" s="21">
        <f t="shared" si="4"/>
        <v>3912744.8088587038</v>
      </c>
      <c r="J34" s="21">
        <f t="shared" si="5"/>
        <v>3659497.9285940351</v>
      </c>
      <c r="K34" s="21">
        <f t="shared" si="6"/>
        <v>4326532.4774427246</v>
      </c>
      <c r="L34" s="21">
        <f t="shared" si="7"/>
        <v>3204319.4558997508</v>
      </c>
      <c r="M34" s="21">
        <f t="shared" si="8"/>
        <v>2283465.1511936104</v>
      </c>
      <c r="N34" s="21">
        <f t="shared" si="9"/>
        <v>2675632.0658773752</v>
      </c>
      <c r="O34" s="21">
        <f t="shared" si="10"/>
        <v>1944894.6051441547</v>
      </c>
      <c r="P34" s="21">
        <f t="shared" si="11"/>
        <v>2395334.8300413182</v>
      </c>
      <c r="Q34" s="21">
        <f t="shared" si="12"/>
        <v>2381661.6263985066</v>
      </c>
      <c r="R34" s="21">
        <f t="shared" si="13"/>
        <v>2055263.9972459862</v>
      </c>
      <c r="S34" s="21">
        <f t="shared" si="14"/>
        <v>1820167.4026891624</v>
      </c>
      <c r="T34" s="21">
        <f t="shared" si="15"/>
        <v>1380980.4557267521</v>
      </c>
      <c r="U34" s="21">
        <f t="shared" si="16"/>
        <v>1434032.6322026718</v>
      </c>
      <c r="V34" s="21">
        <f t="shared" si="17"/>
        <v>1486359.0538175683</v>
      </c>
      <c r="W34" s="21">
        <f t="shared" si="18"/>
        <v>1018804.2510915459</v>
      </c>
      <c r="X34" s="21">
        <f t="shared" si="19"/>
        <v>801158.35746164515</v>
      </c>
      <c r="Y34" s="21">
        <f t="shared" si="20"/>
        <v>814242.54034931143</v>
      </c>
      <c r="Z34" s="21">
        <f t="shared" si="21"/>
        <v>598370.67470476113</v>
      </c>
      <c r="AA34" s="21">
        <f t="shared" si="22"/>
        <v>833145.51482558611</v>
      </c>
      <c r="AB34" s="21">
        <f t="shared" si="23"/>
        <v>769046.70246777462</v>
      </c>
      <c r="AC34" s="21">
        <f t="shared" si="24"/>
        <v>652560.42679515539</v>
      </c>
      <c r="AD34" s="21">
        <f t="shared" si="25"/>
        <v>730614.34140949161</v>
      </c>
      <c r="AE34" s="21">
        <f t="shared" si="26"/>
        <v>674396.59775372059</v>
      </c>
      <c r="AF34" s="21">
        <f t="shared" si="27"/>
        <v>645747.03970778501</v>
      </c>
      <c r="AG34" s="21">
        <f t="shared" si="28"/>
        <v>526684.24500851275</v>
      </c>
      <c r="AH34" s="21">
        <f t="shared" si="29"/>
        <v>1015333.439581514</v>
      </c>
      <c r="AI34" s="21">
        <f t="shared" si="30"/>
        <v>758140.06007388583</v>
      </c>
      <c r="AJ34" s="21">
        <f t="shared" si="31"/>
        <v>671234.4163657357</v>
      </c>
      <c r="AK34" s="21">
        <f t="shared" si="32"/>
        <v>797646.72255635925</v>
      </c>
      <c r="AL34" s="21">
        <f t="shared" si="33"/>
        <v>954699.70376767719</v>
      </c>
      <c r="AM34" s="21">
        <f t="shared" si="34"/>
        <v>893529.54098876868</v>
      </c>
      <c r="AN34" s="21">
        <f t="shared" si="35"/>
        <v>665547.73797357513</v>
      </c>
      <c r="AO34" s="21">
        <f t="shared" si="36"/>
        <v>968713.89710431499</v>
      </c>
      <c r="AP34" s="21">
        <f t="shared" si="37"/>
        <v>1352101.6901340489</v>
      </c>
      <c r="AQ34" s="21">
        <f t="shared" si="38"/>
        <v>890446.81187845545</v>
      </c>
      <c r="AR34" s="21">
        <f t="shared" si="39"/>
        <v>1162780.6220533755</v>
      </c>
      <c r="AS34" s="21">
        <f t="shared" si="40"/>
        <v>1007674.3587893861</v>
      </c>
      <c r="AT34" s="21">
        <f t="shared" si="41"/>
        <v>911134.17196717858</v>
      </c>
      <c r="AU34" s="21">
        <f t="shared" si="42"/>
        <v>956712.08115919936</v>
      </c>
      <c r="AV34" s="21">
        <f t="shared" si="43"/>
        <v>1007613.8159475415</v>
      </c>
      <c r="AW34" s="21">
        <f t="shared" si="44"/>
        <v>1155711.9849896878</v>
      </c>
      <c r="AX34" s="21">
        <f t="shared" si="45"/>
        <v>961784.58743876847</v>
      </c>
      <c r="AY34" s="21">
        <f t="shared" si="46"/>
        <v>1420152.2666088485</v>
      </c>
      <c r="AZ34" s="21">
        <f t="shared" si="47"/>
        <v>2027059.7387410244</v>
      </c>
      <c r="BA34" s="21">
        <f t="shared" si="48"/>
        <v>2202345.3758537979</v>
      </c>
      <c r="BB34" s="21">
        <f t="shared" si="49"/>
        <v>2730734.1631081845</v>
      </c>
      <c r="BC34" s="21">
        <f t="shared" si="50"/>
        <v>3142450.1400728254</v>
      </c>
      <c r="BD34" s="21">
        <f t="shared" si="51"/>
        <v>2410355.3053886448</v>
      </c>
      <c r="BE34" s="21">
        <f t="shared" si="52"/>
        <v>2124052.5631628381</v>
      </c>
      <c r="BF34" s="21">
        <f t="shared" si="53"/>
        <v>2208761.0708480342</v>
      </c>
      <c r="BG34" s="21">
        <f t="shared" si="54"/>
        <v>1932494.2260391135</v>
      </c>
      <c r="BH34" s="21">
        <f t="shared" si="55"/>
        <v>2046961.7371977286</v>
      </c>
      <c r="BI34" s="21">
        <f t="shared" si="56"/>
        <v>1948486.9678211268</v>
      </c>
      <c r="BJ34" s="21">
        <f t="shared" si="57"/>
        <v>1489103.5878385338</v>
      </c>
      <c r="BK34" s="21">
        <f t="shared" si="58"/>
        <v>1055269.8224361939</v>
      </c>
      <c r="BL34" s="21">
        <f t="shared" si="59"/>
        <v>1190164.389556299</v>
      </c>
      <c r="BM34" s="21">
        <f t="shared" si="60"/>
        <v>1226413.4719925842</v>
      </c>
      <c r="BN34" s="21">
        <f t="shared" si="61"/>
        <v>1562210.8964630808</v>
      </c>
      <c r="BO34" s="21">
        <f t="shared" si="62"/>
        <v>1345496.1378055322</v>
      </c>
      <c r="BP34" s="21">
        <f t="shared" si="63"/>
        <v>917321.87423661666</v>
      </c>
      <c r="BQ34" s="21">
        <f t="shared" si="64"/>
        <v>1080100.0919030129</v>
      </c>
      <c r="BR34" s="21">
        <f t="shared" si="65"/>
        <v>721833.3417510232</v>
      </c>
      <c r="BS34" s="21">
        <f t="shared" si="66"/>
        <v>544801.36642658187</v>
      </c>
      <c r="BT34" s="21">
        <f t="shared" si="67"/>
        <v>804981.38644630229</v>
      </c>
      <c r="BU34" s="21">
        <f t="shared" si="68"/>
        <v>620759.74272846524</v>
      </c>
      <c r="BV34" s="21">
        <f t="shared" si="69"/>
        <v>571315.72986917105</v>
      </c>
      <c r="BW34" s="21">
        <f t="shared" si="70"/>
        <v>564579.87814597436</v>
      </c>
      <c r="BX34" s="21">
        <f t="shared" si="71"/>
        <v>1009103.4621088346</v>
      </c>
      <c r="BY34" s="21">
        <f t="shared" si="72"/>
        <v>1092387.2528691515</v>
      </c>
      <c r="BZ34" s="21">
        <f t="shared" si="73"/>
        <v>1018231.3672944108</v>
      </c>
      <c r="CA34" s="21">
        <f t="shared" si="74"/>
        <v>797658.73737315007</v>
      </c>
      <c r="CB34" s="21">
        <f t="shared" si="75"/>
        <v>491158.35737756832</v>
      </c>
      <c r="CC34" s="21">
        <f t="shared" si="76"/>
        <v>944306.98571527912</v>
      </c>
      <c r="CD34" s="21">
        <f t="shared" si="77"/>
        <v>1236584.1107676511</v>
      </c>
      <c r="CE34" s="21">
        <f t="shared" si="78"/>
        <v>1084884.7489453421</v>
      </c>
      <c r="CF34" s="21">
        <f t="shared" si="79"/>
        <v>899976.70183984691</v>
      </c>
      <c r="CG34" s="21">
        <f t="shared" si="80"/>
        <v>791409.60261843621</v>
      </c>
      <c r="CH34" s="21">
        <f t="shared" si="81"/>
        <v>729005.98217147239</v>
      </c>
      <c r="CI34" s="21">
        <f t="shared" si="82"/>
        <v>605876.13865983242</v>
      </c>
      <c r="CJ34" s="21">
        <f t="shared" si="83"/>
        <v>757947.09495009505</v>
      </c>
      <c r="CK34" s="21">
        <f t="shared" si="84"/>
        <v>535923.50247234316</v>
      </c>
      <c r="CL34" s="21">
        <f t="shared" si="85"/>
        <v>446651.40456019662</v>
      </c>
      <c r="CM34" s="21">
        <f t="shared" si="86"/>
        <v>597310.2238338521</v>
      </c>
      <c r="CN34" s="21">
        <f t="shared" si="87"/>
        <v>810417.3162189346</v>
      </c>
      <c r="CO34" s="21">
        <f t="shared" si="88"/>
        <v>596676.02059247007</v>
      </c>
      <c r="CP34" s="21">
        <f t="shared" si="89"/>
        <v>647415.46601171675</v>
      </c>
      <c r="CQ34" s="21">
        <f t="shared" si="90"/>
        <v>582785.10862523119</v>
      </c>
      <c r="CR34" s="21">
        <f t="shared" si="91"/>
        <v>470817.5835565314</v>
      </c>
      <c r="CS34" s="21">
        <f t="shared" si="92"/>
        <v>557232.81000808021</v>
      </c>
      <c r="CT34" s="21">
        <f t="shared" si="93"/>
        <v>479516.82011880074</v>
      </c>
      <c r="CU34" s="21">
        <f t="shared" si="94"/>
        <v>392988.65652898588</v>
      </c>
      <c r="CV34" s="21">
        <f t="shared" si="95"/>
        <v>348209.60079684987</v>
      </c>
      <c r="CW34" s="21">
        <f t="shared" si="96"/>
        <v>549811.40020795981</v>
      </c>
      <c r="CX34" s="21">
        <f t="shared" si="97"/>
        <v>631677.15145005204</v>
      </c>
      <c r="CY34" s="21">
        <f t="shared" si="98"/>
        <v>802936.48144426954</v>
      </c>
      <c r="CZ34" s="21">
        <f t="shared" si="99"/>
        <v>1620275.1451487213</v>
      </c>
      <c r="DA34" s="21">
        <f t="shared" si="100"/>
        <v>1271033.0698892835</v>
      </c>
      <c r="DB34" s="21">
        <f t="shared" si="101"/>
        <v>1164169.711844905</v>
      </c>
      <c r="DC34" s="21">
        <f t="shared" si="102"/>
        <v>1078557.5489891456</v>
      </c>
      <c r="DD34" s="21">
        <f t="shared" si="103"/>
        <v>1699343.7787049066</v>
      </c>
      <c r="DE34" s="21">
        <f t="shared" si="104"/>
        <v>2847912.2220078241</v>
      </c>
    </row>
    <row r="35" spans="2:110">
      <c r="B35" s="1">
        <v>1900</v>
      </c>
      <c r="C35" s="5">
        <v>0.12388816566900446</v>
      </c>
      <c r="E35" s="21">
        <f t="shared" si="0"/>
        <v>5375138.4938795958</v>
      </c>
      <c r="F35" s="21">
        <f t="shared" si="1"/>
        <v>5336399.1420177277</v>
      </c>
      <c r="G35" s="21">
        <f t="shared" si="2"/>
        <v>4985154.4079096578</v>
      </c>
      <c r="H35" s="21">
        <f t="shared" si="3"/>
        <v>4621303.0750978962</v>
      </c>
      <c r="I35" s="21">
        <f t="shared" si="4"/>
        <v>4289950.7114718826</v>
      </c>
      <c r="J35" s="21">
        <f t="shared" si="5"/>
        <v>3992140.3976898571</v>
      </c>
      <c r="K35" s="21">
        <f t="shared" si="6"/>
        <v>4162198.9549407242</v>
      </c>
      <c r="L35" s="21">
        <f t="shared" si="7"/>
        <v>3013458.8634842262</v>
      </c>
      <c r="M35" s="21">
        <f t="shared" si="8"/>
        <v>2549933.5840722579</v>
      </c>
      <c r="N35" s="21">
        <f t="shared" si="9"/>
        <v>2566541.0379424505</v>
      </c>
      <c r="O35" s="21">
        <f t="shared" si="10"/>
        <v>2073380.5926130936</v>
      </c>
      <c r="P35" s="21">
        <f t="shared" si="11"/>
        <v>2477603.7984683001</v>
      </c>
      <c r="Q35" s="21">
        <f t="shared" si="12"/>
        <v>2255334.1941553592</v>
      </c>
      <c r="R35" s="21">
        <f t="shared" si="13"/>
        <v>2039374.3156853442</v>
      </c>
      <c r="S35" s="21">
        <f t="shared" si="14"/>
        <v>1779072.9159359946</v>
      </c>
      <c r="T35" s="21">
        <f t="shared" si="15"/>
        <v>1504121.144213761</v>
      </c>
      <c r="U35" s="21">
        <f t="shared" si="16"/>
        <v>1305002.3358676909</v>
      </c>
      <c r="V35" s="21">
        <f t="shared" si="17"/>
        <v>1150567.0046704728</v>
      </c>
      <c r="W35" s="21">
        <f t="shared" si="18"/>
        <v>919551.26314309123</v>
      </c>
      <c r="X35" s="21">
        <f t="shared" si="19"/>
        <v>707978.96575368836</v>
      </c>
      <c r="Y35" s="21">
        <f t="shared" si="20"/>
        <v>778239.21285753825</v>
      </c>
      <c r="Z35" s="21">
        <f t="shared" si="21"/>
        <v>708322.7676744709</v>
      </c>
      <c r="AA35" s="21">
        <f t="shared" si="22"/>
        <v>909707.87059967848</v>
      </c>
      <c r="AB35" s="21">
        <f t="shared" si="23"/>
        <v>762360.39504004177</v>
      </c>
      <c r="AC35" s="21">
        <f t="shared" si="24"/>
        <v>703795.76939473697</v>
      </c>
      <c r="AD35" s="21">
        <f t="shared" si="25"/>
        <v>761101.80810499634</v>
      </c>
      <c r="AE35" s="21">
        <f t="shared" si="26"/>
        <v>712799.09434468858</v>
      </c>
      <c r="AF35" s="21">
        <f t="shared" si="27"/>
        <v>716772.63718829327</v>
      </c>
      <c r="AG35" s="21">
        <f t="shared" si="28"/>
        <v>588971.55154026393</v>
      </c>
      <c r="AH35" s="21">
        <f t="shared" si="29"/>
        <v>991727.29538521264</v>
      </c>
      <c r="AI35" s="21">
        <f t="shared" si="30"/>
        <v>734703.93790254439</v>
      </c>
      <c r="AJ35" s="21">
        <f t="shared" si="31"/>
        <v>604617.28121340158</v>
      </c>
      <c r="AK35" s="21">
        <f t="shared" si="32"/>
        <v>869152.86922067218</v>
      </c>
      <c r="AL35" s="21">
        <f t="shared" si="33"/>
        <v>1110743.8015926264</v>
      </c>
      <c r="AM35" s="21">
        <f t="shared" si="34"/>
        <v>846144.12209098029</v>
      </c>
      <c r="AN35" s="21">
        <f t="shared" si="35"/>
        <v>761951.54884641769</v>
      </c>
      <c r="AO35" s="21">
        <f t="shared" si="36"/>
        <v>1037346.2087385232</v>
      </c>
      <c r="AP35" s="21">
        <f t="shared" si="37"/>
        <v>1196342.8608473302</v>
      </c>
      <c r="AQ35" s="21">
        <f t="shared" si="38"/>
        <v>948849.83871270565</v>
      </c>
      <c r="AR35" s="21">
        <f t="shared" si="39"/>
        <v>1179403.137922806</v>
      </c>
      <c r="AS35" s="21">
        <f t="shared" si="40"/>
        <v>961129.4192986656</v>
      </c>
      <c r="AT35" s="21">
        <f t="shared" si="41"/>
        <v>753397.24041264679</v>
      </c>
      <c r="AU35" s="21">
        <f t="shared" si="42"/>
        <v>938444.96848730231</v>
      </c>
      <c r="AV35" s="21">
        <f t="shared" si="43"/>
        <v>1041849.5746958429</v>
      </c>
      <c r="AW35" s="21">
        <f t="shared" si="44"/>
        <v>1199881.7086895353</v>
      </c>
      <c r="AX35" s="21">
        <f t="shared" si="45"/>
        <v>1059142.6369451527</v>
      </c>
      <c r="AY35" s="21">
        <f t="shared" si="46"/>
        <v>1139381.3759815884</v>
      </c>
      <c r="AZ35" s="21">
        <f t="shared" si="47"/>
        <v>1835236.8110916878</v>
      </c>
      <c r="BA35" s="21">
        <f t="shared" si="48"/>
        <v>2265987.7531400635</v>
      </c>
      <c r="BB35" s="21">
        <f t="shared" si="49"/>
        <v>2967413.9752064147</v>
      </c>
      <c r="BC35" s="21">
        <f t="shared" si="50"/>
        <v>3231545.9199337899</v>
      </c>
      <c r="BD35" s="21">
        <f t="shared" si="51"/>
        <v>2480095.158696312</v>
      </c>
      <c r="BE35" s="21">
        <f t="shared" si="52"/>
        <v>2212156.2459001699</v>
      </c>
      <c r="BF35" s="21">
        <f t="shared" si="53"/>
        <v>2260619.3387287203</v>
      </c>
      <c r="BG35" s="21">
        <f t="shared" si="54"/>
        <v>2245426.0219055875</v>
      </c>
      <c r="BH35" s="21">
        <f t="shared" si="55"/>
        <v>2215767.2570031667</v>
      </c>
      <c r="BI35" s="21">
        <f t="shared" si="56"/>
        <v>1887527.1072121367</v>
      </c>
      <c r="BJ35" s="21">
        <f t="shared" si="57"/>
        <v>1441893.6049656705</v>
      </c>
      <c r="BK35" s="21">
        <f t="shared" si="58"/>
        <v>1124160.9728676851</v>
      </c>
      <c r="BL35" s="21">
        <f t="shared" si="59"/>
        <v>1168346.8388212854</v>
      </c>
      <c r="BM35" s="21">
        <f t="shared" si="60"/>
        <v>1292410.0906360322</v>
      </c>
      <c r="BN35" s="21">
        <f t="shared" si="61"/>
        <v>1641681.972730889</v>
      </c>
      <c r="BO35" s="21">
        <f t="shared" si="62"/>
        <v>1337396.855898788</v>
      </c>
      <c r="BP35" s="21">
        <f t="shared" si="63"/>
        <v>943747.55340488884</v>
      </c>
      <c r="BQ35" s="21">
        <f t="shared" si="64"/>
        <v>1124879.7048556751</v>
      </c>
      <c r="BR35" s="21">
        <f t="shared" si="65"/>
        <v>709399.95388696273</v>
      </c>
      <c r="BS35" s="21">
        <f t="shared" si="66"/>
        <v>502394.21991951106</v>
      </c>
      <c r="BT35" s="21">
        <f t="shared" si="67"/>
        <v>777657.12909963843</v>
      </c>
      <c r="BU35" s="21">
        <f t="shared" si="68"/>
        <v>592494.83889207186</v>
      </c>
      <c r="BV35" s="21">
        <f t="shared" si="69"/>
        <v>474755.12222662795</v>
      </c>
      <c r="BW35" s="21">
        <f t="shared" si="70"/>
        <v>585858.21340430074</v>
      </c>
      <c r="BX35" s="21">
        <f t="shared" si="71"/>
        <v>1046114.7783889303</v>
      </c>
      <c r="BY35" s="21">
        <f t="shared" si="72"/>
        <v>1104366.7538420702</v>
      </c>
      <c r="BZ35" s="21">
        <f t="shared" si="73"/>
        <v>868786.07148953888</v>
      </c>
      <c r="CA35" s="21">
        <f t="shared" si="74"/>
        <v>652990.18710545427</v>
      </c>
      <c r="CB35" s="21">
        <f t="shared" si="75"/>
        <v>508390.46209791844</v>
      </c>
      <c r="CC35" s="21">
        <f t="shared" si="76"/>
        <v>969187.26250191964</v>
      </c>
      <c r="CD35" s="21">
        <f t="shared" si="77"/>
        <v>1109168.483519193</v>
      </c>
      <c r="CE35" s="21">
        <f t="shared" si="78"/>
        <v>1024353.0118052356</v>
      </c>
      <c r="CF35" s="21">
        <f t="shared" si="79"/>
        <v>802285.49118703359</v>
      </c>
      <c r="CG35" s="21">
        <f t="shared" si="80"/>
        <v>745018.14449224528</v>
      </c>
      <c r="CH35" s="21">
        <f t="shared" si="81"/>
        <v>639282.99027626542</v>
      </c>
      <c r="CI35" s="21">
        <f t="shared" si="82"/>
        <v>768403.4502480058</v>
      </c>
      <c r="CJ35" s="21">
        <f t="shared" si="83"/>
        <v>765025.50092621741</v>
      </c>
      <c r="CK35" s="21">
        <f t="shared" si="84"/>
        <v>548785.79309255979</v>
      </c>
      <c r="CL35" s="21">
        <f t="shared" si="85"/>
        <v>507448.03054723755</v>
      </c>
      <c r="CM35" s="21">
        <f t="shared" si="86"/>
        <v>707618.42499829561</v>
      </c>
      <c r="CN35" s="21">
        <f t="shared" si="87"/>
        <v>730040.7897769711</v>
      </c>
      <c r="CO35" s="21">
        <f t="shared" si="88"/>
        <v>596193.5787411835</v>
      </c>
      <c r="CP35" s="21">
        <f t="shared" si="89"/>
        <v>691274.03343363665</v>
      </c>
      <c r="CQ35" s="21">
        <f t="shared" si="90"/>
        <v>553788.41149065027</v>
      </c>
      <c r="CR35" s="21">
        <f t="shared" si="91"/>
        <v>522106.02790315793</v>
      </c>
      <c r="CS35" s="21">
        <f t="shared" si="92"/>
        <v>558306.8457179789</v>
      </c>
      <c r="CT35" s="21">
        <f t="shared" si="93"/>
        <v>491854.76504014048</v>
      </c>
      <c r="CU35" s="21">
        <f t="shared" si="94"/>
        <v>336820.27314583742</v>
      </c>
      <c r="CV35" s="21">
        <f t="shared" si="95"/>
        <v>395842.42539264855</v>
      </c>
      <c r="CW35" s="21">
        <f t="shared" si="96"/>
        <v>550011.14474772802</v>
      </c>
      <c r="CX35" s="21">
        <f t="shared" si="97"/>
        <v>706883.21033123764</v>
      </c>
      <c r="CY35" s="21">
        <f t="shared" si="98"/>
        <v>903263.8473629317</v>
      </c>
      <c r="CZ35" s="21">
        <f t="shared" si="99"/>
        <v>1544068.7489068073</v>
      </c>
      <c r="DA35" s="21">
        <f t="shared" si="100"/>
        <v>1318618.8614660464</v>
      </c>
      <c r="DB35" s="21">
        <f t="shared" si="101"/>
        <v>1111531.6646333626</v>
      </c>
      <c r="DC35" s="21">
        <f t="shared" si="102"/>
        <v>1036597.3661200287</v>
      </c>
      <c r="DD35" s="21">
        <f t="shared" si="103"/>
        <v>1833560.2459170362</v>
      </c>
      <c r="DE35" s="21">
        <f t="shared" si="104"/>
        <v>2859145.3641024577</v>
      </c>
      <c r="DF35" s="20"/>
    </row>
    <row r="36" spans="2:110">
      <c r="B36" s="1">
        <v>1901</v>
      </c>
      <c r="C36" s="5">
        <v>5.8141285797282685E-2</v>
      </c>
      <c r="E36" s="21">
        <f t="shared" si="0"/>
        <v>5654853.5773925092</v>
      </c>
      <c r="F36" s="21">
        <f t="shared" si="1"/>
        <v>5049862.3578358451</v>
      </c>
      <c r="G36" s="21">
        <f t="shared" si="2"/>
        <v>4957311.8852711441</v>
      </c>
      <c r="H36" s="21">
        <f t="shared" si="3"/>
        <v>5073021.2604258256</v>
      </c>
      <c r="I36" s="21">
        <f t="shared" si="4"/>
        <v>4685776.1866285251</v>
      </c>
      <c r="J36" s="21">
        <f t="shared" si="5"/>
        <v>3838186.4204769107</v>
      </c>
      <c r="K36" s="21">
        <f t="shared" si="6"/>
        <v>3923083.7867387352</v>
      </c>
      <c r="L36" s="21">
        <f t="shared" si="7"/>
        <v>3376332.8214344978</v>
      </c>
      <c r="M36" s="21">
        <f t="shared" si="8"/>
        <v>2444554.1967018833</v>
      </c>
      <c r="N36" s="21">
        <f t="shared" si="9"/>
        <v>2746829.1961917975</v>
      </c>
      <c r="O36" s="21">
        <f t="shared" si="10"/>
        <v>2140225.5932116467</v>
      </c>
      <c r="P36" s="21">
        <f t="shared" si="11"/>
        <v>2347385.580412115</v>
      </c>
      <c r="Q36" s="21">
        <f t="shared" si="12"/>
        <v>2240937.9563301383</v>
      </c>
      <c r="R36" s="21">
        <f t="shared" si="13"/>
        <v>1997043.0630062397</v>
      </c>
      <c r="S36" s="21">
        <f t="shared" si="14"/>
        <v>1947667.7779540608</v>
      </c>
      <c r="T36" s="21">
        <f t="shared" si="15"/>
        <v>1370193.7432466957</v>
      </c>
      <c r="U36" s="21">
        <f t="shared" si="16"/>
        <v>1007191.3509435715</v>
      </c>
      <c r="V36" s="21">
        <f t="shared" si="17"/>
        <v>1042209.7821308629</v>
      </c>
      <c r="W36" s="21">
        <f t="shared" si="18"/>
        <v>816813.31924065738</v>
      </c>
      <c r="X36" s="21">
        <f t="shared" si="19"/>
        <v>672654.44646851649</v>
      </c>
      <c r="Y36" s="21">
        <f t="shared" si="20"/>
        <v>932876.10897684447</v>
      </c>
      <c r="Z36" s="21">
        <f t="shared" si="21"/>
        <v>768147.22678315942</v>
      </c>
      <c r="AA36" s="21">
        <f t="shared" si="22"/>
        <v>907655.40597265167</v>
      </c>
      <c r="AB36" s="21">
        <f t="shared" si="23"/>
        <v>828122.7854000451</v>
      </c>
      <c r="AC36" s="21">
        <f t="shared" si="24"/>
        <v>731926.21457713773</v>
      </c>
      <c r="AD36" s="21">
        <f t="shared" si="25"/>
        <v>808857.10215686576</v>
      </c>
      <c r="AE36" s="21">
        <f t="shared" si="26"/>
        <v>794952.88845690014</v>
      </c>
      <c r="AF36" s="21">
        <f t="shared" si="27"/>
        <v>814834.39951114659</v>
      </c>
      <c r="AG36" s="21">
        <f t="shared" si="28"/>
        <v>562162.77478714322</v>
      </c>
      <c r="AH36" s="21">
        <f t="shared" si="29"/>
        <v>970721.00125834648</v>
      </c>
      <c r="AI36" s="21">
        <f t="shared" si="30"/>
        <v>664555.90458409372</v>
      </c>
      <c r="AJ36" s="21">
        <f t="shared" si="31"/>
        <v>650314.01182901149</v>
      </c>
      <c r="AK36" s="21">
        <f t="shared" si="32"/>
        <v>1007874.2046539499</v>
      </c>
      <c r="AL36" s="21">
        <f t="shared" si="33"/>
        <v>1059231.9771847292</v>
      </c>
      <c r="AM36" s="21">
        <f t="shared" si="34"/>
        <v>978807.88030819618</v>
      </c>
      <c r="AN36" s="21">
        <f t="shared" si="35"/>
        <v>808615.31465927721</v>
      </c>
      <c r="AO36" s="21">
        <f t="shared" si="36"/>
        <v>911311.4541871103</v>
      </c>
      <c r="AP36" s="21">
        <f t="shared" si="37"/>
        <v>1286566.3939612906</v>
      </c>
      <c r="AQ36" s="21">
        <f t="shared" si="38"/>
        <v>956470.67888095928</v>
      </c>
      <c r="AR36" s="21">
        <f t="shared" si="39"/>
        <v>1130124.9297060044</v>
      </c>
      <c r="AS36" s="21">
        <f t="shared" si="40"/>
        <v>796193.3078453003</v>
      </c>
      <c r="AT36" s="21">
        <f t="shared" si="41"/>
        <v>732333.59411863761</v>
      </c>
      <c r="AU36" s="21">
        <f t="shared" si="42"/>
        <v>968060.39300304302</v>
      </c>
      <c r="AV36" s="21">
        <f t="shared" si="43"/>
        <v>1078409.3448824224</v>
      </c>
      <c r="AW36" s="21">
        <f t="shared" si="44"/>
        <v>1330074.0815068907</v>
      </c>
      <c r="AX36" s="21">
        <f t="shared" si="45"/>
        <v>843281.61897442862</v>
      </c>
      <c r="AY36" s="21">
        <f t="shared" si="46"/>
        <v>1019078.8694595196</v>
      </c>
      <c r="AZ36" s="21">
        <f t="shared" si="47"/>
        <v>1882878.036429672</v>
      </c>
      <c r="BA36" s="21">
        <f t="shared" si="48"/>
        <v>2456587.7573099569</v>
      </c>
      <c r="BB36" s="21">
        <f t="shared" si="49"/>
        <v>3049753.7076370283</v>
      </c>
      <c r="BC36" s="21">
        <f t="shared" si="50"/>
        <v>3336054.2762302943</v>
      </c>
      <c r="BD36" s="21">
        <f t="shared" si="51"/>
        <v>2588459.1947022281</v>
      </c>
      <c r="BE36" s="21">
        <f t="shared" si="52"/>
        <v>2264143.6915532653</v>
      </c>
      <c r="BF36" s="21">
        <f t="shared" si="53"/>
        <v>2632900.5965766287</v>
      </c>
      <c r="BG36" s="21">
        <f t="shared" si="54"/>
        <v>2433901.6866533542</v>
      </c>
      <c r="BH36" s="21">
        <f t="shared" si="55"/>
        <v>2150631.2636006777</v>
      </c>
      <c r="BI36" s="21">
        <f t="shared" si="56"/>
        <v>1835887.7830503148</v>
      </c>
      <c r="BJ36" s="21">
        <f t="shared" si="57"/>
        <v>1548489.9514061457</v>
      </c>
      <c r="BK36" s="21">
        <f t="shared" si="58"/>
        <v>1101820.5687474923</v>
      </c>
      <c r="BL36" s="21">
        <f t="shared" si="59"/>
        <v>1229631.8934698612</v>
      </c>
      <c r="BM36" s="21">
        <f t="shared" si="60"/>
        <v>1352416.0589513809</v>
      </c>
      <c r="BN36" s="21">
        <f t="shared" si="61"/>
        <v>1638742.7427358716</v>
      </c>
      <c r="BO36" s="21">
        <f t="shared" si="62"/>
        <v>1391039.6125473229</v>
      </c>
      <c r="BP36" s="21">
        <f t="shared" si="63"/>
        <v>978678.01786137861</v>
      </c>
      <c r="BQ36" s="21">
        <f t="shared" si="64"/>
        <v>1123278.4599185872</v>
      </c>
      <c r="BR36" s="21">
        <f t="shared" si="65"/>
        <v>663338.47649502894</v>
      </c>
      <c r="BS36" s="21">
        <f t="shared" si="66"/>
        <v>473632.93505018105</v>
      </c>
      <c r="BT36" s="21">
        <f t="shared" si="67"/>
        <v>750119.85960050649</v>
      </c>
      <c r="BU36" s="21">
        <f t="shared" si="68"/>
        <v>493364.40923600853</v>
      </c>
      <c r="BV36" s="21">
        <f t="shared" si="69"/>
        <v>487232.73448774219</v>
      </c>
      <c r="BW36" s="21">
        <f t="shared" si="70"/>
        <v>593439.65075151843</v>
      </c>
      <c r="BX36" s="21">
        <f t="shared" si="71"/>
        <v>1056220.5354888507</v>
      </c>
      <c r="BY36" s="21">
        <f t="shared" si="72"/>
        <v>944587.17199555354</v>
      </c>
      <c r="BZ36" s="21">
        <f t="shared" si="73"/>
        <v>713571.83699587593</v>
      </c>
      <c r="CA36" s="21">
        <f t="shared" si="74"/>
        <v>687184.90835417644</v>
      </c>
      <c r="CB36" s="21">
        <f t="shared" si="75"/>
        <v>506599.38261924934</v>
      </c>
      <c r="CC36" s="21">
        <f t="shared" si="76"/>
        <v>863156.4848210169</v>
      </c>
      <c r="CD36" s="21">
        <f t="shared" si="77"/>
        <v>1047956.2726679594</v>
      </c>
      <c r="CE36" s="21">
        <f t="shared" si="78"/>
        <v>917116.31314272177</v>
      </c>
      <c r="CF36" s="21">
        <f t="shared" si="79"/>
        <v>755673.89409506391</v>
      </c>
      <c r="CG36" s="21">
        <f t="shared" si="80"/>
        <v>653948.05514772667</v>
      </c>
      <c r="CH36" s="21">
        <f t="shared" si="81"/>
        <v>813056.44298455038</v>
      </c>
      <c r="CI36" s="21">
        <f t="shared" si="82"/>
        <v>776029.57330674713</v>
      </c>
      <c r="CJ36" s="21">
        <f t="shared" si="83"/>
        <v>797789.69428744726</v>
      </c>
      <c r="CK36" s="21">
        <f t="shared" si="84"/>
        <v>632138.80205258937</v>
      </c>
      <c r="CL36" s="21">
        <f t="shared" si="85"/>
        <v>595333.42465010739</v>
      </c>
      <c r="CM36" s="21">
        <f t="shared" si="86"/>
        <v>633754.26627634128</v>
      </c>
      <c r="CN36" s="21">
        <f t="shared" si="87"/>
        <v>736753.22087489499</v>
      </c>
      <c r="CO36" s="21">
        <f t="shared" si="88"/>
        <v>633831.67099149851</v>
      </c>
      <c r="CP36" s="21">
        <f t="shared" si="89"/>
        <v>662671.21458706609</v>
      </c>
      <c r="CQ36" s="21">
        <f t="shared" si="90"/>
        <v>620600.42881869373</v>
      </c>
      <c r="CR36" s="21">
        <f t="shared" si="91"/>
        <v>521039.0765020671</v>
      </c>
      <c r="CS36" s="21">
        <f t="shared" si="92"/>
        <v>578257.8781236714</v>
      </c>
      <c r="CT36" s="21">
        <f t="shared" si="93"/>
        <v>428812.40901246679</v>
      </c>
      <c r="CU36" s="21">
        <f t="shared" si="94"/>
        <v>381629.8067655862</v>
      </c>
      <c r="CV36" s="21">
        <f t="shared" si="95"/>
        <v>386782.94263062236</v>
      </c>
      <c r="CW36" s="21">
        <f t="shared" si="96"/>
        <v>610777.79188255302</v>
      </c>
      <c r="CX36" s="21">
        <f t="shared" si="97"/>
        <v>790869.30545059207</v>
      </c>
      <c r="CY36" s="21">
        <f t="shared" si="98"/>
        <v>847452.59599984868</v>
      </c>
      <c r="CZ36" s="21">
        <f t="shared" si="99"/>
        <v>1608957.8894710348</v>
      </c>
      <c r="DA36" s="21">
        <f t="shared" si="100"/>
        <v>1263031.5843586184</v>
      </c>
      <c r="DB36" s="21">
        <f t="shared" si="101"/>
        <v>1069226.4865534748</v>
      </c>
      <c r="DC36" s="21">
        <f t="shared" si="102"/>
        <v>1105181.9040245276</v>
      </c>
      <c r="DD36" s="21">
        <f t="shared" si="103"/>
        <v>1829585.5051371087</v>
      </c>
      <c r="DE36" s="21">
        <f t="shared" si="104"/>
        <v>2863443.4561337293</v>
      </c>
      <c r="DF36" s="21"/>
    </row>
    <row r="37" spans="2:110">
      <c r="B37" s="1">
        <v>1902</v>
      </c>
      <c r="C37" s="5">
        <v>-4.8165421175964174E-2</v>
      </c>
      <c r="E37" s="21">
        <f t="shared" si="0"/>
        <v>5352978.3012054469</v>
      </c>
      <c r="F37" s="21">
        <f t="shared" si="1"/>
        <v>5022061.0761176134</v>
      </c>
      <c r="G37" s="21">
        <f t="shared" si="2"/>
        <v>5444364.8971775062</v>
      </c>
      <c r="H37" s="21">
        <f t="shared" si="3"/>
        <v>5547324.8589000609</v>
      </c>
      <c r="I37" s="21">
        <f t="shared" si="4"/>
        <v>4510291.7231351659</v>
      </c>
      <c r="J37" s="21">
        <f t="shared" si="5"/>
        <v>3615393.8559173448</v>
      </c>
      <c r="K37" s="21">
        <f t="shared" si="6"/>
        <v>4406085.9963001329</v>
      </c>
      <c r="L37" s="21">
        <f t="shared" si="7"/>
        <v>3246551.4135475773</v>
      </c>
      <c r="M37" s="21">
        <f t="shared" si="8"/>
        <v>2614677.1181711191</v>
      </c>
      <c r="N37" s="21">
        <f t="shared" si="9"/>
        <v>2845937.3211358218</v>
      </c>
      <c r="O37" s="21">
        <f t="shared" si="10"/>
        <v>2023689.224401962</v>
      </c>
      <c r="P37" s="21">
        <f t="shared" si="11"/>
        <v>2333676.4692467647</v>
      </c>
      <c r="Q37" s="21">
        <f t="shared" si="12"/>
        <v>2197469.4811097831</v>
      </c>
      <c r="R37" s="21">
        <f t="shared" si="13"/>
        <v>2190525.7435082668</v>
      </c>
      <c r="S37" s="21">
        <f t="shared" si="14"/>
        <v>1782749.6452349606</v>
      </c>
      <c r="T37" s="21">
        <f t="shared" si="15"/>
        <v>1058729.8919802748</v>
      </c>
      <c r="U37" s="21">
        <f t="shared" si="16"/>
        <v>908740.7640102678</v>
      </c>
      <c r="V37" s="21">
        <f t="shared" si="17"/>
        <v>929568.89810635382</v>
      </c>
      <c r="W37" s="21">
        <f t="shared" si="18"/>
        <v>780793.56969819136</v>
      </c>
      <c r="X37" s="21">
        <f t="shared" si="19"/>
        <v>801060.8825521596</v>
      </c>
      <c r="Y37" s="21">
        <f t="shared" si="20"/>
        <v>1022811.6712968735</v>
      </c>
      <c r="Z37" s="21">
        <f t="shared" si="21"/>
        <v>761431.28765976441</v>
      </c>
      <c r="AA37" s="21">
        <f t="shared" si="22"/>
        <v>992641.00374252908</v>
      </c>
      <c r="AB37" s="21">
        <f t="shared" si="23"/>
        <v>867180.04097426345</v>
      </c>
      <c r="AC37" s="21">
        <f t="shared" si="24"/>
        <v>776534.36884395697</v>
      </c>
      <c r="AD37" s="21">
        <f t="shared" si="25"/>
        <v>906953.02369190019</v>
      </c>
      <c r="AE37" s="21">
        <f t="shared" si="26"/>
        <v>907728.10019491217</v>
      </c>
      <c r="AF37" s="21">
        <f t="shared" si="27"/>
        <v>789722.19961110875</v>
      </c>
      <c r="AG37" s="21">
        <f t="shared" si="28"/>
        <v>536688.05190529977</v>
      </c>
      <c r="AH37" s="21">
        <f t="shared" si="29"/>
        <v>887443.0089296971</v>
      </c>
      <c r="AI37" s="21">
        <f t="shared" si="30"/>
        <v>718266.85757530574</v>
      </c>
      <c r="AJ37" s="21">
        <f t="shared" si="31"/>
        <v>744721.68505918758</v>
      </c>
      <c r="AK37" s="21">
        <f t="shared" si="32"/>
        <v>958316.58744428353</v>
      </c>
      <c r="AL37" s="21">
        <f t="shared" si="33"/>
        <v>1234679.2852674939</v>
      </c>
      <c r="AM37" s="21">
        <f t="shared" si="34"/>
        <v>1048512.679919073</v>
      </c>
      <c r="AN37" s="21">
        <f t="shared" si="35"/>
        <v>704180.86444487236</v>
      </c>
      <c r="AO37" s="21">
        <f t="shared" si="36"/>
        <v>971884.90291417157</v>
      </c>
      <c r="AP37" s="21">
        <f t="shared" si="37"/>
        <v>1308397.5074796181</v>
      </c>
      <c r="AQ37" s="21">
        <f t="shared" si="38"/>
        <v>910740.70714148111</v>
      </c>
      <c r="AR37" s="21">
        <f t="shared" si="39"/>
        <v>940853.92350852652</v>
      </c>
      <c r="AS37" s="21">
        <f t="shared" si="40"/>
        <v>775718.30840574671</v>
      </c>
      <c r="AT37" s="21">
        <f t="shared" si="41"/>
        <v>748181.21023966547</v>
      </c>
      <c r="AU37" s="21">
        <f t="shared" si="42"/>
        <v>999688.48959326034</v>
      </c>
      <c r="AV37" s="21">
        <f t="shared" si="43"/>
        <v>1191850.3061512527</v>
      </c>
      <c r="AW37" s="21">
        <f t="shared" si="44"/>
        <v>1065499.3337070306</v>
      </c>
      <c r="AX37" s="21">
        <f t="shared" si="45"/>
        <v>746835.92839524534</v>
      </c>
      <c r="AY37" s="21">
        <f t="shared" si="46"/>
        <v>1031146.2387467312</v>
      </c>
      <c r="AZ37" s="21">
        <f t="shared" si="47"/>
        <v>2035492.5461818569</v>
      </c>
      <c r="BA37" s="21">
        <f t="shared" si="48"/>
        <v>2519210.6148912548</v>
      </c>
      <c r="BB37" s="21">
        <f t="shared" si="49"/>
        <v>3146565.1383176837</v>
      </c>
      <c r="BC37" s="21">
        <f t="shared" si="50"/>
        <v>3493126.063281334</v>
      </c>
      <c r="BD37" s="21">
        <f t="shared" si="51"/>
        <v>2654764.0101317936</v>
      </c>
      <c r="BE37" s="21">
        <f t="shared" si="52"/>
        <v>2637062.4149162481</v>
      </c>
      <c r="BF37" s="21">
        <f t="shared" si="53"/>
        <v>2859779.5491324048</v>
      </c>
      <c r="BG37" s="21">
        <f t="shared" si="54"/>
        <v>2365357.4421305112</v>
      </c>
      <c r="BH37" s="21">
        <f t="shared" si="55"/>
        <v>2096066.9662720594</v>
      </c>
      <c r="BI37" s="21">
        <f t="shared" si="56"/>
        <v>1980908.117828723</v>
      </c>
      <c r="BJ37" s="21">
        <f t="shared" si="57"/>
        <v>1529510.9163481826</v>
      </c>
      <c r="BK37" s="21">
        <f t="shared" si="58"/>
        <v>1157707.639017188</v>
      </c>
      <c r="BL37" s="21">
        <f t="shared" si="59"/>
        <v>1285108.6522405818</v>
      </c>
      <c r="BM37" s="21">
        <f t="shared" si="60"/>
        <v>1344437.3336281297</v>
      </c>
      <c r="BN37" s="21">
        <f t="shared" si="61"/>
        <v>1711910.00026744</v>
      </c>
      <c r="BO37" s="21">
        <f t="shared" si="62"/>
        <v>1458279.3098217491</v>
      </c>
      <c r="BP37" s="21">
        <f t="shared" si="63"/>
        <v>973147.50395015161</v>
      </c>
      <c r="BQ37" s="21">
        <f t="shared" si="64"/>
        <v>1068028.2705789499</v>
      </c>
      <c r="BR37" s="21">
        <f t="shared" si="65"/>
        <v>635341.5377444349</v>
      </c>
      <c r="BS37" s="21">
        <f t="shared" si="66"/>
        <v>444685.70934932324</v>
      </c>
      <c r="BT37" s="21">
        <f t="shared" si="67"/>
        <v>631863.5900585386</v>
      </c>
      <c r="BU37" s="21">
        <f t="shared" si="68"/>
        <v>507665.29592151678</v>
      </c>
      <c r="BV37" s="21">
        <f t="shared" si="69"/>
        <v>487956.36087761185</v>
      </c>
      <c r="BW37" s="21">
        <f t="shared" si="70"/>
        <v>585214.91534164548</v>
      </c>
      <c r="BX37" s="21">
        <f t="shared" si="71"/>
        <v>902217.40409119055</v>
      </c>
      <c r="BY37" s="21">
        <f t="shared" si="72"/>
        <v>778134.2979570824</v>
      </c>
      <c r="BZ37" s="21">
        <f t="shared" si="73"/>
        <v>754116.50372488599</v>
      </c>
      <c r="CA37" s="21">
        <f t="shared" si="74"/>
        <v>696333.28658357367</v>
      </c>
      <c r="CB37" s="21">
        <f t="shared" si="75"/>
        <v>437563.70150446077</v>
      </c>
      <c r="CC37" s="21">
        <f t="shared" si="76"/>
        <v>808837.97053967603</v>
      </c>
      <c r="CD37" s="21">
        <f t="shared" si="77"/>
        <v>938908.09846305603</v>
      </c>
      <c r="CE37" s="21">
        <f t="shared" si="78"/>
        <v>868180.42427216191</v>
      </c>
      <c r="CF37" s="21">
        <f t="shared" si="79"/>
        <v>663707.34037409816</v>
      </c>
      <c r="CG37" s="21">
        <f t="shared" si="80"/>
        <v>832658.38101525651</v>
      </c>
      <c r="CH37" s="21">
        <f t="shared" si="81"/>
        <v>823021.54613865574</v>
      </c>
      <c r="CI37" s="21">
        <f t="shared" si="82"/>
        <v>809749.68141228438</v>
      </c>
      <c r="CJ37" s="21">
        <f t="shared" si="83"/>
        <v>936135.22278794867</v>
      </c>
      <c r="CK37" s="21">
        <f t="shared" si="84"/>
        <v>751137.58221432962</v>
      </c>
      <c r="CL37" s="21">
        <f t="shared" si="85"/>
        <v>528582.58400995308</v>
      </c>
      <c r="CM37" s="21">
        <f t="shared" si="86"/>
        <v>635272.15231154475</v>
      </c>
      <c r="CN37" s="21">
        <f t="shared" si="87"/>
        <v>791461.12079169601</v>
      </c>
      <c r="CO37" s="21">
        <f t="shared" si="88"/>
        <v>605020.30275227851</v>
      </c>
      <c r="CP37" s="21">
        <f t="shared" si="89"/>
        <v>749854.85146349552</v>
      </c>
      <c r="CQ37" s="21">
        <f t="shared" si="90"/>
        <v>625536.73846881231</v>
      </c>
      <c r="CR37" s="21">
        <f t="shared" si="91"/>
        <v>537389.11011089711</v>
      </c>
      <c r="CS37" s="21">
        <f t="shared" si="92"/>
        <v>509208.07783949596</v>
      </c>
      <c r="CT37" s="21">
        <f t="shared" si="93"/>
        <v>496425.79682080977</v>
      </c>
      <c r="CU37" s="21">
        <f t="shared" si="94"/>
        <v>371715.62021288049</v>
      </c>
      <c r="CV37" s="21">
        <f t="shared" si="95"/>
        <v>418689.12120380782</v>
      </c>
      <c r="CW37" s="21">
        <f t="shared" si="96"/>
        <v>678413.74452417076</v>
      </c>
      <c r="CX37" s="21">
        <f t="shared" si="97"/>
        <v>738255.07897815015</v>
      </c>
      <c r="CY37" s="21">
        <f t="shared" si="98"/>
        <v>868194.42055238248</v>
      </c>
      <c r="CZ37" s="21">
        <f t="shared" si="99"/>
        <v>1547826.5446660181</v>
      </c>
      <c r="DA37" s="21">
        <f t="shared" si="100"/>
        <v>1219141.3221690818</v>
      </c>
      <c r="DB37" s="21">
        <f t="shared" si="101"/>
        <v>1141042.293741357</v>
      </c>
      <c r="DC37" s="21">
        <f t="shared" si="102"/>
        <v>1090286.799531643</v>
      </c>
      <c r="DD37" s="21">
        <f t="shared" si="103"/>
        <v>1821033.6570221831</v>
      </c>
      <c r="DE37" s="21">
        <f t="shared" si="104"/>
        <v>2942359.5991691495</v>
      </c>
      <c r="DF37" s="21"/>
    </row>
    <row r="38" spans="2:110">
      <c r="B38" s="1">
        <v>1903</v>
      </c>
      <c r="C38" s="5">
        <v>6.3733931192068438E-4</v>
      </c>
      <c r="E38" s="21">
        <f t="shared" si="0"/>
        <v>5325370.2071939949</v>
      </c>
      <c r="F38" s="21">
        <f t="shared" si="1"/>
        <v>5515923.1399309002</v>
      </c>
      <c r="G38" s="21">
        <f t="shared" si="2"/>
        <v>5955883.9825029988</v>
      </c>
      <c r="H38" s="21">
        <f t="shared" si="3"/>
        <v>5345097.885628433</v>
      </c>
      <c r="I38" s="21">
        <f t="shared" si="4"/>
        <v>4253640.8744218219</v>
      </c>
      <c r="J38" s="21">
        <f t="shared" si="5"/>
        <v>4057761.4561106567</v>
      </c>
      <c r="K38" s="21">
        <f t="shared" si="6"/>
        <v>4245897.9072789764</v>
      </c>
      <c r="L38" s="21">
        <f t="shared" si="7"/>
        <v>3483505.2450011913</v>
      </c>
      <c r="M38" s="21">
        <f t="shared" si="8"/>
        <v>2707454.1899315203</v>
      </c>
      <c r="N38" s="21">
        <f t="shared" si="9"/>
        <v>2700781.9090017444</v>
      </c>
      <c r="O38" s="21">
        <f t="shared" si="10"/>
        <v>2007563.8498324177</v>
      </c>
      <c r="P38" s="21">
        <f t="shared" si="11"/>
        <v>2289684.7631153511</v>
      </c>
      <c r="Q38" s="21">
        <f t="shared" si="12"/>
        <v>2413836.838161319</v>
      </c>
      <c r="R38" s="21">
        <f t="shared" si="13"/>
        <v>2008639.0544034084</v>
      </c>
      <c r="S38" s="21">
        <f t="shared" si="14"/>
        <v>1384885.2879044919</v>
      </c>
      <c r="T38" s="21">
        <f t="shared" si="15"/>
        <v>956718.21547242033</v>
      </c>
      <c r="U38" s="21">
        <f t="shared" si="16"/>
        <v>806875.6149734949</v>
      </c>
      <c r="V38" s="21">
        <f t="shared" si="17"/>
        <v>892828.86964831979</v>
      </c>
      <c r="W38" s="21">
        <f t="shared" si="18"/>
        <v>936065.04557096993</v>
      </c>
      <c r="X38" s="21">
        <f t="shared" si="19"/>
        <v>873320.90344100911</v>
      </c>
      <c r="Y38" s="21">
        <f t="shared" si="20"/>
        <v>1024485.2188987633</v>
      </c>
      <c r="Z38" s="21">
        <f t="shared" si="21"/>
        <v>827070.75278123084</v>
      </c>
      <c r="AA38" s="21">
        <f t="shared" si="22"/>
        <v>1046157.3803958799</v>
      </c>
      <c r="AB38" s="21">
        <f t="shared" si="23"/>
        <v>926377.87951702438</v>
      </c>
      <c r="AC38" s="21">
        <f t="shared" si="24"/>
        <v>869265.89500098326</v>
      </c>
      <c r="AD38" s="21">
        <f t="shared" si="25"/>
        <v>1040806.5550506732</v>
      </c>
      <c r="AE38" s="21">
        <f t="shared" si="26"/>
        <v>883313.67464684567</v>
      </c>
      <c r="AF38" s="21">
        <f t="shared" si="27"/>
        <v>766614.60210529447</v>
      </c>
      <c r="AG38" s="21">
        <f t="shared" si="28"/>
        <v>477555.91900330549</v>
      </c>
      <c r="AH38" s="21">
        <f t="shared" si="29"/>
        <v>970955.56093049061</v>
      </c>
      <c r="AI38" s="21">
        <f t="shared" si="30"/>
        <v>826434.60745746084</v>
      </c>
      <c r="AJ38" s="21">
        <f t="shared" si="31"/>
        <v>700163.15954744234</v>
      </c>
      <c r="AK38" s="21">
        <f t="shared" si="32"/>
        <v>1113502.2123482386</v>
      </c>
      <c r="AL38" s="21">
        <f t="shared" si="33"/>
        <v>1331570.4789756648</v>
      </c>
      <c r="AM38" s="21">
        <f t="shared" si="34"/>
        <v>921423.41466484824</v>
      </c>
      <c r="AN38" s="21">
        <f t="shared" si="35"/>
        <v>743207.77717112494</v>
      </c>
      <c r="AO38" s="21">
        <f t="shared" si="36"/>
        <v>980475.001337172</v>
      </c>
      <c r="AP38" s="21">
        <f t="shared" si="37"/>
        <v>1257066.1997303481</v>
      </c>
      <c r="AQ38" s="21">
        <f t="shared" si="38"/>
        <v>753060.43345375173</v>
      </c>
      <c r="AR38" s="21">
        <f t="shared" si="39"/>
        <v>922368.68671498634</v>
      </c>
      <c r="AS38" s="21">
        <f t="shared" si="40"/>
        <v>794463.93263231404</v>
      </c>
      <c r="AT38" s="21">
        <f t="shared" si="41"/>
        <v>765113.76020438562</v>
      </c>
      <c r="AU38" s="21">
        <f t="shared" si="42"/>
        <v>1102273.6034654386</v>
      </c>
      <c r="AV38" s="21">
        <f t="shared" si="43"/>
        <v>952128.32381584344</v>
      </c>
      <c r="AW38" s="21">
        <f t="shared" si="44"/>
        <v>951149.51793298568</v>
      </c>
      <c r="AX38" s="21">
        <f t="shared" si="45"/>
        <v>747037.05133203638</v>
      </c>
      <c r="AY38" s="21">
        <f t="shared" si="46"/>
        <v>1099311.1716934084</v>
      </c>
      <c r="AZ38" s="21">
        <f t="shared" si="47"/>
        <v>2081861.9671019576</v>
      </c>
      <c r="BA38" s="21">
        <f t="shared" si="48"/>
        <v>2593559.308201177</v>
      </c>
      <c r="BB38" s="21">
        <f t="shared" si="49"/>
        <v>3292854.179363525</v>
      </c>
      <c r="BC38" s="21">
        <f t="shared" si="50"/>
        <v>3593851.1513215764</v>
      </c>
      <c r="BD38" s="21">
        <f t="shared" si="51"/>
        <v>3098335.9838864417</v>
      </c>
      <c r="BE38" s="21">
        <f t="shared" si="52"/>
        <v>2864353.8526205961</v>
      </c>
      <c r="BF38" s="21">
        <f t="shared" si="53"/>
        <v>2784581.1569619114</v>
      </c>
      <c r="BG38" s="21">
        <f t="shared" si="54"/>
        <v>2308405.9977532499</v>
      </c>
      <c r="BH38" s="21">
        <f t="shared" si="55"/>
        <v>2266461.0818268359</v>
      </c>
      <c r="BI38" s="21">
        <f t="shared" si="56"/>
        <v>1965354.531231917</v>
      </c>
      <c r="BJ38" s="21">
        <f t="shared" si="57"/>
        <v>1620101.0567401843</v>
      </c>
      <c r="BK38" s="21">
        <f t="shared" si="58"/>
        <v>1207995.3347937122</v>
      </c>
      <c r="BL38" s="21">
        <f t="shared" si="59"/>
        <v>1275957.319480655</v>
      </c>
      <c r="BM38" s="21">
        <f t="shared" si="60"/>
        <v>1398536.2498582215</v>
      </c>
      <c r="BN38" s="21">
        <f t="shared" si="61"/>
        <v>1802327.1178634048</v>
      </c>
      <c r="BO38" s="21">
        <f t="shared" si="62"/>
        <v>1465638.4041989027</v>
      </c>
      <c r="BP38" s="21">
        <f t="shared" si="63"/>
        <v>921230.442783935</v>
      </c>
      <c r="BQ38" s="21">
        <f t="shared" si="64"/>
        <v>1041953.2585872331</v>
      </c>
      <c r="BR38" s="21">
        <f t="shared" si="65"/>
        <v>607144.2590928704</v>
      </c>
      <c r="BS38" s="21">
        <f t="shared" si="66"/>
        <v>363490.08301702089</v>
      </c>
      <c r="BT38" s="21">
        <f t="shared" si="67"/>
        <v>659734.15375885915</v>
      </c>
      <c r="BU38" s="21">
        <f t="shared" si="68"/>
        <v>509809.67732547136</v>
      </c>
      <c r="BV38" s="21">
        <f t="shared" si="69"/>
        <v>475460.21637788322</v>
      </c>
      <c r="BW38" s="21">
        <f t="shared" si="70"/>
        <v>487721.73880591965</v>
      </c>
      <c r="BX38" s="21">
        <f t="shared" si="71"/>
        <v>742046.47775394749</v>
      </c>
      <c r="BY38" s="21">
        <f t="shared" si="72"/>
        <v>825446.1641255006</v>
      </c>
      <c r="BZ38" s="21">
        <f t="shared" si="73"/>
        <v>767360.06148710754</v>
      </c>
      <c r="CA38" s="21">
        <f t="shared" si="74"/>
        <v>612123.78789966425</v>
      </c>
      <c r="CB38" s="21">
        <f t="shared" si="75"/>
        <v>395171.05883119523</v>
      </c>
      <c r="CC38" s="21">
        <f t="shared" si="76"/>
        <v>718141.36896544998</v>
      </c>
      <c r="CD38" s="21">
        <f t="shared" si="77"/>
        <v>889531.12185491645</v>
      </c>
      <c r="CE38" s="21">
        <f t="shared" si="78"/>
        <v>766748.73668630538</v>
      </c>
      <c r="CF38" s="21">
        <f t="shared" si="79"/>
        <v>845703.04913695017</v>
      </c>
      <c r="CG38" s="21">
        <f t="shared" si="80"/>
        <v>843650.25841392134</v>
      </c>
      <c r="CH38" s="21">
        <f t="shared" si="81"/>
        <v>860823.80839047069</v>
      </c>
      <c r="CI38" s="21">
        <f t="shared" si="82"/>
        <v>950736.57345171133</v>
      </c>
      <c r="CJ38" s="21">
        <f t="shared" si="83"/>
        <v>1130988.5179604334</v>
      </c>
      <c r="CK38" s="21">
        <f t="shared" si="84"/>
        <v>674516.46034529805</v>
      </c>
      <c r="CL38" s="21">
        <f t="shared" si="85"/>
        <v>524426.58108341321</v>
      </c>
      <c r="CM38" s="21">
        <f t="shared" si="86"/>
        <v>677656.01457521913</v>
      </c>
      <c r="CN38" s="21">
        <f t="shared" si="87"/>
        <v>763222.03970470803</v>
      </c>
      <c r="CO38" s="21">
        <f t="shared" si="88"/>
        <v>681417.64088256098</v>
      </c>
      <c r="CP38" s="21">
        <f t="shared" si="89"/>
        <v>762669.25401988509</v>
      </c>
      <c r="CQ38" s="21">
        <f t="shared" si="90"/>
        <v>651983.86033739592</v>
      </c>
      <c r="CR38" s="21">
        <f t="shared" si="91"/>
        <v>471180.8376016675</v>
      </c>
      <c r="CS38" s="21">
        <f t="shared" si="92"/>
        <v>596750.68124931224</v>
      </c>
      <c r="CT38" s="21">
        <f t="shared" si="93"/>
        <v>493415.09304137598</v>
      </c>
      <c r="CU38" s="21">
        <f t="shared" si="94"/>
        <v>400957.73718822183</v>
      </c>
      <c r="CV38" s="21">
        <f t="shared" si="95"/>
        <v>453645.57268250739</v>
      </c>
      <c r="CW38" s="21">
        <f t="shared" si="96"/>
        <v>628998.27860767441</v>
      </c>
      <c r="CX38" s="21">
        <f t="shared" si="97"/>
        <v>752076.6257399203</v>
      </c>
      <c r="CY38" s="21">
        <f t="shared" si="98"/>
        <v>821208.06633924425</v>
      </c>
      <c r="CZ38" s="21">
        <f t="shared" si="99"/>
        <v>1500956.584751823</v>
      </c>
      <c r="DA38" s="21">
        <f t="shared" si="100"/>
        <v>1305803.2299264311</v>
      </c>
      <c r="DB38" s="21">
        <f t="shared" si="101"/>
        <v>1126684.8335962966</v>
      </c>
      <c r="DC38" s="21">
        <f t="shared" si="102"/>
        <v>1072507.7617254467</v>
      </c>
      <c r="DD38" s="21">
        <f t="shared" si="103"/>
        <v>1859497.9194269245</v>
      </c>
      <c r="DE38" s="21">
        <f t="shared" si="104"/>
        <v>3024817.0897800056</v>
      </c>
      <c r="DF38" s="21"/>
    </row>
    <row r="39" spans="2:110">
      <c r="B39" s="1">
        <v>1904</v>
      </c>
      <c r="C39" s="5">
        <v>0.10516041695517779</v>
      </c>
      <c r="E39" s="21">
        <f t="shared" si="0"/>
        <v>5851128.3856975865</v>
      </c>
      <c r="F39" s="21">
        <f t="shared" si="1"/>
        <v>6034613.6820385335</v>
      </c>
      <c r="G39" s="21">
        <f t="shared" si="2"/>
        <v>5740975.3155446453</v>
      </c>
      <c r="H39" s="21">
        <f t="shared" si="3"/>
        <v>5046392.4598254133</v>
      </c>
      <c r="I39" s="21">
        <f t="shared" si="4"/>
        <v>4780297.6101355599</v>
      </c>
      <c r="J39" s="21">
        <f t="shared" si="5"/>
        <v>3907858.7378786243</v>
      </c>
      <c r="K39" s="21">
        <f t="shared" si="6"/>
        <v>4566127.8825432202</v>
      </c>
      <c r="L39" s="21">
        <f t="shared" si="7"/>
        <v>3617905.5523608704</v>
      </c>
      <c r="M39" s="21">
        <f t="shared" si="8"/>
        <v>2567914.7461522431</v>
      </c>
      <c r="N39" s="21">
        <f t="shared" si="9"/>
        <v>2689710.7596178385</v>
      </c>
      <c r="O39" s="21">
        <f t="shared" si="10"/>
        <v>1965412.071877524</v>
      </c>
      <c r="P39" s="21">
        <f t="shared" si="11"/>
        <v>2516581.2556051551</v>
      </c>
      <c r="Q39" s="21">
        <f t="shared" si="12"/>
        <v>2216347.3382014059</v>
      </c>
      <c r="R39" s="21">
        <f t="shared" si="13"/>
        <v>1563467.267527991</v>
      </c>
      <c r="S39" s="21">
        <f t="shared" si="14"/>
        <v>1260337.6886338631</v>
      </c>
      <c r="T39" s="21">
        <f t="shared" si="15"/>
        <v>850979.5659812123</v>
      </c>
      <c r="U39" s="21">
        <f t="shared" si="16"/>
        <v>770919.34715782944</v>
      </c>
      <c r="V39" s="21">
        <f t="shared" si="17"/>
        <v>1075933.3138405788</v>
      </c>
      <c r="W39" s="21">
        <f t="shared" si="18"/>
        <v>1026428.222988433</v>
      </c>
      <c r="X39" s="21">
        <f t="shared" si="19"/>
        <v>870069.73210589052</v>
      </c>
      <c r="Y39" s="21">
        <f t="shared" si="20"/>
        <v>1124927.9456582733</v>
      </c>
      <c r="Z39" s="21">
        <f t="shared" si="21"/>
        <v>866035.54767135065</v>
      </c>
      <c r="AA39" s="21">
        <f t="shared" si="22"/>
        <v>1124661.3113743735</v>
      </c>
      <c r="AB39" s="21">
        <f t="shared" si="23"/>
        <v>1043977.9657768591</v>
      </c>
      <c r="AC39" s="21">
        <f t="shared" si="24"/>
        <v>996026.74435121124</v>
      </c>
      <c r="AD39" s="21">
        <f t="shared" si="25"/>
        <v>1017391.7530714259</v>
      </c>
      <c r="AE39" s="21">
        <f t="shared" si="26"/>
        <v>861179.63714940497</v>
      </c>
      <c r="AF39" s="21">
        <f t="shared" si="27"/>
        <v>694691.33394995111</v>
      </c>
      <c r="AG39" s="21">
        <f t="shared" si="28"/>
        <v>506263.63727872638</v>
      </c>
      <c r="AH39" s="21">
        <f t="shared" si="29"/>
        <v>1130291.3802153338</v>
      </c>
      <c r="AI39" s="21">
        <f t="shared" si="30"/>
        <v>780323.78674974653</v>
      </c>
      <c r="AJ39" s="21">
        <f t="shared" si="31"/>
        <v>803517.01745309669</v>
      </c>
      <c r="AK39" s="21">
        <f t="shared" si="32"/>
        <v>1197518.314912624</v>
      </c>
      <c r="AL39" s="21">
        <f t="shared" si="33"/>
        <v>1177750.5238021859</v>
      </c>
      <c r="AM39" s="21">
        <f t="shared" si="34"/>
        <v>983048.74916476163</v>
      </c>
      <c r="AN39" s="21">
        <f t="shared" si="35"/>
        <v>742175.71045233659</v>
      </c>
      <c r="AO39" s="21">
        <f t="shared" si="36"/>
        <v>934362.97212199634</v>
      </c>
      <c r="AP39" s="21">
        <f t="shared" si="37"/>
        <v>1049515.9952436341</v>
      </c>
      <c r="AQ39" s="21">
        <f t="shared" si="38"/>
        <v>731992.15448275127</v>
      </c>
      <c r="AR39" s="21">
        <f t="shared" si="39"/>
        <v>950910.24925771065</v>
      </c>
      <c r="AS39" s="21">
        <f t="shared" si="40"/>
        <v>814489.77181308542</v>
      </c>
      <c r="AT39" s="21">
        <f t="shared" si="41"/>
        <v>835350.29940721299</v>
      </c>
      <c r="AU39" s="21">
        <f t="shared" si="42"/>
        <v>878657.59694498219</v>
      </c>
      <c r="AV39" s="21">
        <f t="shared" si="43"/>
        <v>846912.83271524857</v>
      </c>
      <c r="AW39" s="21">
        <f t="shared" si="44"/>
        <v>960256.05225240334</v>
      </c>
      <c r="AX39" s="21">
        <f t="shared" si="45"/>
        <v>787032.43523874797</v>
      </c>
      <c r="AY39" s="21">
        <f t="shared" si="46"/>
        <v>1109545.8556905293</v>
      </c>
      <c r="AZ39" s="21">
        <f t="shared" si="47"/>
        <v>2137693.6955336966</v>
      </c>
      <c r="BA39" s="21">
        <f t="shared" si="48"/>
        <v>2708379.9417634713</v>
      </c>
      <c r="BB39" s="21">
        <f t="shared" si="49"/>
        <v>3385959.4317713077</v>
      </c>
      <c r="BC39" s="21">
        <f t="shared" si="50"/>
        <v>4207280.0315667056</v>
      </c>
      <c r="BD39" s="21">
        <f t="shared" si="51"/>
        <v>3371345.0577542181</v>
      </c>
      <c r="BE39" s="21">
        <f t="shared" si="52"/>
        <v>2789083.9890413322</v>
      </c>
      <c r="BF39" s="21">
        <f t="shared" si="53"/>
        <v>2722969.1320237117</v>
      </c>
      <c r="BG39" s="21">
        <f t="shared" si="54"/>
        <v>2499508.3189698076</v>
      </c>
      <c r="BH39" s="21">
        <f t="shared" si="55"/>
        <v>2253169.5347026046</v>
      </c>
      <c r="BI39" s="21">
        <f t="shared" si="56"/>
        <v>2091309.3031020905</v>
      </c>
      <c r="BJ39" s="21">
        <f t="shared" si="57"/>
        <v>1703748.6891740307</v>
      </c>
      <c r="BK39" s="21">
        <f t="shared" si="58"/>
        <v>1197500.5592549921</v>
      </c>
      <c r="BL39" s="21">
        <f t="shared" si="59"/>
        <v>1325619.3472211575</v>
      </c>
      <c r="BM39" s="21">
        <f t="shared" si="60"/>
        <v>1466317.4514926709</v>
      </c>
      <c r="BN39" s="21">
        <f t="shared" si="61"/>
        <v>1818932.7291963538</v>
      </c>
      <c r="BO39" s="21">
        <f t="shared" si="62"/>
        <v>1402787.3202378296</v>
      </c>
      <c r="BP39" s="21">
        <f t="shared" si="63"/>
        <v>894458.26798379363</v>
      </c>
      <c r="BQ39" s="21">
        <f t="shared" si="64"/>
        <v>1015641.7006405264</v>
      </c>
      <c r="BR39" s="21">
        <f t="shared" si="65"/>
        <v>506236.30411803123</v>
      </c>
      <c r="BS39" s="21">
        <f t="shared" si="66"/>
        <v>365066.32650361897</v>
      </c>
      <c r="BT39" s="21">
        <f t="shared" si="67"/>
        <v>672452.47093483293</v>
      </c>
      <c r="BU39" s="21">
        <f t="shared" si="68"/>
        <v>498198.45454775635</v>
      </c>
      <c r="BV39" s="21">
        <f t="shared" si="69"/>
        <v>391135.10582487111</v>
      </c>
      <c r="BW39" s="21">
        <f t="shared" si="70"/>
        <v>389005.9542005171</v>
      </c>
      <c r="BX39" s="21">
        <f t="shared" si="71"/>
        <v>785575.75148378348</v>
      </c>
      <c r="BY39" s="21">
        <f t="shared" si="72"/>
        <v>843053.99504956789</v>
      </c>
      <c r="BZ39" s="21">
        <f t="shared" si="73"/>
        <v>677470.25315694814</v>
      </c>
      <c r="CA39" s="21">
        <f t="shared" si="74"/>
        <v>564839.65913957916</v>
      </c>
      <c r="CB39" s="21">
        <f t="shared" si="75"/>
        <v>336222.08304536866</v>
      </c>
      <c r="CC39" s="21">
        <f t="shared" si="76"/>
        <v>673232.93386575254</v>
      </c>
      <c r="CD39" s="21">
        <f t="shared" si="77"/>
        <v>786303.20777081605</v>
      </c>
      <c r="CE39" s="21">
        <f t="shared" si="78"/>
        <v>983432.48182701226</v>
      </c>
      <c r="CF39" s="21">
        <f t="shared" si="79"/>
        <v>857378.22270945238</v>
      </c>
      <c r="CG39" s="21">
        <f t="shared" si="80"/>
        <v>883244.51998545125</v>
      </c>
      <c r="CH39" s="21">
        <f t="shared" si="81"/>
        <v>1013090.42300606</v>
      </c>
      <c r="CI39" s="21">
        <f t="shared" si="82"/>
        <v>1149233.2614326451</v>
      </c>
      <c r="CJ39" s="21">
        <f t="shared" si="83"/>
        <v>1030303.6251402267</v>
      </c>
      <c r="CK39" s="21">
        <f t="shared" si="84"/>
        <v>678233.41896354232</v>
      </c>
      <c r="CL39" s="21">
        <f t="shared" si="85"/>
        <v>553349.16418598907</v>
      </c>
      <c r="CM39" s="21">
        <f t="shared" si="86"/>
        <v>649003.75435052149</v>
      </c>
      <c r="CN39" s="21">
        <f t="shared" si="87"/>
        <v>869218.41005530278</v>
      </c>
      <c r="CO39" s="21">
        <f t="shared" si="88"/>
        <v>690060.77647438203</v>
      </c>
      <c r="CP39" s="21">
        <f t="shared" si="89"/>
        <v>802366.80739804509</v>
      </c>
      <c r="CQ39" s="21">
        <f t="shared" si="90"/>
        <v>577808.03261510481</v>
      </c>
      <c r="CR39" s="21">
        <f t="shared" si="91"/>
        <v>549296.89999894216</v>
      </c>
      <c r="CS39" s="21">
        <f t="shared" si="92"/>
        <v>599773.21182806022</v>
      </c>
      <c r="CT39" s="21">
        <f t="shared" si="93"/>
        <v>544174.96101795079</v>
      </c>
      <c r="CU39" s="21">
        <f t="shared" si="94"/>
        <v>432897.59855512565</v>
      </c>
      <c r="CV39" s="21">
        <f t="shared" si="95"/>
        <v>410623.5617129794</v>
      </c>
      <c r="CW39" s="21">
        <f t="shared" si="96"/>
        <v>635895.79055880453</v>
      </c>
      <c r="CX39" s="21">
        <f t="shared" si="97"/>
        <v>707307.55839916202</v>
      </c>
      <c r="CY39" s="21">
        <f t="shared" si="98"/>
        <v>781940.42995011527</v>
      </c>
      <c r="CZ39" s="21">
        <f t="shared" si="99"/>
        <v>1615526.7226261827</v>
      </c>
      <c r="DA39" s="21">
        <f t="shared" si="100"/>
        <v>1293915.982369177</v>
      </c>
      <c r="DB39" s="21">
        <f t="shared" si="101"/>
        <v>1109360.0797786387</v>
      </c>
      <c r="DC39" s="21">
        <f t="shared" si="102"/>
        <v>1081924.6377843167</v>
      </c>
      <c r="DD39" s="21">
        <f t="shared" si="103"/>
        <v>1899755.6182644556</v>
      </c>
      <c r="DE39" s="21">
        <f t="shared" si="104"/>
        <v>2907044.2189277429</v>
      </c>
      <c r="DF39" s="21"/>
    </row>
    <row r="40" spans="2:110">
      <c r="B40" s="1">
        <v>1905</v>
      </c>
      <c r="C40" s="5">
        <v>0.10021845850597627</v>
      </c>
      <c r="E40" s="21">
        <f t="shared" si="0"/>
        <v>6403412.6808190746</v>
      </c>
      <c r="F40" s="21">
        <f t="shared" si="1"/>
        <v>5817261.2416435406</v>
      </c>
      <c r="G40" s="21">
        <f t="shared" si="2"/>
        <v>5422326.9872542378</v>
      </c>
      <c r="H40" s="21">
        <f t="shared" si="3"/>
        <v>5677742.7450251924</v>
      </c>
      <c r="I40" s="21">
        <f t="shared" si="4"/>
        <v>4609059.7535619931</v>
      </c>
      <c r="J40" s="21">
        <f t="shared" si="5"/>
        <v>4199919.7060355339</v>
      </c>
      <c r="K40" s="21">
        <f t="shared" si="6"/>
        <v>4752393.7496332619</v>
      </c>
      <c r="L40" s="21">
        <f t="shared" si="7"/>
        <v>3441444.1672915407</v>
      </c>
      <c r="M40" s="21">
        <f t="shared" si="8"/>
        <v>2555851.796714826</v>
      </c>
      <c r="N40" s="21">
        <f t="shared" si="9"/>
        <v>2643710.307171003</v>
      </c>
      <c r="O40" s="21">
        <f t="shared" si="10"/>
        <v>2155283.1276857094</v>
      </c>
      <c r="P40" s="21">
        <f t="shared" si="11"/>
        <v>2311912.9734433116</v>
      </c>
      <c r="Q40" s="21">
        <f t="shared" si="12"/>
        <v>1727675.7474270435</v>
      </c>
      <c r="R40" s="21">
        <f t="shared" si="13"/>
        <v>1426580.4282818458</v>
      </c>
      <c r="S40" s="21">
        <f t="shared" si="14"/>
        <v>1130086.0620789621</v>
      </c>
      <c r="T40" s="21">
        <f t="shared" si="15"/>
        <v>814741.56358244526</v>
      </c>
      <c r="U40" s="21">
        <f t="shared" si="16"/>
        <v>923737.76650942466</v>
      </c>
      <c r="V40" s="21">
        <f t="shared" si="17"/>
        <v>1185051.8918120088</v>
      </c>
      <c r="W40" s="21">
        <f t="shared" si="18"/>
        <v>1028220.9117309935</v>
      </c>
      <c r="X40" s="21">
        <f t="shared" si="19"/>
        <v>950082.56997339427</v>
      </c>
      <c r="Y40" s="21">
        <f t="shared" si="20"/>
        <v>1190070.7119578214</v>
      </c>
      <c r="Z40" s="21">
        <f t="shared" si="21"/>
        <v>925109.93095676159</v>
      </c>
      <c r="AA40" s="21">
        <f t="shared" si="22"/>
        <v>1275169.2187362795</v>
      </c>
      <c r="AB40" s="21">
        <f t="shared" si="23"/>
        <v>1203619.4617592716</v>
      </c>
      <c r="AC40" s="21">
        <f t="shared" si="24"/>
        <v>972275.5772238191</v>
      </c>
      <c r="AD40" s="21">
        <f t="shared" si="25"/>
        <v>996652.42652499757</v>
      </c>
      <c r="AE40" s="21">
        <f t="shared" si="26"/>
        <v>783995.58396321244</v>
      </c>
      <c r="AF40" s="21">
        <f t="shared" si="27"/>
        <v>752431.60925022908</v>
      </c>
      <c r="AG40" s="21">
        <f t="shared" si="28"/>
        <v>571501.90378591325</v>
      </c>
      <c r="AH40" s="21">
        <f t="shared" si="29"/>
        <v>1078408.2116981053</v>
      </c>
      <c r="AI40" s="21">
        <f t="shared" si="30"/>
        <v>899772.20898265729</v>
      </c>
      <c r="AJ40" s="21">
        <f t="shared" si="31"/>
        <v>854597.12361692137</v>
      </c>
      <c r="AK40" s="21">
        <f t="shared" si="32"/>
        <v>1056357.6358393515</v>
      </c>
      <c r="AL40" s="21">
        <f t="shared" si="33"/>
        <v>1266040.0091254222</v>
      </c>
      <c r="AM40" s="21">
        <f t="shared" si="34"/>
        <v>992108.59449354315</v>
      </c>
      <c r="AN40" s="21">
        <f t="shared" si="35"/>
        <v>699856.49920576008</v>
      </c>
      <c r="AO40" s="21">
        <f t="shared" si="36"/>
        <v>773281.15640197985</v>
      </c>
      <c r="AP40" s="21">
        <f t="shared" si="37"/>
        <v>1032525.3721041674</v>
      </c>
      <c r="AQ40" s="21">
        <f t="shared" si="38"/>
        <v>747816.96315077157</v>
      </c>
      <c r="AR40" s="21">
        <f t="shared" si="39"/>
        <v>981392.1221178046</v>
      </c>
      <c r="AS40" s="21">
        <f t="shared" si="40"/>
        <v>891535.41446264798</v>
      </c>
      <c r="AT40" s="21">
        <f t="shared" si="41"/>
        <v>659727.35526468128</v>
      </c>
      <c r="AU40" s="21">
        <f t="shared" si="42"/>
        <v>779361.65682904341</v>
      </c>
      <c r="AV40" s="21">
        <f t="shared" si="43"/>
        <v>851476.00520971115</v>
      </c>
      <c r="AW40" s="21">
        <f t="shared" si="44"/>
        <v>1021392.1924906297</v>
      </c>
      <c r="AX40" s="21">
        <f t="shared" si="45"/>
        <v>785213.78182078141</v>
      </c>
      <c r="AY40" s="21">
        <f t="shared" si="46"/>
        <v>1124210.5578229874</v>
      </c>
      <c r="AZ40" s="21">
        <f t="shared" si="47"/>
        <v>2226573.6173061444</v>
      </c>
      <c r="BA40" s="21">
        <f t="shared" si="48"/>
        <v>2779247.4365050439</v>
      </c>
      <c r="BB40" s="21">
        <f t="shared" si="49"/>
        <v>3961786.0035415743</v>
      </c>
      <c r="BC40" s="21">
        <f t="shared" si="50"/>
        <v>4590198.5039084321</v>
      </c>
      <c r="BD40" s="21">
        <f t="shared" si="51"/>
        <v>3288153.6874890197</v>
      </c>
      <c r="BE40" s="21">
        <f t="shared" si="52"/>
        <v>2727421.9053614247</v>
      </c>
      <c r="BF40" s="21">
        <f t="shared" si="53"/>
        <v>2954501.4136878652</v>
      </c>
      <c r="BG40" s="21">
        <f t="shared" si="54"/>
        <v>2488062.8813799019</v>
      </c>
      <c r="BH40" s="21">
        <f t="shared" si="55"/>
        <v>2402477.801230133</v>
      </c>
      <c r="BI40" s="21">
        <f t="shared" si="56"/>
        <v>2208952.8287483654</v>
      </c>
      <c r="BJ40" s="21">
        <f t="shared" si="57"/>
        <v>1701890.7650386193</v>
      </c>
      <c r="BK40" s="21">
        <f t="shared" si="58"/>
        <v>1242079.2951663479</v>
      </c>
      <c r="BL40" s="21">
        <f t="shared" si="59"/>
        <v>1388133.5445895789</v>
      </c>
      <c r="BM40" s="21">
        <f t="shared" si="60"/>
        <v>1473892.5763502289</v>
      </c>
      <c r="BN40" s="21">
        <f t="shared" si="61"/>
        <v>1748237.9912695638</v>
      </c>
      <c r="BO40" s="21">
        <f t="shared" si="62"/>
        <v>1378302.1244083219</v>
      </c>
      <c r="BP40" s="21">
        <f t="shared" si="63"/>
        <v>867462.68067101948</v>
      </c>
      <c r="BQ40" s="21">
        <f t="shared" si="64"/>
        <v>865167.6512364666</v>
      </c>
      <c r="BR40" s="21">
        <f t="shared" si="65"/>
        <v>521798.33513002814</v>
      </c>
      <c r="BS40" s="21">
        <f t="shared" si="66"/>
        <v>357295.25009967841</v>
      </c>
      <c r="BT40" s="21">
        <f t="shared" si="67"/>
        <v>667427.25725726073</v>
      </c>
      <c r="BU40" s="21">
        <f t="shared" si="68"/>
        <v>411145.27291096852</v>
      </c>
      <c r="BV40" s="21">
        <f t="shared" si="69"/>
        <v>306739.72482409107</v>
      </c>
      <c r="BW40" s="21">
        <f t="shared" si="70"/>
        <v>395530.82014430786</v>
      </c>
      <c r="BX40" s="21">
        <f t="shared" si="71"/>
        <v>800744.12915843551</v>
      </c>
      <c r="BY40" s="21">
        <f t="shared" si="72"/>
        <v>747110.62478362559</v>
      </c>
      <c r="BZ40" s="21">
        <f t="shared" si="73"/>
        <v>628354.99946888175</v>
      </c>
      <c r="CA40" s="21">
        <f t="shared" si="74"/>
        <v>492869.15545734658</v>
      </c>
      <c r="CB40" s="21">
        <f t="shared" si="75"/>
        <v>299044.07990836876</v>
      </c>
      <c r="CC40" s="21">
        <f t="shared" si="76"/>
        <v>588202.10843800032</v>
      </c>
      <c r="CD40" s="21">
        <f t="shared" si="77"/>
        <v>1009569.8043538112</v>
      </c>
      <c r="CE40" s="21">
        <f t="shared" si="78"/>
        <v>1002322.0968482326</v>
      </c>
      <c r="CF40" s="21">
        <f t="shared" si="79"/>
        <v>898165.02128234226</v>
      </c>
      <c r="CG40" s="21">
        <f t="shared" si="80"/>
        <v>1040462.7494736655</v>
      </c>
      <c r="CH40" s="21">
        <f t="shared" si="81"/>
        <v>1227145.9159411993</v>
      </c>
      <c r="CI40" s="21">
        <f t="shared" si="82"/>
        <v>1047392.5538265255</v>
      </c>
      <c r="CJ40" s="21">
        <f t="shared" si="83"/>
        <v>1053214.8841971268</v>
      </c>
      <c r="CK40" s="21">
        <f t="shared" si="84"/>
        <v>725834.57224849437</v>
      </c>
      <c r="CL40" s="21">
        <f t="shared" si="85"/>
        <v>524245.59734630067</v>
      </c>
      <c r="CM40" s="21">
        <f t="shared" si="86"/>
        <v>733630.25371566706</v>
      </c>
      <c r="CN40" s="21">
        <f t="shared" si="87"/>
        <v>889308.05461090442</v>
      </c>
      <c r="CO40" s="21">
        <f t="shared" si="88"/>
        <v>722742.53454779543</v>
      </c>
      <c r="CP40" s="21">
        <f t="shared" si="89"/>
        <v>717735.13914693054</v>
      </c>
      <c r="CQ40" s="21">
        <f t="shared" si="90"/>
        <v>682355.82186292729</v>
      </c>
      <c r="CR40" s="21">
        <f t="shared" si="91"/>
        <v>549465.70405613689</v>
      </c>
      <c r="CS40" s="21">
        <f t="shared" si="92"/>
        <v>669338.31752523442</v>
      </c>
      <c r="CT40" s="21">
        <f t="shared" si="93"/>
        <v>600479.96279712266</v>
      </c>
      <c r="CU40" s="21">
        <f t="shared" si="94"/>
        <v>390465.75672181201</v>
      </c>
      <c r="CV40" s="21">
        <f t="shared" si="95"/>
        <v>403681.80566051241</v>
      </c>
      <c r="CW40" s="21">
        <f t="shared" si="96"/>
        <v>593345.21385581</v>
      </c>
      <c r="CX40" s="21">
        <f t="shared" si="97"/>
        <v>669231.61825346446</v>
      </c>
      <c r="CY40" s="21">
        <f t="shared" si="98"/>
        <v>825306.23303383368</v>
      </c>
      <c r="CZ40" s="21">
        <f t="shared" si="99"/>
        <v>1608283.0689214596</v>
      </c>
      <c r="DA40" s="21">
        <f t="shared" si="100"/>
        <v>1278678.4410954027</v>
      </c>
      <c r="DB40" s="21">
        <f t="shared" si="101"/>
        <v>1120207.05134517</v>
      </c>
      <c r="DC40" s="21">
        <f t="shared" si="102"/>
        <v>1091879.8232097651</v>
      </c>
      <c r="DD40" s="21">
        <f t="shared" si="103"/>
        <v>1814591.5577840547</v>
      </c>
      <c r="DE40" s="21">
        <f t="shared" si="104"/>
        <v>3003440.7483827216</v>
      </c>
      <c r="DF40" s="21"/>
    </row>
    <row r="41" spans="2:110">
      <c r="B41" s="1">
        <v>1906</v>
      </c>
      <c r="C41" s="5">
        <v>-3.1040045256828873E-2</v>
      </c>
      <c r="E41" s="21">
        <f t="shared" si="0"/>
        <v>6174612.7028112598</v>
      </c>
      <c r="F41" s="21">
        <f t="shared" si="1"/>
        <v>5494769.8986460995</v>
      </c>
      <c r="G41" s="21">
        <f t="shared" si="2"/>
        <v>6103324.5021481002</v>
      </c>
      <c r="H41" s="21">
        <f t="shared" si="3"/>
        <v>5480005.0157460896</v>
      </c>
      <c r="I41" s="21">
        <f t="shared" si="4"/>
        <v>4959552.2236939352</v>
      </c>
      <c r="J41" s="21">
        <f t="shared" si="5"/>
        <v>4368641.5172433434</v>
      </c>
      <c r="K41" s="21">
        <f t="shared" si="6"/>
        <v>4529924.9573124554</v>
      </c>
      <c r="L41" s="21">
        <f t="shared" si="7"/>
        <v>3435901.7644515638</v>
      </c>
      <c r="M41" s="21">
        <f t="shared" si="8"/>
        <v>2510606.5768559454</v>
      </c>
      <c r="N41" s="21">
        <f t="shared" si="9"/>
        <v>2911029.4153151563</v>
      </c>
      <c r="O41" s="21">
        <f t="shared" si="10"/>
        <v>1975858.8503547537</v>
      </c>
      <c r="P41" s="21">
        <f t="shared" si="11"/>
        <v>1803227.321041326</v>
      </c>
      <c r="Q41" s="21">
        <f t="shared" si="12"/>
        <v>1579442.81467381</v>
      </c>
      <c r="R41" s="21">
        <f t="shared" si="13"/>
        <v>1282907.0523853614</v>
      </c>
      <c r="S41" s="21">
        <f t="shared" si="14"/>
        <v>1092065.136596835</v>
      </c>
      <c r="T41" s="21">
        <f t="shared" si="15"/>
        <v>978446.75131845754</v>
      </c>
      <c r="U41" s="21">
        <f t="shared" si="16"/>
        <v>1012447.9381422293</v>
      </c>
      <c r="V41" s="21">
        <f t="shared" si="17"/>
        <v>1192070.1673711841</v>
      </c>
      <c r="W41" s="21">
        <f t="shared" si="18"/>
        <v>1129157.8880705312</v>
      </c>
      <c r="X41" s="21">
        <f t="shared" si="19"/>
        <v>999858.58551047556</v>
      </c>
      <c r="Y41" s="21">
        <f t="shared" si="20"/>
        <v>1284098.4186883057</v>
      </c>
      <c r="Z41" s="21">
        <f t="shared" si="21"/>
        <v>1042499.5839797045</v>
      </c>
      <c r="AA41" s="21">
        <f t="shared" si="22"/>
        <v>1478320.6900698647</v>
      </c>
      <c r="AB41" s="21">
        <f t="shared" si="23"/>
        <v>1181427.63474641</v>
      </c>
      <c r="AC41" s="21">
        <f t="shared" si="24"/>
        <v>951066.9418592616</v>
      </c>
      <c r="AD41" s="21">
        <f t="shared" si="25"/>
        <v>911931.83277598443</v>
      </c>
      <c r="AE41" s="21">
        <f t="shared" si="26"/>
        <v>853676.47582163778</v>
      </c>
      <c r="AF41" s="21">
        <f t="shared" si="27"/>
        <v>867517.53300251113</v>
      </c>
      <c r="AG41" s="21">
        <f t="shared" si="28"/>
        <v>530234.02345519233</v>
      </c>
      <c r="AH41" s="21">
        <f t="shared" si="29"/>
        <v>1257705.7034770527</v>
      </c>
      <c r="AI41" s="21">
        <f t="shared" si="30"/>
        <v>961079.45080960705</v>
      </c>
      <c r="AJ41" s="21">
        <f t="shared" si="31"/>
        <v>745820.36069723254</v>
      </c>
      <c r="AK41" s="21">
        <f t="shared" si="32"/>
        <v>1132019.3570356749</v>
      </c>
      <c r="AL41" s="21">
        <f t="shared" si="33"/>
        <v>1287007.4233821256</v>
      </c>
      <c r="AM41" s="21">
        <f t="shared" si="34"/>
        <v>945811.40274179843</v>
      </c>
      <c r="AN41" s="21">
        <f t="shared" si="35"/>
        <v>572542.97899533773</v>
      </c>
      <c r="AO41" s="21">
        <f t="shared" si="36"/>
        <v>752491.00730767951</v>
      </c>
      <c r="AP41" s="21">
        <f t="shared" si="37"/>
        <v>1068425.1706611845</v>
      </c>
      <c r="AQ41" s="21">
        <f t="shared" si="38"/>
        <v>764725.16879143717</v>
      </c>
      <c r="AR41" s="21">
        <f t="shared" si="39"/>
        <v>1081454.1107965759</v>
      </c>
      <c r="AS41" s="21">
        <f t="shared" si="40"/>
        <v>705810.33352437895</v>
      </c>
      <c r="AT41" s="21">
        <f t="shared" si="41"/>
        <v>578070.66799004783</v>
      </c>
      <c r="AU41" s="21">
        <f t="shared" si="42"/>
        <v>780980.47788800986</v>
      </c>
      <c r="AV41" s="21">
        <f t="shared" si="43"/>
        <v>901826.55664800142</v>
      </c>
      <c r="AW41" s="21">
        <f t="shared" si="44"/>
        <v>1028619.3590434542</v>
      </c>
      <c r="AX41" s="21">
        <f t="shared" si="45"/>
        <v>786146.54342690727</v>
      </c>
      <c r="AY41" s="21">
        <f t="shared" si="46"/>
        <v>1155418.9350685619</v>
      </c>
      <c r="AZ41" s="21">
        <f t="shared" si="47"/>
        <v>2279109.6072592009</v>
      </c>
      <c r="BA41" s="21">
        <f t="shared" si="48"/>
        <v>3245335.286354329</v>
      </c>
      <c r="BB41" s="21">
        <f t="shared" si="49"/>
        <v>4320373.1302165547</v>
      </c>
      <c r="BC41" s="21">
        <f t="shared" si="50"/>
        <v>4487963.1036381368</v>
      </c>
      <c r="BD41" s="21">
        <f t="shared" si="51"/>
        <v>3220943.362016364</v>
      </c>
      <c r="BE41" s="21">
        <f t="shared" si="52"/>
        <v>2959388.4404240204</v>
      </c>
      <c r="BF41" s="21">
        <f t="shared" si="53"/>
        <v>2946660.2543572034</v>
      </c>
      <c r="BG41" s="21">
        <f t="shared" si="54"/>
        <v>2656430.5452652029</v>
      </c>
      <c r="BH41" s="21">
        <f t="shared" si="55"/>
        <v>2542570.9574062359</v>
      </c>
      <c r="BI41" s="21">
        <f t="shared" si="56"/>
        <v>2215896.4044783339</v>
      </c>
      <c r="BJ41" s="21">
        <f t="shared" si="57"/>
        <v>1779149.4459844998</v>
      </c>
      <c r="BK41" s="21">
        <f t="shared" si="58"/>
        <v>1298559.1466609878</v>
      </c>
      <c r="BL41" s="21">
        <f t="shared" si="59"/>
        <v>1393607.424201702</v>
      </c>
      <c r="BM41" s="21">
        <f t="shared" si="60"/>
        <v>1410858.2376195556</v>
      </c>
      <c r="BN41" s="21">
        <f t="shared" si="61"/>
        <v>1725393.3875632919</v>
      </c>
      <c r="BO41" s="21">
        <f t="shared" si="62"/>
        <v>1353550.4330070743</v>
      </c>
      <c r="BP41" s="21">
        <f t="shared" si="63"/>
        <v>734968.31620307965</v>
      </c>
      <c r="BQ41" s="21">
        <f t="shared" si="64"/>
        <v>915896.55054301117</v>
      </c>
      <c r="BR41" s="21">
        <f t="shared" si="65"/>
        <v>524925.4414059883</v>
      </c>
      <c r="BS41" s="21">
        <f t="shared" si="66"/>
        <v>339508.1532895444</v>
      </c>
      <c r="BT41" s="21">
        <f t="shared" si="67"/>
        <v>560070.47075167217</v>
      </c>
      <c r="BU41" s="21">
        <f t="shared" si="68"/>
        <v>323783.08729111584</v>
      </c>
      <c r="BV41" s="21">
        <f t="shared" si="69"/>
        <v>304641.74750834628</v>
      </c>
      <c r="BW41" s="21">
        <f t="shared" si="70"/>
        <v>386834.47427761293</v>
      </c>
      <c r="BX41" s="21">
        <f t="shared" si="71"/>
        <v>708184.45665547566</v>
      </c>
      <c r="BY41" s="21">
        <f t="shared" si="72"/>
        <v>696043.9232249296</v>
      </c>
      <c r="BZ41" s="21">
        <f t="shared" si="73"/>
        <v>551509.89450836624</v>
      </c>
      <c r="CA41" s="21">
        <f t="shared" si="74"/>
        <v>452520.457411554</v>
      </c>
      <c r="CB41" s="21">
        <f t="shared" si="75"/>
        <v>245493.62800099447</v>
      </c>
      <c r="CC41" s="21">
        <f t="shared" si="76"/>
        <v>744779.60349398467</v>
      </c>
      <c r="CD41" s="21">
        <f t="shared" si="77"/>
        <v>1029828.5253047727</v>
      </c>
      <c r="CE41" s="21">
        <f t="shared" si="78"/>
        <v>1055700.050912926</v>
      </c>
      <c r="CF41" s="21">
        <f t="shared" si="79"/>
        <v>1058678.4439590389</v>
      </c>
      <c r="CG41" s="21">
        <f t="shared" si="80"/>
        <v>1261348.3048940585</v>
      </c>
      <c r="CH41" s="21">
        <f t="shared" si="81"/>
        <v>1120369.3977424079</v>
      </c>
      <c r="CI41" s="21">
        <f t="shared" si="82"/>
        <v>1071225.7405520885</v>
      </c>
      <c r="CJ41" s="21">
        <f t="shared" si="83"/>
        <v>1146354.4394932722</v>
      </c>
      <c r="CK41" s="21">
        <f t="shared" si="84"/>
        <v>697357.22838368022</v>
      </c>
      <c r="CL41" s="21">
        <f t="shared" si="85"/>
        <v>585530.2499021088</v>
      </c>
      <c r="CM41" s="21">
        <f t="shared" si="86"/>
        <v>745455.76253976615</v>
      </c>
      <c r="CN41" s="21">
        <f t="shared" si="87"/>
        <v>941242.08412270073</v>
      </c>
      <c r="CO41" s="21">
        <f t="shared" si="88"/>
        <v>643646.99067393469</v>
      </c>
      <c r="CP41" s="21">
        <f t="shared" si="89"/>
        <v>856969.34266618371</v>
      </c>
      <c r="CQ41" s="21">
        <f t="shared" si="90"/>
        <v>690526.38603801711</v>
      </c>
      <c r="CR41" s="21">
        <f t="shared" si="91"/>
        <v>610135.91152105352</v>
      </c>
      <c r="CS41" s="21">
        <f t="shared" si="92"/>
        <v>746937.00643380091</v>
      </c>
      <c r="CT41" s="21">
        <f t="shared" si="93"/>
        <v>553281.29705405014</v>
      </c>
      <c r="CU41" s="21">
        <f t="shared" si="94"/>
        <v>382246.52097936999</v>
      </c>
      <c r="CV41" s="21">
        <f t="shared" si="95"/>
        <v>365565.39015675173</v>
      </c>
      <c r="CW41" s="21">
        <f t="shared" si="96"/>
        <v>556461.61692561768</v>
      </c>
      <c r="CX41" s="21">
        <f t="shared" si="97"/>
        <v>701435.84185345494</v>
      </c>
      <c r="CY41" s="21">
        <f t="shared" si="98"/>
        <v>806215.03436043672</v>
      </c>
      <c r="CZ41" s="21">
        <f t="shared" si="99"/>
        <v>1596969.144337822</v>
      </c>
      <c r="DA41" s="21">
        <f t="shared" si="100"/>
        <v>1296096.0014518758</v>
      </c>
      <c r="DB41" s="21">
        <f t="shared" si="101"/>
        <v>1131654.1261883259</v>
      </c>
      <c r="DC41" s="21">
        <f t="shared" si="102"/>
        <v>1030131.2553685958</v>
      </c>
      <c r="DD41" s="21">
        <f t="shared" si="103"/>
        <v>1862597.0796503359</v>
      </c>
      <c r="DE41" s="21">
        <f t="shared" si="104"/>
        <v>3208376.5434674011</v>
      </c>
      <c r="DF41" s="21"/>
    </row>
    <row r="42" spans="2:110">
      <c r="B42" s="1">
        <v>1907</v>
      </c>
      <c r="C42" s="5">
        <v>-5.0376457409075544E-2</v>
      </c>
      <c r="E42" s="21">
        <f t="shared" si="0"/>
        <v>5834119.2591502322</v>
      </c>
      <c r="F42" s="21">
        <f t="shared" si="1"/>
        <v>6185334.4780130722</v>
      </c>
      <c r="G42" s="21">
        <f t="shared" si="2"/>
        <v>5893020.1412710203</v>
      </c>
      <c r="H42" s="21">
        <f t="shared" si="3"/>
        <v>5903073.8779100068</v>
      </c>
      <c r="I42" s="21">
        <f t="shared" si="4"/>
        <v>5164666.0004412681</v>
      </c>
      <c r="J42" s="21">
        <f t="shared" si="5"/>
        <v>4161735.2008316512</v>
      </c>
      <c r="K42" s="21">
        <f t="shared" si="6"/>
        <v>4532507.626782571</v>
      </c>
      <c r="L42" s="21">
        <f t="shared" si="7"/>
        <v>3385691.3005757779</v>
      </c>
      <c r="M42" s="21">
        <f t="shared" si="8"/>
        <v>2762727.9089553286</v>
      </c>
      <c r="N42" s="21">
        <f t="shared" si="9"/>
        <v>2678800.9260008582</v>
      </c>
      <c r="O42" s="21">
        <f t="shared" si="10"/>
        <v>1537552.1360792844</v>
      </c>
      <c r="P42" s="21">
        <f t="shared" si="11"/>
        <v>1649774.1023481563</v>
      </c>
      <c r="Q42" s="21">
        <f t="shared" si="12"/>
        <v>1423427.963665368</v>
      </c>
      <c r="R42" s="21">
        <f t="shared" si="13"/>
        <v>1243909.9114620008</v>
      </c>
      <c r="S42" s="21">
        <f t="shared" si="14"/>
        <v>1324665.9155026888</v>
      </c>
      <c r="T42" s="21">
        <f t="shared" si="15"/>
        <v>1074493.0323968758</v>
      </c>
      <c r="U42" s="21">
        <f t="shared" si="16"/>
        <v>1013780.0701927991</v>
      </c>
      <c r="V42" s="21">
        <f t="shared" si="17"/>
        <v>1314685.1642078313</v>
      </c>
      <c r="W42" s="21">
        <f t="shared" si="18"/>
        <v>1194672.4141065557</v>
      </c>
      <c r="X42" s="21">
        <f t="shared" si="19"/>
        <v>1073368.3154543063</v>
      </c>
      <c r="Y42" s="21">
        <f t="shared" si="20"/>
        <v>1461067.0734529158</v>
      </c>
      <c r="Z42" s="21">
        <f t="shared" si="21"/>
        <v>1201862.8499048359</v>
      </c>
      <c r="AA42" s="21">
        <f t="shared" si="22"/>
        <v>1458192.2911491047</v>
      </c>
      <c r="AB42" s="21">
        <f t="shared" si="23"/>
        <v>1162394.6470975797</v>
      </c>
      <c r="AC42" s="21">
        <f t="shared" si="24"/>
        <v>868882.33231669059</v>
      </c>
      <c r="AD42" s="21">
        <f t="shared" si="25"/>
        <v>998718.71556691511</v>
      </c>
      <c r="AE42" s="21">
        <f t="shared" si="26"/>
        <v>989263.92691014532</v>
      </c>
      <c r="AF42" s="21">
        <f t="shared" si="27"/>
        <v>820626.26256801921</v>
      </c>
      <c r="AG42" s="21">
        <f t="shared" si="28"/>
        <v>599469.69257709885</v>
      </c>
      <c r="AH42" s="21">
        <f t="shared" si="29"/>
        <v>1357043.4592783726</v>
      </c>
      <c r="AI42" s="21">
        <f t="shared" si="30"/>
        <v>842246.98167177173</v>
      </c>
      <c r="AJ42" s="21">
        <f t="shared" si="31"/>
        <v>789178.77707136981</v>
      </c>
      <c r="AK42" s="21">
        <f t="shared" si="32"/>
        <v>1147347.5153212023</v>
      </c>
      <c r="AL42" s="21">
        <f t="shared" si="33"/>
        <v>1236016.5643812071</v>
      </c>
      <c r="AM42" s="21">
        <f t="shared" si="34"/>
        <v>783081.04409039486</v>
      </c>
      <c r="AN42" s="21">
        <f t="shared" si="35"/>
        <v>548991.73749726661</v>
      </c>
      <c r="AO42" s="21">
        <f t="shared" si="36"/>
        <v>769685.09643811733</v>
      </c>
      <c r="AP42" s="21">
        <f t="shared" si="37"/>
        <v>1106761.1113096548</v>
      </c>
      <c r="AQ42" s="21">
        <f t="shared" si="38"/>
        <v>834908.12004653306</v>
      </c>
      <c r="AR42" s="21">
        <f t="shared" si="39"/>
        <v>861581.46873752866</v>
      </c>
      <c r="AS42" s="21">
        <f t="shared" si="40"/>
        <v>620440.73158357432</v>
      </c>
      <c r="AT42" s="21">
        <f t="shared" si="41"/>
        <v>570915.82368841511</v>
      </c>
      <c r="AU42" s="21">
        <f t="shared" si="42"/>
        <v>824341.36724582571</v>
      </c>
      <c r="AV42" s="21">
        <f t="shared" si="43"/>
        <v>904438.72773740615</v>
      </c>
      <c r="AW42" s="21">
        <f t="shared" si="44"/>
        <v>1039857.7030433263</v>
      </c>
      <c r="AX42" s="21">
        <f t="shared" si="45"/>
        <v>798117.62590779841</v>
      </c>
      <c r="AY42" s="21">
        <f t="shared" si="46"/>
        <v>1167200.2146952322</v>
      </c>
      <c r="AZ42" s="21">
        <f t="shared" si="47"/>
        <v>2654735.2829731517</v>
      </c>
      <c r="BA42" s="21">
        <f t="shared" si="48"/>
        <v>3532913.7200957011</v>
      </c>
      <c r="BB42" s="21">
        <f t="shared" si="49"/>
        <v>4222353.6285261409</v>
      </c>
      <c r="BC42" s="21">
        <f t="shared" si="50"/>
        <v>4407414.2950503631</v>
      </c>
      <c r="BD42" s="21">
        <f t="shared" si="51"/>
        <v>3501040.2090221862</v>
      </c>
      <c r="BE42" s="21">
        <f t="shared" si="52"/>
        <v>2951585.9942176281</v>
      </c>
      <c r="BF42" s="21">
        <f t="shared" si="53"/>
        <v>3152238.8042997112</v>
      </c>
      <c r="BG42" s="21">
        <f t="shared" si="54"/>
        <v>2814845.4316611728</v>
      </c>
      <c r="BH42" s="21">
        <f t="shared" si="55"/>
        <v>2555326.7181213559</v>
      </c>
      <c r="BI42" s="21">
        <f t="shared" si="56"/>
        <v>2326458.0240057209</v>
      </c>
      <c r="BJ42" s="21">
        <f t="shared" si="57"/>
        <v>1874423.4682847122</v>
      </c>
      <c r="BK42" s="21">
        <f t="shared" si="58"/>
        <v>1301625.6538966778</v>
      </c>
      <c r="BL42" s="21">
        <f t="shared" si="59"/>
        <v>1332355.5340060922</v>
      </c>
      <c r="BM42" s="21">
        <f t="shared" si="60"/>
        <v>1386411.3716721241</v>
      </c>
      <c r="BN42" s="21">
        <f t="shared" si="61"/>
        <v>1702251.3821299006</v>
      </c>
      <c r="BO42" s="21">
        <f t="shared" si="62"/>
        <v>1162075.3529148344</v>
      </c>
      <c r="BP42" s="21">
        <f t="shared" si="63"/>
        <v>772940.72905639175</v>
      </c>
      <c r="BQ42" s="21">
        <f t="shared" si="64"/>
        <v>946426.82980854937</v>
      </c>
      <c r="BR42" s="21">
        <f t="shared" si="65"/>
        <v>513926.31190077943</v>
      </c>
      <c r="BS42" s="21">
        <f t="shared" si="66"/>
        <v>271494.19619178784</v>
      </c>
      <c r="BT42" s="21">
        <f t="shared" si="67"/>
        <v>450627.91154228162</v>
      </c>
      <c r="BU42" s="21">
        <f t="shared" si="68"/>
        <v>323471.53247561899</v>
      </c>
      <c r="BV42" s="21">
        <f t="shared" si="69"/>
        <v>290384.39464705257</v>
      </c>
      <c r="BW42" s="21">
        <f t="shared" si="70"/>
        <v>327376.89613961318</v>
      </c>
      <c r="BX42" s="21">
        <f t="shared" si="71"/>
        <v>658208.53600634541</v>
      </c>
      <c r="BY42" s="21">
        <f t="shared" si="72"/>
        <v>614003.90767185274</v>
      </c>
      <c r="BZ42" s="21">
        <f t="shared" si="73"/>
        <v>509974.24869589013</v>
      </c>
      <c r="CA42" s="21">
        <f t="shared" si="74"/>
        <v>386058.09313891974</v>
      </c>
      <c r="CB42" s="21">
        <f t="shared" si="75"/>
        <v>286701.13912955928</v>
      </c>
      <c r="CC42" s="21">
        <f t="shared" si="76"/>
        <v>751168.27965505456</v>
      </c>
      <c r="CD42" s="21">
        <f t="shared" si="77"/>
        <v>1085595.9402540899</v>
      </c>
      <c r="CE42" s="21">
        <f t="shared" si="78"/>
        <v>1251005.0899205178</v>
      </c>
      <c r="CF42" s="21">
        <f t="shared" si="79"/>
        <v>1284109.2590487055</v>
      </c>
      <c r="CG42" s="21">
        <f t="shared" si="80"/>
        <v>1152405.0460707429</v>
      </c>
      <c r="CH42" s="21">
        <f t="shared" si="81"/>
        <v>1148139.5996438661</v>
      </c>
      <c r="CI42" s="21">
        <f t="shared" si="82"/>
        <v>1166552.5656023461</v>
      </c>
      <c r="CJ42" s="21">
        <f t="shared" si="83"/>
        <v>1119403.8288473303</v>
      </c>
      <c r="CK42" s="21">
        <f t="shared" si="84"/>
        <v>791030.50601714442</v>
      </c>
      <c r="CL42" s="21">
        <f t="shared" si="85"/>
        <v>588329.02242126467</v>
      </c>
      <c r="CM42" s="21">
        <f t="shared" si="86"/>
        <v>783490.06202820188</v>
      </c>
      <c r="CN42" s="21">
        <f t="shared" si="87"/>
        <v>846954.68179261754</v>
      </c>
      <c r="CO42" s="21">
        <f t="shared" si="88"/>
        <v>764515.54457580578</v>
      </c>
      <c r="CP42" s="21">
        <f t="shared" si="89"/>
        <v>875640.63454322331</v>
      </c>
      <c r="CQ42" s="21">
        <f t="shared" si="90"/>
        <v>776137.61058710609</v>
      </c>
      <c r="CR42" s="21">
        <f t="shared" si="91"/>
        <v>677662.66287585953</v>
      </c>
      <c r="CS42" s="21">
        <f t="shared" si="92"/>
        <v>695572.41941065993</v>
      </c>
      <c r="CT42" s="21">
        <f t="shared" si="93"/>
        <v>555380.32493594009</v>
      </c>
      <c r="CU42" s="21">
        <f t="shared" si="94"/>
        <v>344539.41548193508</v>
      </c>
      <c r="CV42" s="21">
        <f t="shared" si="95"/>
        <v>331064.96398796141</v>
      </c>
      <c r="CW42" s="21">
        <f t="shared" si="96"/>
        <v>577498.20141866279</v>
      </c>
      <c r="CX42" s="21">
        <f t="shared" si="97"/>
        <v>680487.49058894534</v>
      </c>
      <c r="CY42" s="21">
        <f t="shared" si="98"/>
        <v>784890.49587461678</v>
      </c>
      <c r="CZ42" s="21">
        <f t="shared" si="99"/>
        <v>1626738.3321870442</v>
      </c>
      <c r="DA42" s="21">
        <f t="shared" si="100"/>
        <v>1314397.5778519604</v>
      </c>
      <c r="DB42" s="21">
        <f t="shared" si="101"/>
        <v>1068752.7389356506</v>
      </c>
      <c r="DC42" s="21">
        <f t="shared" si="102"/>
        <v>1043388.5215004116</v>
      </c>
      <c r="DD42" s="21">
        <f t="shared" si="103"/>
        <v>1976979.0569015907</v>
      </c>
      <c r="DE42" s="21">
        <f t="shared" si="104"/>
        <v>3447982.1616088911</v>
      </c>
      <c r="DF42" s="21"/>
    </row>
    <row r="43" spans="2:110">
      <c r="B43" s="1">
        <v>1908</v>
      </c>
      <c r="C43" s="5">
        <v>0.13206350061443359</v>
      </c>
      <c r="E43" s="21">
        <f t="shared" si="0"/>
        <v>6569499.5029966496</v>
      </c>
      <c r="F43" s="21">
        <f t="shared" si="1"/>
        <v>5972608.5162642319</v>
      </c>
      <c r="G43" s="21">
        <f t="shared" si="2"/>
        <v>6350505.8020177362</v>
      </c>
      <c r="H43" s="21">
        <f t="shared" si="3"/>
        <v>6153389.2577059679</v>
      </c>
      <c r="I43" s="21">
        <f t="shared" si="4"/>
        <v>4925478.1471491707</v>
      </c>
      <c r="J43" s="21">
        <f t="shared" si="5"/>
        <v>4161569.4815174458</v>
      </c>
      <c r="K43" s="21">
        <f t="shared" si="6"/>
        <v>4476110.1100160899</v>
      </c>
      <c r="L43" s="21">
        <f t="shared" si="7"/>
        <v>3737729.7546056588</v>
      </c>
      <c r="M43" s="21">
        <f t="shared" si="8"/>
        <v>2540861.2888390082</v>
      </c>
      <c r="N43" s="21">
        <f t="shared" si="9"/>
        <v>2093278.8870219183</v>
      </c>
      <c r="O43" s="21">
        <f t="shared" si="10"/>
        <v>1402455.9199778531</v>
      </c>
      <c r="P43" s="21">
        <f t="shared" si="11"/>
        <v>1488080.9948574479</v>
      </c>
      <c r="Q43" s="21">
        <f t="shared" si="12"/>
        <v>1383533.1797995509</v>
      </c>
      <c r="R43" s="21">
        <f t="shared" si="13"/>
        <v>1514233.5403105253</v>
      </c>
      <c r="S43" s="21">
        <f t="shared" si="14"/>
        <v>1467137.8739993628</v>
      </c>
      <c r="T43" s="21">
        <f t="shared" si="15"/>
        <v>1077869.1344865782</v>
      </c>
      <c r="U43" s="21">
        <f t="shared" si="16"/>
        <v>1112806.4558638753</v>
      </c>
      <c r="V43" s="21">
        <f t="shared" si="17"/>
        <v>1396505.248231157</v>
      </c>
      <c r="W43" s="21">
        <f t="shared" si="18"/>
        <v>1289196.501481273</v>
      </c>
      <c r="X43" s="21">
        <f t="shared" si="19"/>
        <v>1215363.4554220047</v>
      </c>
      <c r="Y43" s="21">
        <f t="shared" si="20"/>
        <v>1699204.3453867359</v>
      </c>
      <c r="Z43" s="21">
        <f t="shared" si="21"/>
        <v>1179657.8280392622</v>
      </c>
      <c r="AA43" s="21">
        <f t="shared" si="22"/>
        <v>1442038.2729908398</v>
      </c>
      <c r="AB43" s="21">
        <f t="shared" si="23"/>
        <v>1068453.5820341825</v>
      </c>
      <c r="AC43" s="21">
        <f t="shared" si="24"/>
        <v>949913.18918581039</v>
      </c>
      <c r="AD43" s="21">
        <f t="shared" si="25"/>
        <v>1163676.420612426</v>
      </c>
      <c r="AE43" s="21">
        <f t="shared" si="26"/>
        <v>940059.84796455607</v>
      </c>
      <c r="AF43" s="21">
        <f t="shared" si="27"/>
        <v>948166.57245505066</v>
      </c>
      <c r="AG43" s="21">
        <f t="shared" si="28"/>
        <v>628869.72476212191</v>
      </c>
      <c r="AH43" s="21">
        <f t="shared" si="29"/>
        <v>1200817.9518111206</v>
      </c>
      <c r="AI43" s="21">
        <f t="shared" si="30"/>
        <v>895636.07320040825</v>
      </c>
      <c r="AJ43" s="21">
        <f t="shared" si="31"/>
        <v>790081.0557810365</v>
      </c>
      <c r="AK43" s="21">
        <f t="shared" si="32"/>
        <v>1098579.5106427602</v>
      </c>
      <c r="AL43" s="21">
        <f t="shared" si="33"/>
        <v>1031497.4502435126</v>
      </c>
      <c r="AM43" s="21">
        <f t="shared" si="34"/>
        <v>762425.68946221878</v>
      </c>
      <c r="AN43" s="21">
        <f t="shared" si="35"/>
        <v>552592.50135006907</v>
      </c>
      <c r="AO43" s="21">
        <f t="shared" si="36"/>
        <v>788054.85095438804</v>
      </c>
      <c r="AP43" s="21">
        <f t="shared" si="37"/>
        <v>1224111.8681292194</v>
      </c>
      <c r="AQ43" s="21">
        <f t="shared" si="38"/>
        <v>659364.68017101998</v>
      </c>
      <c r="AR43" s="21">
        <f t="shared" si="39"/>
        <v>763661.35564617091</v>
      </c>
      <c r="AS43" s="21">
        <f t="shared" si="40"/>
        <v>615132.67019766488</v>
      </c>
      <c r="AT43" s="21">
        <f t="shared" si="41"/>
        <v>593448.71155889565</v>
      </c>
      <c r="AU43" s="21">
        <f t="shared" si="42"/>
        <v>823962.76431347127</v>
      </c>
      <c r="AV43" s="21">
        <f t="shared" si="43"/>
        <v>910419.37081590143</v>
      </c>
      <c r="AW43" s="21">
        <f t="shared" si="44"/>
        <v>1066266.0404664497</v>
      </c>
      <c r="AX43" s="21">
        <f t="shared" si="45"/>
        <v>796304.49980058626</v>
      </c>
      <c r="AY43" s="21">
        <f t="shared" si="46"/>
        <v>1341709.8475685357</v>
      </c>
      <c r="AZ43" s="21">
        <f t="shared" si="47"/>
        <v>2883778.309769399</v>
      </c>
      <c r="BA43" s="21">
        <f t="shared" si="48"/>
        <v>3447197.9130631266</v>
      </c>
      <c r="BB43" s="21">
        <f t="shared" si="49"/>
        <v>4144757.645154865</v>
      </c>
      <c r="BC43" s="21">
        <f t="shared" si="50"/>
        <v>4803220.8348131189</v>
      </c>
      <c r="BD43" s="21">
        <f t="shared" si="51"/>
        <v>3497528.5173707595</v>
      </c>
      <c r="BE43" s="21">
        <f t="shared" si="52"/>
        <v>3157564.2218632679</v>
      </c>
      <c r="BF43" s="21">
        <f t="shared" si="53"/>
        <v>3346424.3818033063</v>
      </c>
      <c r="BG43" s="21">
        <f t="shared" si="54"/>
        <v>2832344.6684501832</v>
      </c>
      <c r="BH43" s="21">
        <f t="shared" si="55"/>
        <v>2687880.3665694306</v>
      </c>
      <c r="BI43" s="21">
        <f t="shared" si="56"/>
        <v>2461265.7690919898</v>
      </c>
      <c r="BJ43" s="21">
        <f t="shared" si="57"/>
        <v>1892966.7176756279</v>
      </c>
      <c r="BK43" s="21">
        <f t="shared" si="58"/>
        <v>1242415.8943733675</v>
      </c>
      <c r="BL43" s="21">
        <f t="shared" si="59"/>
        <v>1307535.8480643723</v>
      </c>
      <c r="BM43" s="21">
        <f t="shared" si="60"/>
        <v>1361697.2880787244</v>
      </c>
      <c r="BN43" s="21">
        <f t="shared" si="61"/>
        <v>1468465.7697946711</v>
      </c>
      <c r="BO43" s="21">
        <f t="shared" si="62"/>
        <v>1241894.2554333713</v>
      </c>
      <c r="BP43" s="21">
        <f t="shared" si="63"/>
        <v>793530.73720966442</v>
      </c>
      <c r="BQ43" s="21">
        <f t="shared" si="64"/>
        <v>952495.85265203635</v>
      </c>
      <c r="BR43" s="21">
        <f t="shared" si="65"/>
        <v>424986.14532989147</v>
      </c>
      <c r="BS43" s="21">
        <f t="shared" si="66"/>
        <v>204837.35789293729</v>
      </c>
      <c r="BT43" s="21">
        <f t="shared" si="67"/>
        <v>463611.76416300505</v>
      </c>
      <c r="BU43" s="21">
        <f t="shared" si="68"/>
        <v>310366.2715311303</v>
      </c>
      <c r="BV43" s="21">
        <f t="shared" si="69"/>
        <v>238640.3346640183</v>
      </c>
      <c r="BW43" s="21">
        <f t="shared" si="70"/>
        <v>288071.88498924341</v>
      </c>
      <c r="BX43" s="21">
        <f t="shared" si="71"/>
        <v>579072.26663401525</v>
      </c>
      <c r="BY43" s="21">
        <f t="shared" si="72"/>
        <v>571203.31993408885</v>
      </c>
      <c r="BZ43" s="21">
        <f t="shared" si="73"/>
        <v>438678.31765432499</v>
      </c>
      <c r="CA43" s="21">
        <f t="shared" si="74"/>
        <v>474585.47234617843</v>
      </c>
      <c r="CB43" s="21">
        <f t="shared" si="75"/>
        <v>269095.08739893191</v>
      </c>
      <c r="CC43" s="21">
        <f t="shared" si="76"/>
        <v>782728.70756744256</v>
      </c>
      <c r="CD43" s="21">
        <f t="shared" si="77"/>
        <v>1287503.4873785607</v>
      </c>
      <c r="CE43" s="21">
        <f t="shared" si="78"/>
        <v>1524426.0899530237</v>
      </c>
      <c r="CF43" s="21">
        <f t="shared" si="79"/>
        <v>1173724.0809463658</v>
      </c>
      <c r="CG43" s="21">
        <f t="shared" si="80"/>
        <v>1181903.5336429772</v>
      </c>
      <c r="CH43" s="21">
        <f t="shared" si="81"/>
        <v>1252806.977655513</v>
      </c>
      <c r="CI43" s="21">
        <f t="shared" si="82"/>
        <v>1139675.2859747261</v>
      </c>
      <c r="CJ43" s="21">
        <f t="shared" si="83"/>
        <v>1292040.6574900553</v>
      </c>
      <c r="CK43" s="21">
        <f t="shared" si="84"/>
        <v>806354.57613780443</v>
      </c>
      <c r="CL43" s="21">
        <f t="shared" si="85"/>
        <v>611180.94813133997</v>
      </c>
      <c r="CM43" s="21">
        <f t="shared" si="86"/>
        <v>700170.85801022057</v>
      </c>
      <c r="CN43" s="21">
        <f t="shared" si="87"/>
        <v>1018221.0104609294</v>
      </c>
      <c r="CO43" s="21">
        <f t="shared" si="88"/>
        <v>777626.9453614105</v>
      </c>
      <c r="CP43" s="21">
        <f t="shared" si="89"/>
        <v>993982.01160274143</v>
      </c>
      <c r="CQ43" s="21">
        <f t="shared" si="90"/>
        <v>871905.7605548898</v>
      </c>
      <c r="CR43" s="21">
        <f t="shared" si="91"/>
        <v>628268.56122388795</v>
      </c>
      <c r="CS43" s="21">
        <f t="shared" si="92"/>
        <v>706688.99751460855</v>
      </c>
      <c r="CT43" s="21">
        <f t="shared" si="93"/>
        <v>514367.20323919563</v>
      </c>
      <c r="CU43" s="21">
        <f t="shared" si="94"/>
        <v>310258.97582143714</v>
      </c>
      <c r="CV43" s="21">
        <f t="shared" si="95"/>
        <v>329780.46622258495</v>
      </c>
      <c r="CW43" s="21">
        <f t="shared" si="96"/>
        <v>554691.68931461324</v>
      </c>
      <c r="CX43" s="21">
        <f t="shared" si="97"/>
        <v>657593.74619622878</v>
      </c>
      <c r="CY43" s="21">
        <f t="shared" si="98"/>
        <v>783146.06155877991</v>
      </c>
      <c r="CZ43" s="21">
        <f t="shared" si="99"/>
        <v>1657925.2454399322</v>
      </c>
      <c r="DA43" s="21">
        <f t="shared" si="100"/>
        <v>1246199.5497375447</v>
      </c>
      <c r="DB43" s="21">
        <f t="shared" si="101"/>
        <v>1083720.7725641772</v>
      </c>
      <c r="DC43" s="21">
        <f t="shared" si="102"/>
        <v>1092746.2850268211</v>
      </c>
      <c r="DD43" s="21">
        <f t="shared" si="103"/>
        <v>2111711.0242587202</v>
      </c>
      <c r="DE43" s="21">
        <f t="shared" si="104"/>
        <v>3605123.9085168079</v>
      </c>
      <c r="DF43" s="21"/>
    </row>
    <row r="44" spans="2:110">
      <c r="B44" s="1">
        <v>1909</v>
      </c>
      <c r="C44" s="5">
        <v>-2.9528125648365988E-2</v>
      </c>
      <c r="E44" s="21">
        <f t="shared" si="0"/>
        <v>6345429.8681203863</v>
      </c>
      <c r="F44" s="21">
        <f t="shared" si="1"/>
        <v>6436726.3241222482</v>
      </c>
      <c r="G44" s="21">
        <f t="shared" si="2"/>
        <v>6622256.4505586475</v>
      </c>
      <c r="H44" s="21">
        <f t="shared" si="3"/>
        <v>5874105.2679663077</v>
      </c>
      <c r="I44" s="21">
        <f t="shared" si="4"/>
        <v>4931013.4624531632</v>
      </c>
      <c r="J44" s="21">
        <f t="shared" si="5"/>
        <v>4107264.798651244</v>
      </c>
      <c r="K44" s="21">
        <f t="shared" si="6"/>
        <v>4952652.5191316251</v>
      </c>
      <c r="L44" s="21">
        <f t="shared" si="7"/>
        <v>3447739.473169928</v>
      </c>
      <c r="M44" s="21">
        <f t="shared" si="8"/>
        <v>1984227.5881425587</v>
      </c>
      <c r="N44" s="21">
        <f t="shared" si="9"/>
        <v>1919784.3635708194</v>
      </c>
      <c r="O44" s="21">
        <f t="shared" si="10"/>
        <v>1260730.2568303931</v>
      </c>
      <c r="P44" s="21">
        <f t="shared" si="11"/>
        <v>1447773.2095626665</v>
      </c>
      <c r="Q44" s="21">
        <f t="shared" si="12"/>
        <v>1688543.4654966865</v>
      </c>
      <c r="R44" s="21">
        <f t="shared" si="13"/>
        <v>1682125.2511164341</v>
      </c>
      <c r="S44" s="21">
        <f t="shared" si="14"/>
        <v>1483448.9921752948</v>
      </c>
      <c r="T44" s="21">
        <f t="shared" si="15"/>
        <v>1185374.8021902321</v>
      </c>
      <c r="U44" s="21">
        <f t="shared" si="16"/>
        <v>1176883.8928013474</v>
      </c>
      <c r="V44" s="21">
        <f t="shared" si="17"/>
        <v>1512800.82558761</v>
      </c>
      <c r="W44" s="21">
        <f t="shared" si="18"/>
        <v>1467011.2521346975</v>
      </c>
      <c r="X44" s="21">
        <f t="shared" si="19"/>
        <v>1407259.5386111306</v>
      </c>
      <c r="Y44" s="21">
        <f t="shared" si="20"/>
        <v>1680735.121935521</v>
      </c>
      <c r="Z44" s="21">
        <f t="shared" si="21"/>
        <v>1160606.4304547836</v>
      </c>
      <c r="AA44" s="21">
        <f t="shared" si="22"/>
        <v>1332540.2422859091</v>
      </c>
      <c r="AB44" s="21">
        <f t="shared" si="23"/>
        <v>1176168.5414913981</v>
      </c>
      <c r="AC44" s="21">
        <f t="shared" si="24"/>
        <v>1104988.0441951135</v>
      </c>
      <c r="AD44" s="21">
        <f t="shared" si="25"/>
        <v>1111159.0386035659</v>
      </c>
      <c r="AE44" s="21">
        <f t="shared" si="26"/>
        <v>1091579.904394092</v>
      </c>
      <c r="AF44" s="21">
        <f t="shared" si="27"/>
        <v>1014615.7262422582</v>
      </c>
      <c r="AG44" s="21">
        <f t="shared" si="28"/>
        <v>541409.62976388854</v>
      </c>
      <c r="AH44" s="21">
        <f t="shared" si="29"/>
        <v>1291507.0014317362</v>
      </c>
      <c r="AI44" s="21">
        <f t="shared" si="30"/>
        <v>901017.81036300713</v>
      </c>
      <c r="AJ44" s="21">
        <f t="shared" si="31"/>
        <v>746999.37371937709</v>
      </c>
      <c r="AK44" s="21">
        <f t="shared" si="32"/>
        <v>913850.95915731962</v>
      </c>
      <c r="AL44" s="21">
        <f t="shared" si="33"/>
        <v>1014258.9875133435</v>
      </c>
      <c r="AM44" s="21">
        <f t="shared" si="34"/>
        <v>780283.39456622931</v>
      </c>
      <c r="AN44" s="21">
        <f t="shared" si="35"/>
        <v>556452.94983258122</v>
      </c>
      <c r="AO44" s="21">
        <f t="shared" si="36"/>
        <v>861455.03693645797</v>
      </c>
      <c r="AP44" s="21">
        <f t="shared" si="37"/>
        <v>978589.22645505075</v>
      </c>
      <c r="AQ44" s="21">
        <f t="shared" si="38"/>
        <v>577737.21370036155</v>
      </c>
      <c r="AR44" s="21">
        <f t="shared" si="39"/>
        <v>764595.84806512389</v>
      </c>
      <c r="AS44" s="21">
        <f t="shared" si="40"/>
        <v>642049.67755920882</v>
      </c>
      <c r="AT44" s="21">
        <f t="shared" si="41"/>
        <v>584158.11187243543</v>
      </c>
      <c r="AU44" s="21">
        <f t="shared" si="42"/>
        <v>826536.12444781791</v>
      </c>
      <c r="AV44" s="21">
        <f t="shared" si="43"/>
        <v>929462.11105957872</v>
      </c>
      <c r="AW44" s="21">
        <f t="shared" si="44"/>
        <v>1074655.2792847112</v>
      </c>
      <c r="AX44" s="21">
        <f t="shared" si="45"/>
        <v>903728.55988800037</v>
      </c>
      <c r="AY44" s="21">
        <f t="shared" si="46"/>
        <v>1440616.609971463</v>
      </c>
      <c r="AZ44" s="21">
        <f t="shared" si="47"/>
        <v>2808204.9478934845</v>
      </c>
      <c r="BA44" s="21">
        <f t="shared" si="48"/>
        <v>3378219.4661798337</v>
      </c>
      <c r="BB44" s="21">
        <f t="shared" si="49"/>
        <v>4514948.7910518339</v>
      </c>
      <c r="BC44" s="21">
        <f t="shared" si="50"/>
        <v>4810024.5114027327</v>
      </c>
      <c r="BD44" s="21">
        <f t="shared" si="51"/>
        <v>3747804.8727857461</v>
      </c>
      <c r="BE44" s="21">
        <f t="shared" si="52"/>
        <v>3352134.0081072659</v>
      </c>
      <c r="BF44" s="21">
        <f t="shared" si="53"/>
        <v>3373184.6117070145</v>
      </c>
      <c r="BG44" s="21">
        <f t="shared" si="54"/>
        <v>2982846.586485012</v>
      </c>
      <c r="BH44" s="21">
        <f t="shared" si="55"/>
        <v>2848794.7200177684</v>
      </c>
      <c r="BI44" s="21">
        <f t="shared" si="56"/>
        <v>2495580.8012350732</v>
      </c>
      <c r="BJ44" s="21">
        <f t="shared" si="57"/>
        <v>1820628.3162472022</v>
      </c>
      <c r="BK44" s="21">
        <f t="shared" si="58"/>
        <v>1217169.0728759186</v>
      </c>
      <c r="BL44" s="21">
        <f t="shared" si="59"/>
        <v>1282455.9678144834</v>
      </c>
      <c r="BM44" s="21">
        <f t="shared" si="60"/>
        <v>1169233.6882389612</v>
      </c>
      <c r="BN44" s="21">
        <f t="shared" si="61"/>
        <v>1578303.7595944575</v>
      </c>
      <c r="BO44" s="21">
        <f t="shared" si="62"/>
        <v>1295092.4158309123</v>
      </c>
      <c r="BP44" s="21">
        <f t="shared" si="63"/>
        <v>793408.43097618595</v>
      </c>
      <c r="BQ44" s="21">
        <f t="shared" si="64"/>
        <v>810937.32253820996</v>
      </c>
      <c r="BR44" s="21">
        <f t="shared" si="65"/>
        <v>335571.84470031527</v>
      </c>
      <c r="BS44" s="21">
        <f t="shared" si="66"/>
        <v>192058.34967929631</v>
      </c>
      <c r="BT44" s="21">
        <f t="shared" si="67"/>
        <v>459080.92020877067</v>
      </c>
      <c r="BU44" s="21">
        <f t="shared" si="68"/>
        <v>257024.17688906833</v>
      </c>
      <c r="BV44" s="21">
        <f t="shared" si="69"/>
        <v>201821.88080640437</v>
      </c>
      <c r="BW44" s="21">
        <f t="shared" si="70"/>
        <v>237342.43171571573</v>
      </c>
      <c r="BX44" s="21">
        <f t="shared" si="71"/>
        <v>536978.73058058263</v>
      </c>
      <c r="BY44" s="21">
        <f t="shared" si="72"/>
        <v>494756.20918073074</v>
      </c>
      <c r="BZ44" s="21">
        <f t="shared" si="73"/>
        <v>544919.86153255508</v>
      </c>
      <c r="CA44" s="21">
        <f t="shared" si="74"/>
        <v>466821.03903107916</v>
      </c>
      <c r="CB44" s="21">
        <f t="shared" si="75"/>
        <v>258778.21240222856</v>
      </c>
      <c r="CC44" s="21">
        <f t="shared" si="76"/>
        <v>917748.01666927524</v>
      </c>
      <c r="CD44" s="21">
        <f t="shared" si="77"/>
        <v>1570031.7270001122</v>
      </c>
      <c r="CE44" s="21">
        <f t="shared" si="78"/>
        <v>1398816.7051148629</v>
      </c>
      <c r="CF44" s="21">
        <f t="shared" si="79"/>
        <v>1204372.7054570722</v>
      </c>
      <c r="CG44" s="21">
        <f t="shared" si="80"/>
        <v>1290671.2625852311</v>
      </c>
      <c r="CH44" s="21">
        <f t="shared" si="81"/>
        <v>1226242.8520223014</v>
      </c>
      <c r="CI44" s="21">
        <f t="shared" si="82"/>
        <v>1316104.8385421378</v>
      </c>
      <c r="CJ44" s="21">
        <f t="shared" si="83"/>
        <v>1337901.435287907</v>
      </c>
      <c r="CK44" s="21">
        <f t="shared" si="84"/>
        <v>850273.22446467984</v>
      </c>
      <c r="CL44" s="21">
        <f t="shared" si="85"/>
        <v>539842.06935490272</v>
      </c>
      <c r="CM44" s="21">
        <f t="shared" si="86"/>
        <v>835051.06646026799</v>
      </c>
      <c r="CN44" s="21">
        <f t="shared" si="87"/>
        <v>1046589.4887139641</v>
      </c>
      <c r="CO44" s="21">
        <f t="shared" si="88"/>
        <v>878638.46790710767</v>
      </c>
      <c r="CP44" s="21">
        <f t="shared" si="89"/>
        <v>1126811.4121438698</v>
      </c>
      <c r="CQ44" s="21">
        <f t="shared" si="90"/>
        <v>816986.47940977686</v>
      </c>
      <c r="CR44" s="21">
        <f t="shared" si="91"/>
        <v>635119.82810331427</v>
      </c>
      <c r="CS44" s="21">
        <f t="shared" si="92"/>
        <v>662786.61380657833</v>
      </c>
      <c r="CT44" s="21">
        <f t="shared" si="93"/>
        <v>478309.92219000903</v>
      </c>
      <c r="CU44" s="21">
        <f t="shared" si="94"/>
        <v>306914.05627392716</v>
      </c>
      <c r="CV44" s="21">
        <f t="shared" si="95"/>
        <v>303259.99447571783</v>
      </c>
      <c r="CW44" s="21">
        <f t="shared" si="96"/>
        <v>530227.88709287206</v>
      </c>
      <c r="CX44" s="21">
        <f t="shared" si="97"/>
        <v>650909.41882964305</v>
      </c>
      <c r="CY44" s="21">
        <f t="shared" si="98"/>
        <v>781457.66042195412</v>
      </c>
      <c r="CZ44" s="21">
        <f t="shared" si="99"/>
        <v>1579770.4026505155</v>
      </c>
      <c r="DA44" s="21">
        <f t="shared" si="100"/>
        <v>1269027.7225496906</v>
      </c>
      <c r="DB44" s="21">
        <f t="shared" si="101"/>
        <v>1136279.8855968677</v>
      </c>
      <c r="DC44" s="21">
        <f t="shared" si="102"/>
        <v>1152171.3592471946</v>
      </c>
      <c r="DD44" s="21">
        <f t="shared" si="103"/>
        <v>2195276.6229068185</v>
      </c>
      <c r="DE44" s="21">
        <f t="shared" si="104"/>
        <v>3698774.9928690926</v>
      </c>
      <c r="DF44" s="21"/>
    </row>
    <row r="45" spans="2:110">
      <c r="B45" s="1">
        <v>1910</v>
      </c>
      <c r="C45" s="5">
        <v>8.3330600880672109E-2</v>
      </c>
      <c r="E45" s="21">
        <f t="shared" si="0"/>
        <v>6840615.1032497203</v>
      </c>
      <c r="F45" s="21">
        <f t="shared" si="1"/>
        <v>6712607.5676499298</v>
      </c>
      <c r="G45" s="21">
        <f t="shared" si="2"/>
        <v>6323958.2798514878</v>
      </c>
      <c r="H45" s="21">
        <f t="shared" si="3"/>
        <v>5886721.7040605033</v>
      </c>
      <c r="I45" s="21">
        <f t="shared" si="4"/>
        <v>4872367.574811385</v>
      </c>
      <c r="J45" s="21">
        <f t="shared" si="5"/>
        <v>4541692.4719587145</v>
      </c>
      <c r="K45" s="21">
        <f t="shared" si="6"/>
        <v>4577775.2322927369</v>
      </c>
      <c r="L45" s="21">
        <f t="shared" si="7"/>
        <v>2701180.6406622143</v>
      </c>
      <c r="M45" s="21">
        <f t="shared" si="8"/>
        <v>1818268.0363014233</v>
      </c>
      <c r="N45" s="21">
        <f t="shared" si="9"/>
        <v>1736291.7474010563</v>
      </c>
      <c r="O45" s="21">
        <f t="shared" si="10"/>
        <v>1221874.7805449492</v>
      </c>
      <c r="P45" s="21">
        <f t="shared" si="11"/>
        <v>1768742.6680743988</v>
      </c>
      <c r="Q45" s="21">
        <f t="shared" si="12"/>
        <v>1879808.9730031928</v>
      </c>
      <c r="R45" s="21">
        <f t="shared" si="13"/>
        <v>1705518.7625564574</v>
      </c>
      <c r="S45" s="21">
        <f t="shared" si="14"/>
        <v>1644614.7661384374</v>
      </c>
      <c r="T45" s="21">
        <f t="shared" si="15"/>
        <v>1255830.1012065464</v>
      </c>
      <c r="U45" s="21">
        <f t="shared" si="16"/>
        <v>1269489.1515817677</v>
      </c>
      <c r="V45" s="21">
        <f t="shared" si="17"/>
        <v>1727725.7423624012</v>
      </c>
      <c r="W45" s="21">
        <f t="shared" si="18"/>
        <v>1706267.2128796929</v>
      </c>
      <c r="X45" s="21">
        <f t="shared" si="19"/>
        <v>1386597.3613120252</v>
      </c>
      <c r="Y45" s="21">
        <f t="shared" si="20"/>
        <v>1666896.0453904872</v>
      </c>
      <c r="Z45" s="21">
        <f t="shared" si="21"/>
        <v>1066764.8463818175</v>
      </c>
      <c r="AA45" s="21">
        <f t="shared" si="22"/>
        <v>1475565.4758646737</v>
      </c>
      <c r="AB45" s="21">
        <f t="shared" si="23"/>
        <v>1377058.8580380892</v>
      </c>
      <c r="AC45" s="21">
        <f t="shared" si="24"/>
        <v>1053585.5615448612</v>
      </c>
      <c r="AD45" s="21">
        <f t="shared" si="25"/>
        <v>1297032.2061075857</v>
      </c>
      <c r="AE45" s="21">
        <f t="shared" si="26"/>
        <v>1173266.756827309</v>
      </c>
      <c r="AF45" s="21">
        <f t="shared" si="27"/>
        <v>890727.5349770285</v>
      </c>
      <c r="AG45" s="21">
        <f t="shared" si="28"/>
        <v>563504.44051372935</v>
      </c>
      <c r="AH45" s="21">
        <f t="shared" si="29"/>
        <v>1313546.0034339989</v>
      </c>
      <c r="AI45" s="21">
        <f t="shared" si="30"/>
        <v>856170.43728903192</v>
      </c>
      <c r="AJ45" s="21">
        <f t="shared" si="31"/>
        <v>612897.40755285462</v>
      </c>
      <c r="AK45" s="21">
        <f t="shared" si="32"/>
        <v>894994.30482520931</v>
      </c>
      <c r="AL45" s="21">
        <f t="shared" si="33"/>
        <v>1048938.6298131868</v>
      </c>
      <c r="AM45" s="21">
        <f t="shared" si="34"/>
        <v>799361.48255152244</v>
      </c>
      <c r="AN45" s="21">
        <f t="shared" si="35"/>
        <v>597914.52328157541</v>
      </c>
      <c r="AO45" s="21">
        <f t="shared" si="36"/>
        <v>681138.43631076242</v>
      </c>
      <c r="AP45" s="21">
        <f t="shared" si="37"/>
        <v>871241.77519911237</v>
      </c>
      <c r="AQ45" s="21">
        <f t="shared" si="38"/>
        <v>570567.83513483731</v>
      </c>
      <c r="AR45" s="21">
        <f t="shared" si="39"/>
        <v>806332.1942763509</v>
      </c>
      <c r="AS45" s="21">
        <f t="shared" si="40"/>
        <v>634634.97838570597</v>
      </c>
      <c r="AT45" s="21">
        <f t="shared" si="41"/>
        <v>576578.3496653249</v>
      </c>
      <c r="AU45" s="21">
        <f t="shared" si="42"/>
        <v>840805.54760513199</v>
      </c>
      <c r="AV45" s="21">
        <f t="shared" si="43"/>
        <v>932646.30843336671</v>
      </c>
      <c r="AW45" s="21">
        <f t="shared" si="44"/>
        <v>1232425.8942855343</v>
      </c>
      <c r="AX45" s="21">
        <f t="shared" si="45"/>
        <v>959226.22516604443</v>
      </c>
      <c r="AY45" s="21">
        <f t="shared" si="46"/>
        <v>1387591.9924092111</v>
      </c>
      <c r="AZ45" s="21">
        <f t="shared" si="47"/>
        <v>2746330.2932974286</v>
      </c>
      <c r="BA45" s="21">
        <f t="shared" si="48"/>
        <v>3673654.5479321461</v>
      </c>
      <c r="BB45" s="21">
        <f t="shared" si="49"/>
        <v>4519468.8886769786</v>
      </c>
      <c r="BC45" s="21">
        <f t="shared" si="50"/>
        <v>5166797.6366692157</v>
      </c>
      <c r="BD45" s="21">
        <f t="shared" si="51"/>
        <v>3984958.2901383215</v>
      </c>
      <c r="BE45" s="21">
        <f t="shared" si="52"/>
        <v>3378993.7092369781</v>
      </c>
      <c r="BF45" s="21">
        <f t="shared" si="53"/>
        <v>3558728.0896600201</v>
      </c>
      <c r="BG45" s="21">
        <f t="shared" si="54"/>
        <v>3165067.2253410332</v>
      </c>
      <c r="BH45" s="21">
        <f t="shared" si="55"/>
        <v>2893524.8541665678</v>
      </c>
      <c r="BI45" s="21">
        <f t="shared" si="56"/>
        <v>2409863.4802716621</v>
      </c>
      <c r="BJ45" s="21">
        <f t="shared" si="57"/>
        <v>1798127.5040194709</v>
      </c>
      <c r="BK45" s="21">
        <f t="shared" si="58"/>
        <v>1191670.1036271909</v>
      </c>
      <c r="BL45" s="21">
        <f t="shared" si="59"/>
        <v>1099607.3186780412</v>
      </c>
      <c r="BM45" s="21">
        <f t="shared" si="60"/>
        <v>1249753.9400198925</v>
      </c>
      <c r="BN45" s="21">
        <f t="shared" si="61"/>
        <v>1654893.7737922093</v>
      </c>
      <c r="BO45" s="21">
        <f t="shared" si="62"/>
        <v>1315280.1996197212</v>
      </c>
      <c r="BP45" s="21">
        <f t="shared" si="63"/>
        <v>670936.7708134955</v>
      </c>
      <c r="BQ45" s="21">
        <f t="shared" si="64"/>
        <v>664300.02470169356</v>
      </c>
      <c r="BR45" s="21">
        <f t="shared" si="65"/>
        <v>336495.94403032545</v>
      </c>
      <c r="BS45" s="21">
        <f t="shared" si="66"/>
        <v>170912.63230238392</v>
      </c>
      <c r="BT45" s="21">
        <f t="shared" si="67"/>
        <v>393845.49020733766</v>
      </c>
      <c r="BU45" s="21">
        <f t="shared" si="68"/>
        <v>219690.57486486534</v>
      </c>
      <c r="BV45" s="21">
        <f t="shared" si="69"/>
        <v>157711.84228310539</v>
      </c>
      <c r="BW45" s="21">
        <f t="shared" si="70"/>
        <v>202165.85255828171</v>
      </c>
      <c r="BX45" s="21">
        <f t="shared" si="71"/>
        <v>463410.92220364604</v>
      </c>
      <c r="BY45" s="21">
        <f t="shared" si="72"/>
        <v>619875.91281688435</v>
      </c>
      <c r="BZ45" s="21">
        <f t="shared" si="73"/>
        <v>540839.63225943677</v>
      </c>
      <c r="CA45" s="21">
        <f t="shared" si="74"/>
        <v>473680.45531648578</v>
      </c>
      <c r="CB45" s="21">
        <f t="shared" si="75"/>
        <v>278083.03789417743</v>
      </c>
      <c r="CC45" s="21">
        <f t="shared" si="76"/>
        <v>1108013.2558404403</v>
      </c>
      <c r="CD45" s="21">
        <f t="shared" si="77"/>
        <v>1441533.1993411551</v>
      </c>
      <c r="CE45" s="21">
        <f t="shared" si="78"/>
        <v>1441608.8128153181</v>
      </c>
      <c r="CF45" s="21">
        <f t="shared" si="79"/>
        <v>1315869.1297450853</v>
      </c>
      <c r="CG45" s="21">
        <f t="shared" si="80"/>
        <v>1264244.6064656237</v>
      </c>
      <c r="CH45" s="21">
        <f t="shared" si="81"/>
        <v>1418868.9156144096</v>
      </c>
      <c r="CI45" s="21">
        <f t="shared" si="82"/>
        <v>1363432.3348488223</v>
      </c>
      <c r="CJ45" s="21">
        <f t="shared" si="83"/>
        <v>1433180.8073862044</v>
      </c>
      <c r="CK45" s="21">
        <f t="shared" si="84"/>
        <v>762310.71407390409</v>
      </c>
      <c r="CL45" s="21">
        <f t="shared" si="85"/>
        <v>634978.50748929556</v>
      </c>
      <c r="CM45" s="21">
        <f t="shared" si="86"/>
        <v>852404.25966387335</v>
      </c>
      <c r="CN45" s="21">
        <f t="shared" si="87"/>
        <v>1195156.4270885752</v>
      </c>
      <c r="CO45" s="21">
        <f t="shared" si="88"/>
        <v>991844.79824311938</v>
      </c>
      <c r="CP45" s="21">
        <f t="shared" si="89"/>
        <v>1064641.425590565</v>
      </c>
      <c r="CQ45" s="21">
        <f t="shared" si="90"/>
        <v>835797.54586671048</v>
      </c>
      <c r="CR45" s="21">
        <f t="shared" si="91"/>
        <v>592584.06852088938</v>
      </c>
      <c r="CS45" s="21">
        <f t="shared" si="92"/>
        <v>625176.47880419868</v>
      </c>
      <c r="CT45" s="21">
        <f t="shared" si="93"/>
        <v>491607.12642122264</v>
      </c>
      <c r="CU45" s="21">
        <f t="shared" si="94"/>
        <v>280050.75512222061</v>
      </c>
      <c r="CV45" s="21">
        <f t="shared" si="95"/>
        <v>275658.07240460371</v>
      </c>
      <c r="CW45" s="21">
        <f t="shared" si="96"/>
        <v>518600.98480684101</v>
      </c>
      <c r="CX45" s="21">
        <f t="shared" si="97"/>
        <v>644067.67364863469</v>
      </c>
      <c r="CY45" s="21">
        <f t="shared" si="98"/>
        <v>728706.37646069156</v>
      </c>
      <c r="CZ45" s="21">
        <f t="shared" si="99"/>
        <v>1617374.345845042</v>
      </c>
      <c r="DA45" s="21">
        <f t="shared" si="100"/>
        <v>1336295.4694225467</v>
      </c>
      <c r="DB45" s="21">
        <f t="shared" si="101"/>
        <v>1199412.5584386266</v>
      </c>
      <c r="DC45" s="21">
        <f t="shared" si="102"/>
        <v>1182903.9431868689</v>
      </c>
      <c r="DD45" s="21">
        <f t="shared" si="103"/>
        <v>2239757.8974202108</v>
      </c>
      <c r="DE45" s="21">
        <f t="shared" si="104"/>
        <v>4125155.0310676624</v>
      </c>
      <c r="DF45" s="21"/>
    </row>
    <row r="46" spans="2:110">
      <c r="B46" s="1">
        <v>1911</v>
      </c>
      <c r="C46" s="5">
        <v>4.7907329785858703E-2</v>
      </c>
      <c r="E46" s="21">
        <f t="shared" si="0"/>
        <v>7135845.5797158694</v>
      </c>
      <c r="F46" s="21">
        <f t="shared" si="1"/>
        <v>6410645.3476828141</v>
      </c>
      <c r="G46" s="21">
        <f t="shared" si="2"/>
        <v>6339932.6881616283</v>
      </c>
      <c r="H46" s="21">
        <f t="shared" si="3"/>
        <v>5822683.7082401952</v>
      </c>
      <c r="I46" s="21">
        <f t="shared" si="4"/>
        <v>5394154.6377902841</v>
      </c>
      <c r="J46" s="21">
        <f t="shared" si="5"/>
        <v>4195529.0826312127</v>
      </c>
      <c r="K46" s="21">
        <f t="shared" si="6"/>
        <v>3594555.9593740697</v>
      </c>
      <c r="L46" s="21">
        <f t="shared" si="7"/>
        <v>2485682.7435475509</v>
      </c>
      <c r="M46" s="21">
        <f t="shared" si="8"/>
        <v>1642971.4273772887</v>
      </c>
      <c r="N46" s="21">
        <f t="shared" si="9"/>
        <v>1694398.4000128252</v>
      </c>
      <c r="O46" s="21">
        <f t="shared" si="10"/>
        <v>1486724.2141978263</v>
      </c>
      <c r="P46" s="21">
        <f t="shared" si="11"/>
        <v>1970762.3529726942</v>
      </c>
      <c r="Q46" s="21">
        <f t="shared" si="12"/>
        <v>1909714.8382338707</v>
      </c>
      <c r="R46" s="21">
        <f t="shared" si="13"/>
        <v>1896065.4025803087</v>
      </c>
      <c r="S46" s="21">
        <f t="shared" si="14"/>
        <v>1755431.5905226006</v>
      </c>
      <c r="T46" s="21">
        <f t="shared" si="15"/>
        <v>1356951.2022821244</v>
      </c>
      <c r="U46" s="21">
        <f t="shared" si="16"/>
        <v>1444033.2005995892</v>
      </c>
      <c r="V46" s="21">
        <f t="shared" si="17"/>
        <v>2016047.923815548</v>
      </c>
      <c r="W46" s="21">
        <f t="shared" si="18"/>
        <v>1687851.0424100223</v>
      </c>
      <c r="X46" s="21">
        <f t="shared" si="19"/>
        <v>1369698.5962581155</v>
      </c>
      <c r="Y46" s="21">
        <f t="shared" si="20"/>
        <v>1544888.8626236094</v>
      </c>
      <c r="Z46" s="21">
        <f t="shared" si="21"/>
        <v>1174254.0098115208</v>
      </c>
      <c r="AA46" s="21">
        <f t="shared" si="22"/>
        <v>1737082.0211012571</v>
      </c>
      <c r="AB46" s="21">
        <f t="shared" si="23"/>
        <v>1320487.8634206192</v>
      </c>
      <c r="AC46" s="21">
        <f t="shared" si="24"/>
        <v>1227899.1883815331</v>
      </c>
      <c r="AD46" s="21">
        <f t="shared" si="25"/>
        <v>1400548.4116233315</v>
      </c>
      <c r="AE46" s="21">
        <f t="shared" si="26"/>
        <v>1034396.2844941367</v>
      </c>
      <c r="AF46" s="21">
        <f t="shared" si="27"/>
        <v>949159.76372856763</v>
      </c>
      <c r="AG46" s="21">
        <f t="shared" si="28"/>
        <v>554910.90398798324</v>
      </c>
      <c r="AH46" s="21">
        <f t="shared" si="29"/>
        <v>1262132.7512194538</v>
      </c>
      <c r="AI46" s="21">
        <f t="shared" si="30"/>
        <v>706348.13432381651</v>
      </c>
      <c r="AJ46" s="21">
        <f t="shared" si="31"/>
        <v>589901.22891122743</v>
      </c>
      <c r="AK46" s="21">
        <f t="shared" si="32"/>
        <v>921707.3159552007</v>
      </c>
      <c r="AL46" s="21">
        <f t="shared" si="33"/>
        <v>1085972.1944658833</v>
      </c>
      <c r="AM46" s="21">
        <f t="shared" si="34"/>
        <v>874320.88771049015</v>
      </c>
      <c r="AN46" s="21">
        <f t="shared" si="35"/>
        <v>464982.75612171344</v>
      </c>
      <c r="AO46" s="21">
        <f t="shared" si="36"/>
        <v>597756.65400458453</v>
      </c>
      <c r="AP46" s="21">
        <f t="shared" si="37"/>
        <v>876865.37270893133</v>
      </c>
      <c r="AQ46" s="21">
        <f t="shared" si="38"/>
        <v>593066.21978944319</v>
      </c>
      <c r="AR46" s="21">
        <f t="shared" si="39"/>
        <v>805258.47312739235</v>
      </c>
      <c r="AS46" s="21">
        <f t="shared" si="40"/>
        <v>629192.36321017216</v>
      </c>
      <c r="AT46" s="21">
        <f t="shared" si="41"/>
        <v>576624.10160224861</v>
      </c>
      <c r="AU46" s="21">
        <f t="shared" si="42"/>
        <v>840616.58830786753</v>
      </c>
      <c r="AV46" s="21">
        <f t="shared" si="43"/>
        <v>1064731.1234432051</v>
      </c>
      <c r="AW46" s="21">
        <f t="shared" si="44"/>
        <v>1320501.3315252888</v>
      </c>
      <c r="AX46" s="21">
        <f t="shared" si="45"/>
        <v>913723.11313124187</v>
      </c>
      <c r="AY46" s="21">
        <f t="shared" si="46"/>
        <v>1341510.5310193419</v>
      </c>
      <c r="AZ46" s="21">
        <f t="shared" si="47"/>
        <v>2980140.8547897399</v>
      </c>
      <c r="BA46" s="21">
        <f t="shared" si="48"/>
        <v>3671510.2399095907</v>
      </c>
      <c r="BB46" s="21">
        <f t="shared" si="49"/>
        <v>4852666.1436755266</v>
      </c>
      <c r="BC46" s="21">
        <f t="shared" si="50"/>
        <v>5506326.0163503187</v>
      </c>
      <c r="BD46" s="21">
        <f t="shared" si="51"/>
        <v>4022842.8471565824</v>
      </c>
      <c r="BE46" s="21">
        <f t="shared" si="52"/>
        <v>3564913.5644189673</v>
      </c>
      <c r="BF46" s="21">
        <f t="shared" si="53"/>
        <v>3782546.3584791068</v>
      </c>
      <c r="BG46" s="21">
        <f t="shared" si="54"/>
        <v>3218297.3964462355</v>
      </c>
      <c r="BH46" s="21">
        <f t="shared" si="55"/>
        <v>2798972.5895653497</v>
      </c>
      <c r="BI46" s="21">
        <f t="shared" si="56"/>
        <v>2390161.0258121905</v>
      </c>
      <c r="BJ46" s="21">
        <f t="shared" si="57"/>
        <v>1775322.8135780494</v>
      </c>
      <c r="BK46" s="21">
        <f t="shared" si="58"/>
        <v>1019837.1923129911</v>
      </c>
      <c r="BL46" s="21">
        <f t="shared" si="59"/>
        <v>1173305.8164164971</v>
      </c>
      <c r="BM46" s="21">
        <f t="shared" si="60"/>
        <v>1303498.6146820118</v>
      </c>
      <c r="BN46" s="21">
        <f t="shared" si="61"/>
        <v>1689651.2471761706</v>
      </c>
      <c r="BO46" s="21">
        <f t="shared" si="62"/>
        <v>1130195.8044316033</v>
      </c>
      <c r="BP46" s="21">
        <f t="shared" si="63"/>
        <v>545056.63516070612</v>
      </c>
      <c r="BQ46" s="21">
        <f t="shared" si="64"/>
        <v>699680.20148450776</v>
      </c>
      <c r="BR46" s="21">
        <f t="shared" si="65"/>
        <v>324187.5758437413</v>
      </c>
      <c r="BS46" s="21">
        <f t="shared" si="66"/>
        <v>128723.23117895034</v>
      </c>
      <c r="BT46" s="21">
        <f t="shared" si="67"/>
        <v>352677.91007108509</v>
      </c>
      <c r="BU46" s="21">
        <f t="shared" si="68"/>
        <v>174209.17064554666</v>
      </c>
      <c r="BV46" s="21">
        <f t="shared" si="69"/>
        <v>124147.06665707802</v>
      </c>
      <c r="BW46" s="21">
        <f t="shared" si="70"/>
        <v>156765.73102745085</v>
      </c>
      <c r="BX46" s="21">
        <f t="shared" si="71"/>
        <v>577978.49345563666</v>
      </c>
      <c r="BY46" s="21">
        <f t="shared" si="72"/>
        <v>619721.97607729305</v>
      </c>
      <c r="BZ46" s="21">
        <f t="shared" si="73"/>
        <v>554128.98304300965</v>
      </c>
      <c r="CA46" s="21">
        <f t="shared" si="74"/>
        <v>540446.44802727248</v>
      </c>
      <c r="CB46" s="21">
        <f t="shared" si="75"/>
        <v>308736.27697346307</v>
      </c>
      <c r="CC46" s="21">
        <f t="shared" si="76"/>
        <v>1008783.8588296957</v>
      </c>
      <c r="CD46" s="21">
        <f t="shared" si="77"/>
        <v>1486629.8118270433</v>
      </c>
      <c r="CE46" s="21">
        <f t="shared" si="78"/>
        <v>1581915.603028273</v>
      </c>
      <c r="CF46" s="21">
        <f t="shared" si="79"/>
        <v>1289533.956629812</v>
      </c>
      <c r="CG46" s="21">
        <f t="shared" si="80"/>
        <v>1463980.6751427869</v>
      </c>
      <c r="CH46" s="21">
        <f t="shared" si="81"/>
        <v>1472459.9109181638</v>
      </c>
      <c r="CI46" s="21">
        <f t="shared" si="82"/>
        <v>1461178.6305257496</v>
      </c>
      <c r="CJ46" s="21">
        <f t="shared" si="83"/>
        <v>1304689.8404835917</v>
      </c>
      <c r="CK46" s="21">
        <f t="shared" si="84"/>
        <v>912594.71985539817</v>
      </c>
      <c r="CL46" s="21">
        <f t="shared" si="85"/>
        <v>640299.94362894678</v>
      </c>
      <c r="CM46" s="21">
        <f t="shared" si="86"/>
        <v>966637.20044832409</v>
      </c>
      <c r="CN46" s="21">
        <f t="shared" si="87"/>
        <v>1362211.0608076337</v>
      </c>
      <c r="CO46" s="21">
        <f t="shared" si="88"/>
        <v>933513.89156597771</v>
      </c>
      <c r="CP46" s="21">
        <f t="shared" si="89"/>
        <v>1099147.363786085</v>
      </c>
      <c r="CQ46" s="21">
        <f t="shared" si="90"/>
        <v>789429.81488063827</v>
      </c>
      <c r="CR46" s="21">
        <f t="shared" si="91"/>
        <v>555708.43515515106</v>
      </c>
      <c r="CS46" s="21">
        <f t="shared" si="92"/>
        <v>653017.91183593136</v>
      </c>
      <c r="CT46" s="21">
        <f t="shared" si="93"/>
        <v>467512.87451943028</v>
      </c>
      <c r="CU46" s="21">
        <f t="shared" si="94"/>
        <v>252159.15845478827</v>
      </c>
      <c r="CV46" s="21">
        <f t="shared" si="95"/>
        <v>254152.30312718338</v>
      </c>
      <c r="CW46" s="21">
        <f t="shared" si="96"/>
        <v>506603.09783037624</v>
      </c>
      <c r="CX46" s="21">
        <f t="shared" si="97"/>
        <v>595298.50456652511</v>
      </c>
      <c r="CY46" s="21">
        <f t="shared" si="98"/>
        <v>728611.80216824182</v>
      </c>
      <c r="CZ46" s="21">
        <f t="shared" si="99"/>
        <v>1712291.907967191</v>
      </c>
      <c r="DA46" s="21">
        <f t="shared" si="100"/>
        <v>1416462.7429666868</v>
      </c>
      <c r="DB46" s="21">
        <f t="shared" si="101"/>
        <v>1232746.280260073</v>
      </c>
      <c r="DC46" s="21">
        <f t="shared" si="102"/>
        <v>1192077.7254236189</v>
      </c>
      <c r="DD46" s="21">
        <f t="shared" si="103"/>
        <v>2484195.1239288067</v>
      </c>
      <c r="DE46" s="21">
        <f t="shared" si="104"/>
        <v>3995536.6248676009</v>
      </c>
      <c r="DF46" s="21"/>
    </row>
    <row r="47" spans="2:110">
      <c r="B47" s="1">
        <v>1912</v>
      </c>
      <c r="C47" s="5">
        <v>-4.0553447239107879E-2</v>
      </c>
      <c r="E47" s="21">
        <f t="shared" si="0"/>
        <v>6816719.5993568525</v>
      </c>
      <c r="F47" s="21">
        <f t="shared" si="1"/>
        <v>6427266.840168382</v>
      </c>
      <c r="G47" s="21">
        <f t="shared" si="2"/>
        <v>6273337.6748881061</v>
      </c>
      <c r="H47" s="21">
        <f t="shared" si="3"/>
        <v>6452977.8110548463</v>
      </c>
      <c r="I47" s="21">
        <f t="shared" si="4"/>
        <v>4988429.4700602135</v>
      </c>
      <c r="J47" s="21">
        <f t="shared" si="5"/>
        <v>3292362.6234345725</v>
      </c>
      <c r="K47" s="21">
        <f t="shared" si="6"/>
        <v>3317329.7038380816</v>
      </c>
      <c r="L47" s="21">
        <f t="shared" si="7"/>
        <v>2256501.8391256882</v>
      </c>
      <c r="M47" s="21">
        <f t="shared" si="8"/>
        <v>1601674.2071127295</v>
      </c>
      <c r="N47" s="21">
        <f t="shared" si="9"/>
        <v>2076637.0398954349</v>
      </c>
      <c r="O47" s="21">
        <f t="shared" si="10"/>
        <v>1650927.1081148407</v>
      </c>
      <c r="P47" s="21">
        <f t="shared" si="11"/>
        <v>2003664.522517981</v>
      </c>
      <c r="Q47" s="21">
        <f t="shared" si="12"/>
        <v>2127277.5711698858</v>
      </c>
      <c r="R47" s="21">
        <f t="shared" si="13"/>
        <v>2028981.6347648238</v>
      </c>
      <c r="S47" s="21">
        <f t="shared" si="14"/>
        <v>1910444.1650379749</v>
      </c>
      <c r="T47" s="21">
        <f t="shared" si="15"/>
        <v>1546010.7632149216</v>
      </c>
      <c r="U47" s="21">
        <f t="shared" si="16"/>
        <v>1678964.7137579536</v>
      </c>
      <c r="V47" s="21">
        <f t="shared" si="17"/>
        <v>1999958.6822251815</v>
      </c>
      <c r="W47" s="21">
        <f t="shared" si="18"/>
        <v>1674085.9873033096</v>
      </c>
      <c r="X47" s="21">
        <f t="shared" si="19"/>
        <v>1264224.9228467075</v>
      </c>
      <c r="Y47" s="21">
        <f t="shared" si="20"/>
        <v>1716306.6245728328</v>
      </c>
      <c r="Z47" s="21">
        <f t="shared" si="21"/>
        <v>1374756.6442475007</v>
      </c>
      <c r="AA47" s="21">
        <f t="shared" si="22"/>
        <v>1673671.6893256251</v>
      </c>
      <c r="AB47" s="21">
        <f t="shared" si="23"/>
        <v>1548389.8467429641</v>
      </c>
      <c r="AC47" s="21">
        <f t="shared" si="24"/>
        <v>1324069.9952766921</v>
      </c>
      <c r="AD47" s="21">
        <f t="shared" si="25"/>
        <v>1240214.4945133815</v>
      </c>
      <c r="AE47" s="21">
        <f t="shared" si="26"/>
        <v>1107773.4998240164</v>
      </c>
      <c r="AF47" s="21">
        <f t="shared" si="27"/>
        <v>956793.64477126161</v>
      </c>
      <c r="AG47" s="21">
        <f t="shared" si="28"/>
        <v>515572.23590713303</v>
      </c>
      <c r="AH47" s="21">
        <f t="shared" si="29"/>
        <v>1053852.9770719493</v>
      </c>
      <c r="AI47" s="21">
        <f t="shared" si="30"/>
        <v>684637.34192584071</v>
      </c>
      <c r="AJ47" s="21">
        <f t="shared" si="31"/>
        <v>596234.66116254881</v>
      </c>
      <c r="AK47" s="21">
        <f t="shared" si="32"/>
        <v>950237.42120112199</v>
      </c>
      <c r="AL47" s="21">
        <f t="shared" si="33"/>
        <v>1200456.0958890135</v>
      </c>
      <c r="AM47" s="21">
        <f t="shared" si="34"/>
        <v>691690.99495422619</v>
      </c>
      <c r="AN47" s="21">
        <f t="shared" si="35"/>
        <v>399016.67968912958</v>
      </c>
      <c r="AO47" s="21">
        <f t="shared" si="36"/>
        <v>591459.86228931532</v>
      </c>
      <c r="AP47" s="21">
        <f t="shared" si="37"/>
        <v>929733.29093627608</v>
      </c>
      <c r="AQ47" s="21">
        <f t="shared" si="38"/>
        <v>583760.8566823029</v>
      </c>
      <c r="AR47" s="21">
        <f t="shared" si="39"/>
        <v>807039.90969065984</v>
      </c>
      <c r="AS47" s="21">
        <f t="shared" si="40"/>
        <v>632232.0785511079</v>
      </c>
      <c r="AT47" s="21">
        <f t="shared" si="41"/>
        <v>566383.71043992194</v>
      </c>
      <c r="AU47" s="21">
        <f t="shared" si="42"/>
        <v>956055.57474646473</v>
      </c>
      <c r="AV47" s="21">
        <f t="shared" si="43"/>
        <v>1136186.0364743103</v>
      </c>
      <c r="AW47" s="21">
        <f t="shared" si="44"/>
        <v>1269353.4604857769</v>
      </c>
      <c r="AX47" s="21">
        <f t="shared" si="45"/>
        <v>872909.73178804852</v>
      </c>
      <c r="AY47" s="21">
        <f t="shared" si="46"/>
        <v>1438317.0930488126</v>
      </c>
      <c r="AZ47" s="21">
        <f t="shared" si="47"/>
        <v>2972502.8011352201</v>
      </c>
      <c r="BA47" s="21">
        <f t="shared" si="48"/>
        <v>3935903.5842889897</v>
      </c>
      <c r="BB47" s="21">
        <f t="shared" si="49"/>
        <v>5169531.1239511101</v>
      </c>
      <c r="BC47" s="21">
        <f t="shared" si="50"/>
        <v>5570715.3400332592</v>
      </c>
      <c r="BD47" s="21">
        <f t="shared" si="51"/>
        <v>4250478.3308271328</v>
      </c>
      <c r="BE47" s="21">
        <f t="shared" si="52"/>
        <v>3789178.6284359372</v>
      </c>
      <c r="BF47" s="21">
        <f t="shared" si="53"/>
        <v>3852371.697874757</v>
      </c>
      <c r="BG47" s="21">
        <f t="shared" si="54"/>
        <v>3116534.7034317497</v>
      </c>
      <c r="BH47" s="21">
        <f t="shared" si="55"/>
        <v>2781118.0670779883</v>
      </c>
      <c r="BI47" s="21">
        <f t="shared" si="56"/>
        <v>2370101.9765138733</v>
      </c>
      <c r="BJ47" s="21">
        <f t="shared" si="57"/>
        <v>1532670.8899692039</v>
      </c>
      <c r="BK47" s="21">
        <f t="shared" si="58"/>
        <v>1085720.0853397374</v>
      </c>
      <c r="BL47" s="21">
        <f t="shared" si="59"/>
        <v>1221734.7574013218</v>
      </c>
      <c r="BM47" s="21">
        <f t="shared" si="60"/>
        <v>1324026.796596691</v>
      </c>
      <c r="BN47" s="21">
        <f t="shared" si="61"/>
        <v>1459650.8465433235</v>
      </c>
      <c r="BO47" s="21">
        <f t="shared" si="62"/>
        <v>936223.69251362362</v>
      </c>
      <c r="BP47" s="21">
        <f t="shared" si="63"/>
        <v>567938.15890518972</v>
      </c>
      <c r="BQ47" s="21">
        <f t="shared" si="64"/>
        <v>709593.09859920212</v>
      </c>
      <c r="BR47" s="21">
        <f t="shared" si="65"/>
        <v>269740.13341815246</v>
      </c>
      <c r="BS47" s="21">
        <f t="shared" si="66"/>
        <v>94984.851314789033</v>
      </c>
      <c r="BT47" s="21">
        <f t="shared" si="67"/>
        <v>296990.14891766658</v>
      </c>
      <c r="BU47" s="21">
        <f t="shared" si="68"/>
        <v>140310.47243646646</v>
      </c>
      <c r="BV47" s="21">
        <f t="shared" si="69"/>
        <v>85310.63748587048</v>
      </c>
      <c r="BW47" s="21">
        <f t="shared" si="70"/>
        <v>168103.72729983728</v>
      </c>
      <c r="BX47" s="21">
        <f t="shared" si="71"/>
        <v>575629.91703061003</v>
      </c>
      <c r="BY47" s="21">
        <f t="shared" si="72"/>
        <v>639863.77138444432</v>
      </c>
      <c r="BZ47" s="21">
        <f t="shared" si="73"/>
        <v>638662.03567443776</v>
      </c>
      <c r="CA47" s="21">
        <f t="shared" si="74"/>
        <v>636565.7514242559</v>
      </c>
      <c r="CB47" s="21">
        <f t="shared" si="75"/>
        <v>260141.52723092513</v>
      </c>
      <c r="CC47" s="21">
        <f t="shared" si="76"/>
        <v>1030534.1517225351</v>
      </c>
      <c r="CD47" s="21">
        <f t="shared" si="77"/>
        <v>1632404.0305452028</v>
      </c>
      <c r="CE47" s="21">
        <f t="shared" si="78"/>
        <v>1556546.3343093519</v>
      </c>
      <c r="CF47" s="21">
        <f t="shared" si="79"/>
        <v>1494001.5807548503</v>
      </c>
      <c r="CG47" s="21">
        <f t="shared" si="80"/>
        <v>1520321.2447006197</v>
      </c>
      <c r="CH47" s="21">
        <f t="shared" si="81"/>
        <v>1580740.9978774979</v>
      </c>
      <c r="CI47" s="21">
        <f t="shared" si="82"/>
        <v>1330741.0281859206</v>
      </c>
      <c r="CJ47" s="21">
        <f t="shared" si="83"/>
        <v>1589423.7576305019</v>
      </c>
      <c r="CK47" s="21">
        <f t="shared" si="84"/>
        <v>934611.15325696114</v>
      </c>
      <c r="CL47" s="21">
        <f t="shared" si="85"/>
        <v>717030.60315735382</v>
      </c>
      <c r="CM47" s="21">
        <f t="shared" si="86"/>
        <v>1094814.505762998</v>
      </c>
      <c r="CN47" s="21">
        <f t="shared" si="87"/>
        <v>1293345.210529797</v>
      </c>
      <c r="CO47" s="21">
        <f t="shared" si="88"/>
        <v>959709.76020847261</v>
      </c>
      <c r="CP47" s="21">
        <f t="shared" si="89"/>
        <v>1047750.9281552222</v>
      </c>
      <c r="CQ47" s="21">
        <f t="shared" si="90"/>
        <v>750494.66184536729</v>
      </c>
      <c r="CR47" s="21">
        <f t="shared" si="91"/>
        <v>576670.43188464676</v>
      </c>
      <c r="CS47" s="21">
        <f t="shared" si="92"/>
        <v>631343.64469005971</v>
      </c>
      <c r="CT47" s="21">
        <f t="shared" si="93"/>
        <v>441960.99320993182</v>
      </c>
      <c r="CU47" s="21">
        <f t="shared" si="94"/>
        <v>229741.48748298758</v>
      </c>
      <c r="CV47" s="21">
        <f t="shared" si="95"/>
        <v>231848.6868868772</v>
      </c>
      <c r="CW47" s="21">
        <f t="shared" si="96"/>
        <v>461818.2055181996</v>
      </c>
      <c r="CX47" s="21">
        <f t="shared" si="97"/>
        <v>589294.52882279048</v>
      </c>
      <c r="CY47" s="21">
        <f t="shared" si="98"/>
        <v>752984.34249375481</v>
      </c>
      <c r="CZ47" s="21">
        <f t="shared" si="99"/>
        <v>1824481.4323460837</v>
      </c>
      <c r="DA47" s="21">
        <f t="shared" si="100"/>
        <v>1461747.4200323853</v>
      </c>
      <c r="DB47" s="21">
        <f t="shared" si="101"/>
        <v>1243658.3629927912</v>
      </c>
      <c r="DC47" s="21">
        <f t="shared" si="102"/>
        <v>1305866.8074796994</v>
      </c>
      <c r="DD47" s="21">
        <f t="shared" si="103"/>
        <v>2394103.518607615</v>
      </c>
      <c r="DE47" s="21">
        <f t="shared" si="104"/>
        <v>4122179.4717471488</v>
      </c>
      <c r="DF47" s="21"/>
    </row>
    <row r="48" spans="2:110">
      <c r="B48" s="1">
        <v>1913</v>
      </c>
      <c r="C48" s="5">
        <v>7.464598718307288E-3</v>
      </c>
      <c r="E48" s="21">
        <f t="shared" si="0"/>
        <v>6836372.2731810044</v>
      </c>
      <c r="F48" s="21">
        <f t="shared" si="1"/>
        <v>6360179.087400944</v>
      </c>
      <c r="G48" s="21">
        <f t="shared" si="2"/>
        <v>6955087.4209262105</v>
      </c>
      <c r="H48" s="21">
        <f t="shared" si="3"/>
        <v>5973272.3615700202</v>
      </c>
      <c r="I48" s="21">
        <f t="shared" si="4"/>
        <v>3919207.9516532123</v>
      </c>
      <c r="J48" s="21">
        <f t="shared" si="5"/>
        <v>3036016.6162809841</v>
      </c>
      <c r="K48" s="21">
        <f t="shared" si="6"/>
        <v>3021005.0729272002</v>
      </c>
      <c r="L48" s="21">
        <f t="shared" si="7"/>
        <v>2211285.4068444138</v>
      </c>
      <c r="M48" s="21">
        <f t="shared" si="8"/>
        <v>1960877.3436799864</v>
      </c>
      <c r="N48" s="21">
        <f t="shared" si="9"/>
        <v>2319943.3035385557</v>
      </c>
      <c r="O48" s="21">
        <f t="shared" si="10"/>
        <v>1673292.8498280568</v>
      </c>
      <c r="P48" s="21">
        <f t="shared" si="11"/>
        <v>2233657.2367416765</v>
      </c>
      <c r="Q48" s="21">
        <f t="shared" si="12"/>
        <v>2280514.4995927103</v>
      </c>
      <c r="R48" s="21">
        <f t="shared" si="13"/>
        <v>2213501.7573139649</v>
      </c>
      <c r="S48" s="21">
        <f t="shared" si="14"/>
        <v>2191363.3797452175</v>
      </c>
      <c r="T48" s="21">
        <f t="shared" si="15"/>
        <v>1800134.3572974922</v>
      </c>
      <c r="U48" s="21">
        <f t="shared" si="16"/>
        <v>1660343.4595905552</v>
      </c>
      <c r="V48" s="21">
        <f t="shared" si="17"/>
        <v>1989440.2424358986</v>
      </c>
      <c r="W48" s="21">
        <f t="shared" si="18"/>
        <v>1551678.8180216486</v>
      </c>
      <c r="X48" s="21">
        <f t="shared" si="19"/>
        <v>1398115.9099103317</v>
      </c>
      <c r="Y48" s="21">
        <f t="shared" si="20"/>
        <v>2026571.9252607711</v>
      </c>
      <c r="Z48" s="21">
        <f t="shared" si="21"/>
        <v>1318229.3846391619</v>
      </c>
      <c r="AA48" s="21">
        <f t="shared" si="22"/>
        <v>1972485.5405283063</v>
      </c>
      <c r="AB48" s="21">
        <f t="shared" si="23"/>
        <v>1678612.8578854131</v>
      </c>
      <c r="AC48" s="21">
        <f t="shared" si="24"/>
        <v>1170958.3516377122</v>
      </c>
      <c r="AD48" s="21">
        <f t="shared" si="25"/>
        <v>1335001.7269600972</v>
      </c>
      <c r="AE48" s="21">
        <f t="shared" si="26"/>
        <v>1122081.4526939967</v>
      </c>
      <c r="AF48" s="21">
        <f t="shared" si="27"/>
        <v>911058.53264371341</v>
      </c>
      <c r="AG48" s="21">
        <f t="shared" si="28"/>
        <v>414795.14935438079</v>
      </c>
      <c r="AH48" s="21">
        <f t="shared" si="29"/>
        <v>1036922.0077947233</v>
      </c>
      <c r="AI48" s="21">
        <f t="shared" si="30"/>
        <v>697298.94823373831</v>
      </c>
      <c r="AJ48" s="21">
        <f t="shared" si="31"/>
        <v>603011.91780443944</v>
      </c>
      <c r="AK48" s="21">
        <f t="shared" si="32"/>
        <v>1046003.0810659149</v>
      </c>
      <c r="AL48" s="21">
        <f t="shared" si="33"/>
        <v>959186.78442416422</v>
      </c>
      <c r="AM48" s="21">
        <f t="shared" si="34"/>
        <v>607458.99091254873</v>
      </c>
      <c r="AN48" s="21">
        <f t="shared" si="35"/>
        <v>384057.41362031357</v>
      </c>
      <c r="AO48" s="21">
        <f t="shared" si="36"/>
        <v>616029.70048904477</v>
      </c>
      <c r="AP48" s="21">
        <f t="shared" si="37"/>
        <v>933422.60640108283</v>
      </c>
      <c r="AQ48" s="21">
        <f t="shared" si="38"/>
        <v>576164.27503276232</v>
      </c>
      <c r="AR48" s="21">
        <f t="shared" si="39"/>
        <v>820199.91447125305</v>
      </c>
      <c r="AS48" s="21">
        <f t="shared" si="40"/>
        <v>624107.42942862643</v>
      </c>
      <c r="AT48" s="21">
        <f t="shared" si="41"/>
        <v>632220.96531437931</v>
      </c>
      <c r="AU48" s="21">
        <f t="shared" si="42"/>
        <v>1016739.4626649224</v>
      </c>
      <c r="AV48" s="21">
        <f t="shared" si="43"/>
        <v>1087918.0079789734</v>
      </c>
      <c r="AW48" s="21">
        <f t="shared" si="44"/>
        <v>1224586.4767457654</v>
      </c>
      <c r="AX48" s="21">
        <f t="shared" si="45"/>
        <v>924016.35040124622</v>
      </c>
      <c r="AY48" s="21">
        <f t="shared" si="46"/>
        <v>1418465.311475032</v>
      </c>
      <c r="AZ48" s="21">
        <f t="shared" si="47"/>
        <v>3180178.2319589723</v>
      </c>
      <c r="BA48" s="21">
        <f t="shared" si="48"/>
        <v>4186627.6124257157</v>
      </c>
      <c r="BB48" s="21">
        <f t="shared" si="49"/>
        <v>5228052.9181189323</v>
      </c>
      <c r="BC48" s="21">
        <f t="shared" si="50"/>
        <v>5898639.0279703327</v>
      </c>
      <c r="BD48" s="21">
        <f t="shared" si="51"/>
        <v>4524263.7724070819</v>
      </c>
      <c r="BE48" s="21">
        <f t="shared" si="52"/>
        <v>3859182.2145611923</v>
      </c>
      <c r="BF48" s="21">
        <f t="shared" si="53"/>
        <v>3736531.6221879204</v>
      </c>
      <c r="BG48" s="21">
        <f t="shared" si="54"/>
        <v>3100188.3265244542</v>
      </c>
      <c r="BH48" s="21">
        <f t="shared" si="55"/>
        <v>2762872.1376422681</v>
      </c>
      <c r="BI48" s="21">
        <f t="shared" si="56"/>
        <v>2055280.9836376247</v>
      </c>
      <c r="BJ48" s="21">
        <f t="shared" si="57"/>
        <v>1648799.4783002697</v>
      </c>
      <c r="BK48" s="21">
        <f t="shared" si="58"/>
        <v>1128058.8517278566</v>
      </c>
      <c r="BL48" s="21">
        <f t="shared" si="59"/>
        <v>1238952.0179024967</v>
      </c>
      <c r="BM48" s="21">
        <f t="shared" si="60"/>
        <v>1137893.0088340014</v>
      </c>
      <c r="BN48" s="21">
        <f t="shared" si="61"/>
        <v>1216832.128971915</v>
      </c>
      <c r="BO48" s="21">
        <f t="shared" si="62"/>
        <v>1000105.9069353745</v>
      </c>
      <c r="BP48" s="21">
        <f t="shared" si="63"/>
        <v>569790.47844967735</v>
      </c>
      <c r="BQ48" s="21">
        <f t="shared" si="64"/>
        <v>624323.15703016764</v>
      </c>
      <c r="BR48" s="21">
        <f t="shared" si="65"/>
        <v>232050.20753018948</v>
      </c>
      <c r="BS48" s="21">
        <f t="shared" si="66"/>
        <v>59074.21655485966</v>
      </c>
      <c r="BT48" s="21">
        <f t="shared" si="67"/>
        <v>260606.23973905004</v>
      </c>
      <c r="BU48" s="21">
        <f t="shared" si="68"/>
        <v>100114.22175824382</v>
      </c>
      <c r="BV48" s="21">
        <f t="shared" si="69"/>
        <v>72593.86574401836</v>
      </c>
      <c r="BW48" s="21">
        <f t="shared" si="70"/>
        <v>144285.39351080297</v>
      </c>
      <c r="BX48" s="21">
        <f t="shared" si="71"/>
        <v>591941.47132406384</v>
      </c>
      <c r="BY48" s="21">
        <f t="shared" si="72"/>
        <v>743331.35476233833</v>
      </c>
      <c r="BZ48" s="21">
        <f t="shared" si="73"/>
        <v>759288.52158840408</v>
      </c>
      <c r="CA48" s="21">
        <f t="shared" si="74"/>
        <v>567202.81963490322</v>
      </c>
      <c r="CB48" s="21">
        <f t="shared" si="75"/>
        <v>241503.44399421784</v>
      </c>
      <c r="CC48" s="21">
        <f t="shared" si="76"/>
        <v>1120919.3193779662</v>
      </c>
      <c r="CD48" s="21">
        <f t="shared" si="77"/>
        <v>1607218.0643655024</v>
      </c>
      <c r="CE48" s="21">
        <f t="shared" si="78"/>
        <v>1810971.1088576838</v>
      </c>
      <c r="CF48" s="21">
        <f t="shared" si="79"/>
        <v>1552171.9328354225</v>
      </c>
      <c r="CG48" s="21">
        <f t="shared" si="80"/>
        <v>1633226.9338025814</v>
      </c>
      <c r="CH48" s="21">
        <f t="shared" si="81"/>
        <v>1441990.4513461022</v>
      </c>
      <c r="CI48" s="21">
        <f t="shared" si="82"/>
        <v>1621932.7526248028</v>
      </c>
      <c r="CJ48" s="21">
        <f t="shared" si="83"/>
        <v>1652142.637175723</v>
      </c>
      <c r="CK48" s="21">
        <f t="shared" si="84"/>
        <v>1063379.1402976417</v>
      </c>
      <c r="CL48" s="21">
        <f t="shared" si="85"/>
        <v>802743.04546048492</v>
      </c>
      <c r="CM48" s="21">
        <f t="shared" si="86"/>
        <v>1033554.6604352604</v>
      </c>
      <c r="CN48" s="21">
        <f t="shared" si="87"/>
        <v>1342345.0105524503</v>
      </c>
      <c r="CO48" s="21">
        <f t="shared" si="88"/>
        <v>910975.90672901983</v>
      </c>
      <c r="CP48" s="21">
        <f t="shared" si="89"/>
        <v>1006113.0628506583</v>
      </c>
      <c r="CQ48" s="21">
        <f t="shared" si="90"/>
        <v>790746.38329833734</v>
      </c>
      <c r="CR48" s="21">
        <f t="shared" si="91"/>
        <v>553851.50927377399</v>
      </c>
      <c r="CS48" s="21">
        <f t="shared" si="92"/>
        <v>607836.53578739695</v>
      </c>
      <c r="CT48" s="21">
        <f t="shared" si="93"/>
        <v>426908.79517357622</v>
      </c>
      <c r="CU48" s="21">
        <f t="shared" si="94"/>
        <v>206486.5666056503</v>
      </c>
      <c r="CV48" s="21">
        <f t="shared" si="95"/>
        <v>195027.2834258654</v>
      </c>
      <c r="CW48" s="21">
        <f t="shared" si="96"/>
        <v>449901.62010822375</v>
      </c>
      <c r="CX48" s="21">
        <f t="shared" si="97"/>
        <v>602608.83975427004</v>
      </c>
      <c r="CY48" s="21">
        <f t="shared" si="98"/>
        <v>783473.12628007738</v>
      </c>
      <c r="CZ48" s="21">
        <f t="shared" si="99"/>
        <v>1892231.9419389188</v>
      </c>
      <c r="DA48" s="21">
        <f t="shared" si="100"/>
        <v>1480646.1426022137</v>
      </c>
      <c r="DB48" s="21">
        <f t="shared" si="101"/>
        <v>1363879.6700429246</v>
      </c>
      <c r="DC48" s="21">
        <f t="shared" si="102"/>
        <v>1244158.314099022</v>
      </c>
      <c r="DD48" s="21">
        <f t="shared" si="103"/>
        <v>2457068.1862077843</v>
      </c>
      <c r="DE48" s="21">
        <f t="shared" si="104"/>
        <v>4384732.1820322685</v>
      </c>
      <c r="DF48" s="21"/>
    </row>
    <row r="49" spans="2:110">
      <c r="B49" s="1">
        <v>1914</v>
      </c>
      <c r="C49" s="5">
        <v>-5.6420023850174937E-3</v>
      </c>
      <c r="E49" s="21">
        <f t="shared" si="0"/>
        <v>6766976.3465847857</v>
      </c>
      <c r="F49" s="21">
        <f t="shared" si="1"/>
        <v>7051844.380776885</v>
      </c>
      <c r="G49" s="21">
        <f t="shared" si="2"/>
        <v>6440299.427587036</v>
      </c>
      <c r="H49" s="21">
        <f t="shared" si="3"/>
        <v>4697797.7661619587</v>
      </c>
      <c r="I49" s="21">
        <f t="shared" si="4"/>
        <v>3619549.6520234835</v>
      </c>
      <c r="J49" s="21">
        <f t="shared" si="5"/>
        <v>2762404.0373712503</v>
      </c>
      <c r="K49" s="21">
        <f t="shared" si="6"/>
        <v>2970905.0192257678</v>
      </c>
      <c r="L49" s="21">
        <f t="shared" si="7"/>
        <v>2721934.4646247635</v>
      </c>
      <c r="M49" s="21">
        <f t="shared" si="8"/>
        <v>2188661.0052534137</v>
      </c>
      <c r="N49" s="21">
        <f t="shared" si="9"/>
        <v>2364348.6452486436</v>
      </c>
      <c r="O49" s="21">
        <f t="shared" si="10"/>
        <v>1859575.8513389663</v>
      </c>
      <c r="P49" s="21">
        <f t="shared" si="11"/>
        <v>2396243.6249407921</v>
      </c>
      <c r="Q49" s="21">
        <f t="shared" si="12"/>
        <v>2492167.20079502</v>
      </c>
      <c r="R49" s="21">
        <f t="shared" si="13"/>
        <v>2544717.4841242335</v>
      </c>
      <c r="S49" s="21">
        <f t="shared" si="14"/>
        <v>2566941.7264562389</v>
      </c>
      <c r="T49" s="21">
        <f t="shared" si="15"/>
        <v>1782423.2732371844</v>
      </c>
      <c r="U49" s="21">
        <f t="shared" si="16"/>
        <v>1646292.2642926569</v>
      </c>
      <c r="V49" s="21">
        <f t="shared" si="17"/>
        <v>1849489.4753113112</v>
      </c>
      <c r="W49" s="21">
        <f t="shared" si="18"/>
        <v>1724004.4455410198</v>
      </c>
      <c r="X49" s="21">
        <f t="shared" si="19"/>
        <v>1643949.3450064929</v>
      </c>
      <c r="Y49" s="21">
        <f t="shared" si="20"/>
        <v>1957662.1721657293</v>
      </c>
      <c r="Z49" s="21">
        <f t="shared" si="21"/>
        <v>1545677.9130261037</v>
      </c>
      <c r="AA49" s="21">
        <f t="shared" si="22"/>
        <v>2147768.8141414593</v>
      </c>
      <c r="AB49" s="21">
        <f t="shared" si="23"/>
        <v>1492019.8003618307</v>
      </c>
      <c r="AC49" s="21">
        <f t="shared" si="24"/>
        <v>1258541.2885836777</v>
      </c>
      <c r="AD49" s="21">
        <f t="shared" si="25"/>
        <v>1358870.878919295</v>
      </c>
      <c r="AE49" s="21">
        <f t="shared" si="26"/>
        <v>1073715.5875937815</v>
      </c>
      <c r="AF49" s="21">
        <f t="shared" si="27"/>
        <v>753332.49294643046</v>
      </c>
      <c r="AG49" s="21">
        <f t="shared" si="28"/>
        <v>389074.13457371853</v>
      </c>
      <c r="AH49" s="21">
        <f t="shared" si="29"/>
        <v>1073115.4924132416</v>
      </c>
      <c r="AI49" s="21">
        <f t="shared" si="30"/>
        <v>710830.80039559491</v>
      </c>
      <c r="AJ49" s="21">
        <f t="shared" si="31"/>
        <v>650894.11574222392</v>
      </c>
      <c r="AK49" s="21">
        <f t="shared" si="32"/>
        <v>832504.56766239391</v>
      </c>
      <c r="AL49" s="21">
        <f t="shared" si="33"/>
        <v>853402.59175733093</v>
      </c>
      <c r="AM49" s="21">
        <f t="shared" si="34"/>
        <v>601585.09471653379</v>
      </c>
      <c r="AN49" s="21">
        <f t="shared" si="35"/>
        <v>388063.20916463051</v>
      </c>
      <c r="AO49" s="21">
        <f t="shared" si="36"/>
        <v>607610.68201183202</v>
      </c>
      <c r="AP49" s="21">
        <f t="shared" si="37"/>
        <v>940630.40192639979</v>
      </c>
      <c r="AQ49" s="21">
        <f t="shared" si="38"/>
        <v>576186.46434420103</v>
      </c>
      <c r="AR49" s="21">
        <f t="shared" si="39"/>
        <v>819226.96326003945</v>
      </c>
      <c r="AS49" s="21">
        <f t="shared" si="40"/>
        <v>700385.43245998537</v>
      </c>
      <c r="AT49" s="21">
        <f t="shared" si="41"/>
        <v>660809.03451034962</v>
      </c>
      <c r="AU49" s="21">
        <f t="shared" si="42"/>
        <v>970337.7324869174</v>
      </c>
      <c r="AV49" s="21">
        <f t="shared" si="43"/>
        <v>1045168.0726861339</v>
      </c>
      <c r="AW49" s="21">
        <f t="shared" si="44"/>
        <v>1309990.1075957136</v>
      </c>
      <c r="AX49" s="21">
        <f t="shared" si="45"/>
        <v>900090.47845783853</v>
      </c>
      <c r="AY49" s="21">
        <f t="shared" si="46"/>
        <v>1500045.1400040111</v>
      </c>
      <c r="AZ49" s="21">
        <f t="shared" si="47"/>
        <v>3376379.5335218422</v>
      </c>
      <c r="BA49" s="21">
        <f t="shared" si="48"/>
        <v>4228025.5858511729</v>
      </c>
      <c r="BB49" s="21">
        <f t="shared" si="49"/>
        <v>5533775.1656133635</v>
      </c>
      <c r="BC49" s="21">
        <f t="shared" si="50"/>
        <v>6291476.0077945925</v>
      </c>
      <c r="BD49" s="21">
        <f t="shared" si="51"/>
        <v>4614023.2677077837</v>
      </c>
      <c r="BE49" s="21">
        <f t="shared" si="52"/>
        <v>3743190.9353807345</v>
      </c>
      <c r="BF49" s="21">
        <f t="shared" si="53"/>
        <v>3723129.6947972635</v>
      </c>
      <c r="BG49" s="21">
        <f t="shared" si="54"/>
        <v>3083422.1315963753</v>
      </c>
      <c r="BH49" s="21">
        <f t="shared" si="55"/>
        <v>2400393.3606151263</v>
      </c>
      <c r="BI49" s="21">
        <f t="shared" si="56"/>
        <v>2222613.1251857192</v>
      </c>
      <c r="BJ49" s="21">
        <f t="shared" si="57"/>
        <v>1730291.3324434159</v>
      </c>
      <c r="BK49" s="21">
        <f t="shared" si="58"/>
        <v>1141482.827856953</v>
      </c>
      <c r="BL49" s="21">
        <f t="shared" si="59"/>
        <v>1063025.2673772725</v>
      </c>
      <c r="BM49" s="21">
        <f t="shared" si="60"/>
        <v>942779.67198387964</v>
      </c>
      <c r="BN49" s="21">
        <f t="shared" si="61"/>
        <v>1310126.6865048546</v>
      </c>
      <c r="BO49" s="21">
        <f t="shared" si="62"/>
        <v>1028400.2155984195</v>
      </c>
      <c r="BP49" s="21">
        <f t="shared" si="63"/>
        <v>495701.13986993703</v>
      </c>
      <c r="BQ49" s="21">
        <f t="shared" si="64"/>
        <v>576697.18010993255</v>
      </c>
      <c r="BR49" s="21">
        <f t="shared" si="65"/>
        <v>185620.24063487578</v>
      </c>
      <c r="BS49" s="21">
        <f t="shared" si="66"/>
        <v>27505.966065857669</v>
      </c>
      <c r="BT49" s="21">
        <f t="shared" si="67"/>
        <v>210289.54948184118</v>
      </c>
      <c r="BU49" s="21">
        <f t="shared" si="68"/>
        <v>92380.954589707457</v>
      </c>
      <c r="BV49" s="21">
        <f t="shared" si="69"/>
        <v>43772.604908009089</v>
      </c>
      <c r="BW49" s="21">
        <f t="shared" si="70"/>
        <v>123126.40275055137</v>
      </c>
      <c r="BX49" s="21">
        <f t="shared" si="71"/>
        <v>684825.41320136865</v>
      </c>
      <c r="BY49" s="21">
        <f t="shared" si="72"/>
        <v>890075.38645763905</v>
      </c>
      <c r="BZ49" s="21">
        <f t="shared" si="73"/>
        <v>682151.03311427415</v>
      </c>
      <c r="CA49" s="21">
        <f t="shared" si="74"/>
        <v>565130.33314444462</v>
      </c>
      <c r="CB49" s="21">
        <f t="shared" si="75"/>
        <v>236067.34873649111</v>
      </c>
      <c r="CC49" s="21">
        <f t="shared" si="76"/>
        <v>1093876.3643606144</v>
      </c>
      <c r="CD49" s="21">
        <f t="shared" si="77"/>
        <v>1871123.3553701232</v>
      </c>
      <c r="CE49" s="21">
        <f t="shared" si="78"/>
        <v>1888460.8415811388</v>
      </c>
      <c r="CF49" s="21">
        <f t="shared" si="79"/>
        <v>1668155.1951880979</v>
      </c>
      <c r="CG49" s="21">
        <f t="shared" si="80"/>
        <v>1490827.1398879874</v>
      </c>
      <c r="CH49" s="21">
        <f t="shared" si="81"/>
        <v>1760759.7029334793</v>
      </c>
      <c r="CI49" s="21">
        <f t="shared" si="82"/>
        <v>1686606.6245596672</v>
      </c>
      <c r="CJ49" s="21">
        <f t="shared" si="83"/>
        <v>1907777.7621560048</v>
      </c>
      <c r="CK49" s="21">
        <f t="shared" si="84"/>
        <v>1208014.8776720392</v>
      </c>
      <c r="CL49" s="21">
        <f t="shared" si="85"/>
        <v>749791.07445249218</v>
      </c>
      <c r="CM49" s="21">
        <f t="shared" si="86"/>
        <v>1066090.5075851369</v>
      </c>
      <c r="CN49" s="21">
        <f t="shared" si="87"/>
        <v>1286304.6790360373</v>
      </c>
      <c r="CO49" s="21">
        <f t="shared" si="88"/>
        <v>870769.06471115281</v>
      </c>
      <c r="CP49" s="21">
        <f t="shared" si="89"/>
        <v>1071678.7332076675</v>
      </c>
      <c r="CQ49" s="21">
        <f t="shared" si="90"/>
        <v>771137.03889315471</v>
      </c>
      <c r="CR49" s="21">
        <f t="shared" si="91"/>
        <v>529377.22076204896</v>
      </c>
      <c r="CS49" s="21">
        <f t="shared" si="92"/>
        <v>599221.32410095062</v>
      </c>
      <c r="CT49" s="21">
        <f t="shared" si="93"/>
        <v>411337.60665532533</v>
      </c>
      <c r="CU49" s="21">
        <f t="shared" si="94"/>
        <v>170400.25948543203</v>
      </c>
      <c r="CV49" s="21">
        <f t="shared" si="95"/>
        <v>171292.9946089063</v>
      </c>
      <c r="CW49" s="21">
        <f t="shared" si="96"/>
        <v>452151.69813123188</v>
      </c>
      <c r="CX49" s="21">
        <f t="shared" si="97"/>
        <v>620290.68822289526</v>
      </c>
      <c r="CY49" s="21">
        <f t="shared" si="98"/>
        <v>793904.89319715602</v>
      </c>
      <c r="CZ49" s="21">
        <f t="shared" si="99"/>
        <v>1926144.2353378548</v>
      </c>
      <c r="DA49" s="21">
        <f t="shared" si="100"/>
        <v>1630420.3747639176</v>
      </c>
      <c r="DB49" s="21">
        <f t="shared" si="101"/>
        <v>1300773.7855029786</v>
      </c>
      <c r="DC49" s="21">
        <f t="shared" si="102"/>
        <v>1261397.4271269031</v>
      </c>
      <c r="DD49" s="21">
        <f t="shared" si="103"/>
        <v>2600144.8543950301</v>
      </c>
      <c r="DE49" s="21">
        <f t="shared" si="104"/>
        <v>4264812.0330266915</v>
      </c>
      <c r="DF49" s="21"/>
    </row>
    <row r="50" spans="2:110">
      <c r="B50" s="1">
        <v>1915</v>
      </c>
      <c r="C50" s="5">
        <v>0.11417994077849684</v>
      </c>
      <c r="E50" s="21">
        <f t="shared" si="0"/>
        <v>7505089.7269231929</v>
      </c>
      <c r="F50" s="21">
        <f t="shared" si="1"/>
        <v>6530295.950631802</v>
      </c>
      <c r="G50" s="21">
        <f t="shared" si="2"/>
        <v>5067016.5723649496</v>
      </c>
      <c r="H50" s="21">
        <f t="shared" si="3"/>
        <v>4344342.2884296523</v>
      </c>
      <c r="I50" s="21">
        <f t="shared" si="4"/>
        <v>3298825.0358912325</v>
      </c>
      <c r="J50" s="21">
        <f t="shared" si="5"/>
        <v>2713955.9185481523</v>
      </c>
      <c r="K50" s="21">
        <f t="shared" si="6"/>
        <v>3670266.6400614902</v>
      </c>
      <c r="L50" s="21">
        <f t="shared" si="7"/>
        <v>3051770.8027942418</v>
      </c>
      <c r="M50" s="21">
        <f t="shared" si="8"/>
        <v>2228741.4750685212</v>
      </c>
      <c r="N50" s="21">
        <f t="shared" si="9"/>
        <v>2642061.550662633</v>
      </c>
      <c r="O50" s="21">
        <f t="shared" si="10"/>
        <v>1989285.102285553</v>
      </c>
      <c r="P50" s="21">
        <f t="shared" si="11"/>
        <v>2620379.9019896132</v>
      </c>
      <c r="Q50" s="21">
        <f t="shared" si="12"/>
        <v>2869631.2322442825</v>
      </c>
      <c r="R50" s="21">
        <f t="shared" si="13"/>
        <v>2986796.7393902396</v>
      </c>
      <c r="S50" s="21">
        <f t="shared" si="14"/>
        <v>2554990.5433489899</v>
      </c>
      <c r="T50" s="21">
        <f t="shared" si="15"/>
        <v>1769641.9801857318</v>
      </c>
      <c r="U50" s="21">
        <f t="shared" si="16"/>
        <v>1525431.2986569607</v>
      </c>
      <c r="V50" s="21">
        <f t="shared" si="17"/>
        <v>2061634.5164095168</v>
      </c>
      <c r="W50" s="21">
        <f t="shared" si="18"/>
        <v>2035828.5125383327</v>
      </c>
      <c r="X50" s="21">
        <f t="shared" si="19"/>
        <v>1582308.2487623598</v>
      </c>
      <c r="Y50" s="21">
        <f t="shared" si="20"/>
        <v>2313495.3264093343</v>
      </c>
      <c r="Z50" s="21">
        <f t="shared" si="21"/>
        <v>1675612.7806036083</v>
      </c>
      <c r="AA50" s="21">
        <f t="shared" si="22"/>
        <v>1916870.8039465528</v>
      </c>
      <c r="AB50" s="21">
        <f t="shared" si="23"/>
        <v>1613000.807926022</v>
      </c>
      <c r="AC50" s="21">
        <f t="shared" si="24"/>
        <v>1279193.1753158402</v>
      </c>
      <c r="AD50" s="21">
        <f t="shared" si="25"/>
        <v>1306736.2271507401</v>
      </c>
      <c r="AE50" s="21">
        <f t="shared" si="26"/>
        <v>892567.37353188673</v>
      </c>
      <c r="AF50" s="21">
        <f t="shared" si="27"/>
        <v>732267.95607077191</v>
      </c>
      <c r="AG50" s="21">
        <f t="shared" si="28"/>
        <v>381992.73727584607</v>
      </c>
      <c r="AH50" s="21">
        <f t="shared" si="29"/>
        <v>1111764.9090403367</v>
      </c>
      <c r="AI50" s="21">
        <f t="shared" si="30"/>
        <v>773581.55294432363</v>
      </c>
      <c r="AJ50" s="21">
        <f t="shared" si="31"/>
        <v>508436.56777917559</v>
      </c>
      <c r="AK50" s="21">
        <f t="shared" si="32"/>
        <v>736927.18623738538</v>
      </c>
      <c r="AL50" s="21">
        <f t="shared" si="33"/>
        <v>858248.63321892696</v>
      </c>
      <c r="AM50" s="21">
        <f t="shared" si="34"/>
        <v>627158.85409880232</v>
      </c>
      <c r="AN50" s="21">
        <f t="shared" si="35"/>
        <v>370845.13805110188</v>
      </c>
      <c r="AO50" s="21">
        <f t="shared" si="36"/>
        <v>601023.88141502824</v>
      </c>
      <c r="AP50" s="21">
        <f t="shared" si="37"/>
        <v>961392.27962886845</v>
      </c>
      <c r="AQ50" s="21">
        <f t="shared" si="38"/>
        <v>565929.4221976836</v>
      </c>
      <c r="AR50" s="21">
        <f t="shared" si="39"/>
        <v>930797.11220501247</v>
      </c>
      <c r="AS50" s="21">
        <f t="shared" si="40"/>
        <v>735729.40209740971</v>
      </c>
      <c r="AT50" s="21">
        <f t="shared" si="41"/>
        <v>619968.55517418298</v>
      </c>
      <c r="AU50" s="21">
        <f t="shared" si="42"/>
        <v>928894.9568964541</v>
      </c>
      <c r="AV50" s="21">
        <f t="shared" si="43"/>
        <v>1113074.0575081331</v>
      </c>
      <c r="AW50" s="21">
        <f t="shared" si="44"/>
        <v>1289121.7695750061</v>
      </c>
      <c r="AX50" s="21">
        <f t="shared" si="45"/>
        <v>939609.03934130643</v>
      </c>
      <c r="AY50" s="21">
        <f t="shared" si="46"/>
        <v>1575031.1920084085</v>
      </c>
      <c r="AZ50" s="21">
        <f t="shared" si="47"/>
        <v>3403661.6321973312</v>
      </c>
      <c r="BA50" s="21">
        <f t="shared" si="48"/>
        <v>4468955.0640237676</v>
      </c>
      <c r="BB50" s="21">
        <f t="shared" si="49"/>
        <v>5900256.9458878161</v>
      </c>
      <c r="BC50" s="21">
        <f t="shared" si="50"/>
        <v>6428730.5241855644</v>
      </c>
      <c r="BD50" s="21">
        <f t="shared" si="51"/>
        <v>4481273.4062318364</v>
      </c>
      <c r="BE50" s="21">
        <f t="shared" si="52"/>
        <v>3729820.6339722695</v>
      </c>
      <c r="BF50" s="21">
        <f t="shared" si="53"/>
        <v>3709252.4806236732</v>
      </c>
      <c r="BG50" s="21">
        <f t="shared" si="54"/>
        <v>2682048.5913378661</v>
      </c>
      <c r="BH50" s="21">
        <f t="shared" si="55"/>
        <v>2601538.4349299469</v>
      </c>
      <c r="BI50" s="21">
        <f t="shared" si="56"/>
        <v>2344004.4612712152</v>
      </c>
      <c r="BJ50" s="21">
        <f t="shared" si="57"/>
        <v>1768101.9322302479</v>
      </c>
      <c r="BK50" s="21">
        <f t="shared" si="58"/>
        <v>977250.16184855788</v>
      </c>
      <c r="BL50" s="21">
        <f t="shared" si="59"/>
        <v>879012.18572330463</v>
      </c>
      <c r="BM50" s="21">
        <f t="shared" si="60"/>
        <v>1007349.0600346306</v>
      </c>
      <c r="BN50" s="21">
        <f t="shared" si="61"/>
        <v>1357389.4770068782</v>
      </c>
      <c r="BO50" s="21">
        <f t="shared" si="62"/>
        <v>917633.92924330465</v>
      </c>
      <c r="BP50" s="21">
        <f t="shared" si="63"/>
        <v>451679.3821065001</v>
      </c>
      <c r="BQ50" s="21">
        <f t="shared" si="64"/>
        <v>503816.64923458919</v>
      </c>
      <c r="BR50" s="21">
        <f t="shared" si="65"/>
        <v>151490.5708477</v>
      </c>
      <c r="BS50" s="21" t="str">
        <f t="shared" si="66"/>
        <v>fail</v>
      </c>
      <c r="BT50" s="21">
        <f t="shared" si="67"/>
        <v>239645.89787362367</v>
      </c>
      <c r="BU50" s="21">
        <f t="shared" si="68"/>
        <v>64596.166431539314</v>
      </c>
      <c r="BV50" s="21">
        <f t="shared" si="69"/>
        <v>13882.150622774045</v>
      </c>
      <c r="BW50" s="21">
        <f t="shared" si="70"/>
        <v>112472.52174363441</v>
      </c>
      <c r="BX50" s="21">
        <f t="shared" si="71"/>
        <v>816970.78675582993</v>
      </c>
      <c r="BY50" s="21">
        <f t="shared" si="72"/>
        <v>804652.47635237966</v>
      </c>
      <c r="BZ50" s="21">
        <f t="shared" si="73"/>
        <v>686279.86798312177</v>
      </c>
      <c r="CA50" s="21">
        <f t="shared" si="74"/>
        <v>598996.05076585477</v>
      </c>
      <c r="CB50" s="21">
        <f t="shared" si="75"/>
        <v>205811.86322393574</v>
      </c>
      <c r="CC50" s="21">
        <f t="shared" si="76"/>
        <v>1261737.0871374956</v>
      </c>
      <c r="CD50" s="21">
        <f t="shared" si="77"/>
        <v>1952279.3842005066</v>
      </c>
      <c r="CE50" s="21">
        <f t="shared" si="78"/>
        <v>2036938.0251228099</v>
      </c>
      <c r="CF50" s="21">
        <f t="shared" si="79"/>
        <v>1523326.9056353066</v>
      </c>
      <c r="CG50" s="21">
        <f t="shared" si="80"/>
        <v>1821702.477654052</v>
      </c>
      <c r="CH50" s="21">
        <f t="shared" si="81"/>
        <v>1833782.2067278782</v>
      </c>
      <c r="CI50" s="21">
        <f t="shared" si="82"/>
        <v>1948335.3461825773</v>
      </c>
      <c r="CJ50" s="21">
        <f t="shared" si="83"/>
        <v>2196068.6440398707</v>
      </c>
      <c r="CK50" s="21">
        <f t="shared" si="84"/>
        <v>1143535.0858908049</v>
      </c>
      <c r="CL50" s="21">
        <f t="shared" si="85"/>
        <v>764343.70279425452</v>
      </c>
      <c r="CM50" s="21">
        <f t="shared" si="86"/>
        <v>1015325.2976282967</v>
      </c>
      <c r="CN50" s="21">
        <f t="shared" si="87"/>
        <v>1242170.9196049022</v>
      </c>
      <c r="CO50" s="21">
        <f t="shared" si="88"/>
        <v>922931.58787727996</v>
      </c>
      <c r="CP50" s="21">
        <f t="shared" si="89"/>
        <v>1056281.3254613571</v>
      </c>
      <c r="CQ50" s="21">
        <f t="shared" si="90"/>
        <v>749374.69182507705</v>
      </c>
      <c r="CR50" s="21">
        <f t="shared" si="91"/>
        <v>517717.30741558824</v>
      </c>
      <c r="CS50" s="21">
        <f t="shared" si="92"/>
        <v>590365.26178644644</v>
      </c>
      <c r="CT50" s="21">
        <f t="shared" si="93"/>
        <v>369313.89176799182</v>
      </c>
      <c r="CU50" s="21">
        <f t="shared" si="94"/>
        <v>145575.0982263289</v>
      </c>
      <c r="CV50" s="21">
        <f t="shared" si="95"/>
        <v>151428.67132369784</v>
      </c>
      <c r="CW50" s="21">
        <f t="shared" si="96"/>
        <v>457019.65839500714</v>
      </c>
      <c r="CX50" s="21">
        <f t="shared" si="97"/>
        <v>621737.50072443334</v>
      </c>
      <c r="CY50" s="21">
        <f t="shared" si="98"/>
        <v>789511.95121438999</v>
      </c>
      <c r="CZ50" s="21">
        <f t="shared" si="99"/>
        <v>2131473.1116827414</v>
      </c>
      <c r="DA50" s="21">
        <f t="shared" si="100"/>
        <v>1560894.1619052929</v>
      </c>
      <c r="DB50" s="21">
        <f t="shared" si="101"/>
        <v>1320264.113473248</v>
      </c>
      <c r="DC50" s="21">
        <f t="shared" si="102"/>
        <v>1318681.6253526765</v>
      </c>
      <c r="DD50" s="21">
        <f t="shared" si="103"/>
        <v>2516672.9214147422</v>
      </c>
      <c r="DE50" s="21">
        <f t="shared" si="104"/>
        <v>4834391.5140680252</v>
      </c>
      <c r="DF50" s="21"/>
    </row>
    <row r="51" spans="2:110">
      <c r="B51" s="1">
        <v>1916</v>
      </c>
      <c r="C51" s="5">
        <v>-6.9870289603371299E-2</v>
      </c>
      <c r="E51" s="21">
        <f t="shared" si="0"/>
        <v>6951872.9131814875</v>
      </c>
      <c r="F51" s="21">
        <f t="shared" si="1"/>
        <v>5138165.3584179571</v>
      </c>
      <c r="G51" s="21">
        <f t="shared" si="2"/>
        <v>4688049.677059507</v>
      </c>
      <c r="H51" s="21">
        <f t="shared" si="3"/>
        <v>3965100.9207624593</v>
      </c>
      <c r="I51" s="21">
        <f t="shared" si="4"/>
        <v>3246950.2774376282</v>
      </c>
      <c r="J51" s="21">
        <f t="shared" si="5"/>
        <v>3349483.5854241624</v>
      </c>
      <c r="K51" s="21">
        <f t="shared" si="6"/>
        <v>4127267.9887696407</v>
      </c>
      <c r="L51" s="21">
        <f t="shared" si="7"/>
        <v>3120284.9560108897</v>
      </c>
      <c r="M51" s="21">
        <f t="shared" si="8"/>
        <v>2488512.9195754486</v>
      </c>
      <c r="N51" s="21">
        <f t="shared" si="9"/>
        <v>2840541.6379530556</v>
      </c>
      <c r="O51" s="21">
        <f t="shared" si="10"/>
        <v>2169523.202720054</v>
      </c>
      <c r="P51" s="21">
        <f t="shared" si="11"/>
        <v>3019122.5677372795</v>
      </c>
      <c r="Q51" s="21">
        <f t="shared" si="12"/>
        <v>3372858.9478910188</v>
      </c>
      <c r="R51" s="21">
        <f t="shared" si="13"/>
        <v>2977999.312214938</v>
      </c>
      <c r="S51" s="21">
        <f t="shared" si="14"/>
        <v>2550245.6723933741</v>
      </c>
      <c r="T51" s="21">
        <f t="shared" si="15"/>
        <v>1641918.8975040568</v>
      </c>
      <c r="U51" s="21">
        <f t="shared" si="16"/>
        <v>1694247.4452245324</v>
      </c>
      <c r="V51" s="21">
        <f t="shared" si="17"/>
        <v>2441826.8114646957</v>
      </c>
      <c r="W51" s="21">
        <f t="shared" si="18"/>
        <v>1966742.9126428061</v>
      </c>
      <c r="X51" s="21">
        <f t="shared" si="19"/>
        <v>1862778.2468463036</v>
      </c>
      <c r="Y51" s="21">
        <f t="shared" si="20"/>
        <v>2525010.9661654341</v>
      </c>
      <c r="Z51" s="21">
        <f t="shared" si="21"/>
        <v>1489303.0367206356</v>
      </c>
      <c r="AA51" s="21">
        <f t="shared" si="22"/>
        <v>2082046.478532692</v>
      </c>
      <c r="AB51" s="21">
        <f t="shared" si="23"/>
        <v>1648567.4703276299</v>
      </c>
      <c r="AC51" s="21">
        <f t="shared" si="24"/>
        <v>1228326.6894104809</v>
      </c>
      <c r="AD51" s="21">
        <f t="shared" si="25"/>
        <v>1092033.6735495497</v>
      </c>
      <c r="AE51" s="21">
        <f t="shared" si="26"/>
        <v>873417.96997113153</v>
      </c>
      <c r="AF51" s="21">
        <f t="shared" si="27"/>
        <v>748111.18770758982</v>
      </c>
      <c r="AG51" s="21">
        <f t="shared" si="28"/>
        <v>374451.21147528337</v>
      </c>
      <c r="AH51" s="21">
        <f t="shared" si="29"/>
        <v>1229805.7049145899</v>
      </c>
      <c r="AI51" s="21">
        <f t="shared" si="30"/>
        <v>609064.68780249613</v>
      </c>
      <c r="AJ51" s="21">
        <f t="shared" si="31"/>
        <v>438969.40915318817</v>
      </c>
      <c r="AK51" s="21">
        <f t="shared" si="32"/>
        <v>736696.41707439115</v>
      </c>
      <c r="AL51" s="21">
        <f t="shared" si="33"/>
        <v>909270.69365898916</v>
      </c>
      <c r="AM51" s="21">
        <f t="shared" si="34"/>
        <v>619169.39879046136</v>
      </c>
      <c r="AN51" s="21">
        <f t="shared" si="35"/>
        <v>354233.8883470564</v>
      </c>
      <c r="AO51" s="21">
        <f t="shared" si="36"/>
        <v>602460.68912814441</v>
      </c>
      <c r="AP51" s="21">
        <f t="shared" si="37"/>
        <v>965791.33867697208</v>
      </c>
      <c r="AQ51" s="21">
        <f t="shared" si="38"/>
        <v>631684.50791861187</v>
      </c>
      <c r="AR51" s="21">
        <f t="shared" si="39"/>
        <v>988977.58939673856</v>
      </c>
      <c r="AS51" s="21">
        <f t="shared" si="40"/>
        <v>693718.32613797986</v>
      </c>
      <c r="AT51" s="21">
        <f t="shared" si="41"/>
        <v>582420.8926681322</v>
      </c>
      <c r="AU51" s="21">
        <f t="shared" si="42"/>
        <v>985461.49282903865</v>
      </c>
      <c r="AV51" s="21">
        <f t="shared" si="43"/>
        <v>1090645.8271583635</v>
      </c>
      <c r="AW51" s="21">
        <f t="shared" si="44"/>
        <v>1360206.5798516332</v>
      </c>
      <c r="AX51" s="21">
        <f t="shared" si="45"/>
        <v>974161.7458395086</v>
      </c>
      <c r="AY51" s="21">
        <f t="shared" si="46"/>
        <v>1570930.7940980794</v>
      </c>
      <c r="AZ51" s="21">
        <f t="shared" si="47"/>
        <v>3591179.7467372869</v>
      </c>
      <c r="BA51" s="21">
        <f t="shared" si="48"/>
        <v>4758521.7283951193</v>
      </c>
      <c r="BB51" s="21">
        <f t="shared" si="49"/>
        <v>6026997.1860508947</v>
      </c>
      <c r="BC51" s="21">
        <f t="shared" si="50"/>
        <v>6255691.4908725377</v>
      </c>
      <c r="BD51" s="21">
        <f t="shared" si="51"/>
        <v>4471408.3586541433</v>
      </c>
      <c r="BE51" s="21">
        <f t="shared" si="52"/>
        <v>3715974.4499974917</v>
      </c>
      <c r="BF51" s="21">
        <f t="shared" si="53"/>
        <v>3231942.1950601381</v>
      </c>
      <c r="BG51" s="21">
        <f t="shared" si="54"/>
        <v>2910789.2838198254</v>
      </c>
      <c r="BH51" s="21">
        <f t="shared" si="55"/>
        <v>2749277.9131966229</v>
      </c>
      <c r="BI51" s="21">
        <f t="shared" si="56"/>
        <v>2406666.5786792026</v>
      </c>
      <c r="BJ51" s="21">
        <f t="shared" si="57"/>
        <v>1528689.2348398627</v>
      </c>
      <c r="BK51" s="21">
        <f t="shared" si="58"/>
        <v>805954.51419646991</v>
      </c>
      <c r="BL51" s="21">
        <f t="shared" si="59"/>
        <v>936897.70065567619</v>
      </c>
      <c r="BM51" s="21">
        <f t="shared" si="60"/>
        <v>1036086.5377594752</v>
      </c>
      <c r="BN51" s="21">
        <f t="shared" si="61"/>
        <v>1220312.5369915173</v>
      </c>
      <c r="BO51" s="21">
        <f t="shared" si="62"/>
        <v>861788.85945354251</v>
      </c>
      <c r="BP51" s="21">
        <f t="shared" si="63"/>
        <v>388393.57141680148</v>
      </c>
      <c r="BQ51" s="21">
        <f t="shared" si="64"/>
        <v>463246.36286129657</v>
      </c>
      <c r="BR51" s="21">
        <f t="shared" si="65"/>
        <v>110353.74251662107</v>
      </c>
      <c r="BS51" s="21" t="e">
        <f t="shared" si="66"/>
        <v>#VALUE!</v>
      </c>
      <c r="BT51" s="21">
        <f t="shared" si="67"/>
        <v>219575.03323942333</v>
      </c>
      <c r="BU51" s="21">
        <f t="shared" si="68"/>
        <v>36514.637860438706</v>
      </c>
      <c r="BV51" s="21" t="str">
        <f t="shared" si="69"/>
        <v>fail</v>
      </c>
      <c r="BW51" s="21">
        <f t="shared" si="70"/>
        <v>101801.90130875006</v>
      </c>
      <c r="BX51" s="21">
        <f t="shared" si="71"/>
        <v>736179.09426030552</v>
      </c>
      <c r="BY51" s="21">
        <f t="shared" si="72"/>
        <v>815390.12047109555</v>
      </c>
      <c r="BZ51" s="21">
        <f t="shared" si="73"/>
        <v>734858.19604653365</v>
      </c>
      <c r="CA51" s="21">
        <f t="shared" si="74"/>
        <v>570058.20883837133</v>
      </c>
      <c r="CB51" s="21">
        <f t="shared" si="75"/>
        <v>207518.59623290368</v>
      </c>
      <c r="CC51" s="21">
        <f t="shared" si="76"/>
        <v>1305750.8539182835</v>
      </c>
      <c r="CD51" s="21">
        <f t="shared" si="77"/>
        <v>2106923.0354440263</v>
      </c>
      <c r="CE51" s="21">
        <f t="shared" si="78"/>
        <v>1866468.9662212806</v>
      </c>
      <c r="CF51" s="21">
        <f t="shared" si="79"/>
        <v>1862258.5833513406</v>
      </c>
      <c r="CG51" s="21">
        <f t="shared" si="80"/>
        <v>1898389.8951378267</v>
      </c>
      <c r="CH51" s="21">
        <f t="shared" si="81"/>
        <v>2121533.1243139547</v>
      </c>
      <c r="CI51" s="21">
        <f t="shared" si="82"/>
        <v>2243526.1748966142</v>
      </c>
      <c r="CJ51" s="21">
        <f t="shared" si="83"/>
        <v>2103483.9956470644</v>
      </c>
      <c r="CK51" s="21">
        <f t="shared" si="84"/>
        <v>1183040.8268300018</v>
      </c>
      <c r="CL51" s="21">
        <f t="shared" si="85"/>
        <v>719340.39375988697</v>
      </c>
      <c r="CM51" s="21">
        <f t="shared" si="86"/>
        <v>974026.6889503157</v>
      </c>
      <c r="CN51" s="21">
        <f t="shared" si="87"/>
        <v>1331113.4536805379</v>
      </c>
      <c r="CO51" s="21">
        <f t="shared" si="88"/>
        <v>905304.05763164943</v>
      </c>
      <c r="CP51" s="21">
        <f t="shared" si="89"/>
        <v>1038077.8652161532</v>
      </c>
      <c r="CQ51" s="21">
        <f t="shared" si="90"/>
        <v>746252.02692551096</v>
      </c>
      <c r="CR51" s="21">
        <f t="shared" si="91"/>
        <v>505684.98298270284</v>
      </c>
      <c r="CS51" s="21">
        <f t="shared" si="92"/>
        <v>543152.60477879865</v>
      </c>
      <c r="CT51" s="21">
        <f t="shared" si="93"/>
        <v>353299.75860341836</v>
      </c>
      <c r="CU51" s="21">
        <f t="shared" si="94"/>
        <v>123669.43153192708</v>
      </c>
      <c r="CV51" s="21">
        <f t="shared" si="95"/>
        <v>130685.14379388996</v>
      </c>
      <c r="CW51" s="21">
        <f t="shared" si="96"/>
        <v>449476.63854787126</v>
      </c>
      <c r="CX51" s="21">
        <f t="shared" si="97"/>
        <v>611340.05170409894</v>
      </c>
      <c r="CY51" s="21">
        <f t="shared" si="98"/>
        <v>853100.14866243652</v>
      </c>
      <c r="CZ51" s="21">
        <f t="shared" si="99"/>
        <v>2049877.7363321853</v>
      </c>
      <c r="DA51" s="21">
        <f t="shared" si="100"/>
        <v>1590727.7205094348</v>
      </c>
      <c r="DB51" s="21">
        <f t="shared" si="101"/>
        <v>1381772.1487225031</v>
      </c>
      <c r="DC51" s="21">
        <f t="shared" si="102"/>
        <v>1261382.1569401163</v>
      </c>
      <c r="DD51" s="21">
        <f t="shared" si="103"/>
        <v>2838273.4009675742</v>
      </c>
      <c r="DE51" s="21">
        <f t="shared" si="104"/>
        <v>5258342.1048860196</v>
      </c>
      <c r="DF51" s="21"/>
    </row>
    <row r="52" spans="2:110">
      <c r="B52" s="1">
        <v>1917</v>
      </c>
      <c r="C52" s="5">
        <v>-0.20942739068245192</v>
      </c>
      <c r="E52" s="21"/>
      <c r="DF52" s="21"/>
    </row>
    <row r="53" spans="2:110">
      <c r="B53" s="1">
        <v>1918</v>
      </c>
      <c r="C53" s="5">
        <v>-6.9095661284139645E-2</v>
      </c>
      <c r="E53" s="21"/>
      <c r="DF53" s="21"/>
    </row>
    <row r="54" spans="2:110">
      <c r="B54" s="1">
        <v>1919</v>
      </c>
      <c r="C54" s="5">
        <v>-8.0735852705530575E-2</v>
      </c>
      <c r="E54" s="21"/>
      <c r="DF54" s="21"/>
    </row>
    <row r="55" spans="2:110">
      <c r="B55" s="1">
        <v>1920</v>
      </c>
      <c r="C55" s="5">
        <v>-6.3879669885419932E-3</v>
      </c>
      <c r="E55" s="21"/>
      <c r="DF55" s="21"/>
    </row>
    <row r="56" spans="2:110">
      <c r="B56" s="1">
        <v>1921</v>
      </c>
      <c r="C56" s="5">
        <v>0.24843034589874791</v>
      </c>
      <c r="E56" s="21"/>
      <c r="DF56" s="21"/>
    </row>
    <row r="57" spans="2:110">
      <c r="B57" s="1">
        <v>1922</v>
      </c>
      <c r="C57" s="5">
        <v>0.13409332070812641</v>
      </c>
      <c r="E57" s="21"/>
      <c r="DF57" s="21"/>
    </row>
    <row r="58" spans="2:110">
      <c r="B58" s="1">
        <v>1923</v>
      </c>
      <c r="C58" s="5">
        <v>3.2943298155754197E-2</v>
      </c>
      <c r="E58" s="21"/>
      <c r="DF58" s="21"/>
    </row>
    <row r="59" spans="2:110">
      <c r="B59" s="1">
        <v>1924</v>
      </c>
      <c r="C59" s="5">
        <v>0.13230466267551397</v>
      </c>
      <c r="E59" s="21"/>
      <c r="DF59" s="21"/>
    </row>
    <row r="60" spans="2:110">
      <c r="B60" s="1">
        <v>1925</v>
      </c>
      <c r="C60" s="5">
        <v>8.7887659037445914E-2</v>
      </c>
      <c r="E60" s="21"/>
      <c r="DF60" s="21"/>
    </row>
    <row r="61" spans="2:110">
      <c r="B61" s="1">
        <v>1926</v>
      </c>
      <c r="C61" s="5">
        <v>0.10786892071433361</v>
      </c>
      <c r="E61" s="21"/>
      <c r="DF61" s="21"/>
    </row>
    <row r="62" spans="2:110">
      <c r="B62" s="1">
        <v>1927</v>
      </c>
      <c r="C62" s="5">
        <v>0.16596354417421061</v>
      </c>
      <c r="E62" s="21"/>
      <c r="DF62" s="21"/>
    </row>
    <row r="63" spans="2:110">
      <c r="B63" s="1">
        <v>1928</v>
      </c>
      <c r="C63" s="5">
        <v>0.18819905508626583</v>
      </c>
      <c r="E63" s="21"/>
      <c r="DF63" s="21"/>
    </row>
    <row r="64" spans="2:110">
      <c r="B64" s="1">
        <v>1929</v>
      </c>
      <c r="C64" s="5">
        <v>7.5115357320808748E-3</v>
      </c>
      <c r="E64" s="21"/>
      <c r="DF64" s="21"/>
    </row>
    <row r="65" spans="2:110">
      <c r="B65" s="1">
        <v>1930</v>
      </c>
      <c r="C65" s="5">
        <v>1.0402229562059849E-2</v>
      </c>
      <c r="E65" s="21"/>
      <c r="DF65" s="21"/>
    </row>
    <row r="66" spans="2:110">
      <c r="B66" s="1">
        <v>1931</v>
      </c>
      <c r="C66" s="5">
        <v>-5.5631397253701656E-2</v>
      </c>
      <c r="E66" s="21"/>
      <c r="DF66" s="21"/>
    </row>
    <row r="67" spans="2:110">
      <c r="B67" s="1">
        <v>1932</v>
      </c>
      <c r="C67" s="5">
        <v>0.13370714782750173</v>
      </c>
      <c r="E67" s="21"/>
      <c r="DF67" s="21"/>
    </row>
    <row r="68" spans="2:110">
      <c r="B68" s="1">
        <v>1933</v>
      </c>
      <c r="C68" s="5">
        <v>0.20249448718237695</v>
      </c>
      <c r="E68" s="21"/>
      <c r="DF68" s="21"/>
    </row>
    <row r="69" spans="2:110">
      <c r="B69" s="1">
        <v>1934</v>
      </c>
      <c r="C69" s="5">
        <v>-1.8996936474784187E-2</v>
      </c>
      <c r="E69" s="21"/>
      <c r="DF69" s="21"/>
    </row>
    <row r="70" spans="2:110">
      <c r="B70" s="1">
        <v>1935</v>
      </c>
      <c r="C70" s="5">
        <v>0.20077892213390591</v>
      </c>
      <c r="E70" s="21"/>
      <c r="DF70" s="21"/>
    </row>
    <row r="71" spans="2:110">
      <c r="B71" s="1">
        <v>1936</v>
      </c>
      <c r="C71" s="5">
        <v>0.10625022402022111</v>
      </c>
      <c r="E71" s="21"/>
      <c r="DF71" s="21"/>
    </row>
    <row r="72" spans="2:110">
      <c r="B72" s="1">
        <v>1937</v>
      </c>
      <c r="C72" s="5">
        <v>-9.4435447489329721E-2</v>
      </c>
      <c r="E72" s="21"/>
      <c r="DF72" s="21"/>
    </row>
    <row r="73" spans="2:110">
      <c r="B73" s="1">
        <v>1938</v>
      </c>
      <c r="C73" s="5">
        <v>0.10402392050166064</v>
      </c>
      <c r="E73" s="21"/>
      <c r="DF73" s="21"/>
    </row>
    <row r="74" spans="2:110">
      <c r="B74" s="1">
        <v>1939</v>
      </c>
      <c r="C74" s="5">
        <v>4.2077514795252166E-2</v>
      </c>
      <c r="E74" s="21"/>
      <c r="DF74" s="21"/>
    </row>
    <row r="75" spans="2:110">
      <c r="B75" s="1">
        <v>1940</v>
      </c>
      <c r="C75" s="5">
        <v>-1.591619494340869E-2</v>
      </c>
      <c r="E75" s="21"/>
      <c r="DF75" s="21"/>
    </row>
    <row r="76" spans="2:110">
      <c r="B76" s="1">
        <v>1941</v>
      </c>
      <c r="C76" s="5">
        <v>-0.14399728540395537</v>
      </c>
      <c r="E76" s="21"/>
      <c r="DF76" s="21"/>
    </row>
    <row r="77" spans="2:110">
      <c r="B77" s="1">
        <v>1942</v>
      </c>
      <c r="C77" s="5">
        <v>1.3754694993456752E-2</v>
      </c>
      <c r="E77" s="21"/>
      <c r="DF77" s="21"/>
    </row>
    <row r="78" spans="2:110">
      <c r="B78" s="1">
        <v>1943</v>
      </c>
      <c r="C78" s="5">
        <v>6.6797906893225401E-2</v>
      </c>
      <c r="E78" s="21"/>
      <c r="DF78" s="21"/>
    </row>
    <row r="79" spans="2:110">
      <c r="B79" s="1">
        <v>1944</v>
      </c>
      <c r="C79" s="5">
        <v>6.6834642737924319E-2</v>
      </c>
      <c r="E79" s="21"/>
      <c r="DF79" s="21"/>
    </row>
    <row r="80" spans="2:110">
      <c r="B80" s="1">
        <v>1945</v>
      </c>
      <c r="C80" s="5">
        <v>0.13790306719580073</v>
      </c>
      <c r="E80" s="21"/>
      <c r="DF80" s="21"/>
    </row>
    <row r="81" spans="2:110">
      <c r="B81" s="1">
        <v>1946</v>
      </c>
      <c r="C81" s="5">
        <v>-0.17980094524626322</v>
      </c>
      <c r="E81" s="21"/>
      <c r="DF81" s="21"/>
    </row>
    <row r="82" spans="2:110">
      <c r="B82" s="1">
        <v>1947</v>
      </c>
      <c r="C82" s="5">
        <v>-8.057019763886053E-2</v>
      </c>
      <c r="E82" s="21"/>
    </row>
    <row r="83" spans="2:110">
      <c r="B83" s="1">
        <v>1948</v>
      </c>
      <c r="C83" s="5">
        <v>4.3586975309743689E-2</v>
      </c>
      <c r="E83" s="21"/>
    </row>
    <row r="84" spans="2:110">
      <c r="B84" s="1">
        <v>1949</v>
      </c>
      <c r="C84" s="5">
        <v>9.9150433311571723E-2</v>
      </c>
      <c r="E84" s="21"/>
    </row>
    <row r="85" spans="2:110">
      <c r="B85" s="1">
        <v>1950</v>
      </c>
      <c r="C85" s="5">
        <v>3.8598008791538456E-2</v>
      </c>
      <c r="E85" s="21"/>
    </row>
    <row r="86" spans="2:110">
      <c r="B86" s="1">
        <v>1951</v>
      </c>
      <c r="C86" s="5">
        <v>4.2339138286541927E-2</v>
      </c>
      <c r="E86" s="21"/>
    </row>
    <row r="87" spans="2:110">
      <c r="B87" s="1">
        <v>1952</v>
      </c>
      <c r="C87" s="5">
        <v>5.6904296066675228E-2</v>
      </c>
      <c r="E87" s="21"/>
    </row>
    <row r="88" spans="2:110">
      <c r="B88" s="1">
        <v>1953</v>
      </c>
      <c r="C88" s="5">
        <v>3.8047455705698847E-2</v>
      </c>
      <c r="E88" s="21"/>
    </row>
    <row r="89" spans="2:110">
      <c r="B89" s="1">
        <v>1954</v>
      </c>
      <c r="C89" s="5">
        <v>0.1808744886819339</v>
      </c>
      <c r="E89" s="21"/>
    </row>
    <row r="90" spans="2:110">
      <c r="B90" s="1">
        <v>1955</v>
      </c>
      <c r="C90" s="5">
        <v>9.9111761953962471E-2</v>
      </c>
      <c r="E90" s="21"/>
    </row>
    <row r="91" spans="2:110">
      <c r="B91" s="1">
        <v>1956</v>
      </c>
      <c r="C91" s="5">
        <v>-1.5624544579321937E-2</v>
      </c>
      <c r="E91" s="21"/>
    </row>
    <row r="92" spans="2:110">
      <c r="B92" s="1">
        <v>1957</v>
      </c>
      <c r="C92" s="5">
        <v>-1.1117168223207442E-2</v>
      </c>
      <c r="E92" s="21"/>
    </row>
    <row r="93" spans="2:110">
      <c r="B93" s="1">
        <v>1958</v>
      </c>
      <c r="C93" s="5">
        <v>9.7524254101232E-2</v>
      </c>
      <c r="E93" s="21"/>
    </row>
    <row r="94" spans="2:110">
      <c r="B94" s="1">
        <v>1959</v>
      </c>
      <c r="C94" s="5">
        <v>7.9216109015402929E-3</v>
      </c>
      <c r="E94" s="21"/>
    </row>
    <row r="95" spans="2:110">
      <c r="B95" s="1">
        <v>1960</v>
      </c>
      <c r="C95" s="5">
        <v>8.1140643732054055E-2</v>
      </c>
      <c r="E95" s="21"/>
    </row>
    <row r="96" spans="2:110">
      <c r="B96" s="1">
        <v>1961</v>
      </c>
      <c r="C96" s="5">
        <v>7.2146218736415482E-2</v>
      </c>
      <c r="E96" s="21"/>
    </row>
    <row r="97" spans="2:5">
      <c r="B97" s="1">
        <v>1962</v>
      </c>
      <c r="C97" s="5">
        <v>1.7421670124863849E-2</v>
      </c>
      <c r="E97" s="21"/>
    </row>
    <row r="98" spans="2:5">
      <c r="B98" s="1">
        <v>1963</v>
      </c>
      <c r="C98" s="5">
        <v>6.4790998436919517E-2</v>
      </c>
      <c r="E98" s="21"/>
    </row>
    <row r="99" spans="2:5">
      <c r="B99" s="1">
        <v>1964</v>
      </c>
      <c r="C99" s="5">
        <v>7.2232967604837148E-2</v>
      </c>
      <c r="E99" s="21"/>
    </row>
    <row r="100" spans="2:5">
      <c r="B100" s="1">
        <v>1965</v>
      </c>
      <c r="C100" s="5">
        <v>2.68756746582028E-2</v>
      </c>
      <c r="E100" s="21"/>
    </row>
    <row r="101" spans="2:5">
      <c r="B101" s="1">
        <v>1966</v>
      </c>
      <c r="C101" s="5">
        <v>-2.2201471721272271E-2</v>
      </c>
      <c r="E101" s="21"/>
    </row>
    <row r="102" spans="2:5">
      <c r="B102" s="1">
        <v>1967</v>
      </c>
      <c r="C102" s="5">
        <v>4.7491357256188166E-3</v>
      </c>
      <c r="E102" s="21"/>
    </row>
    <row r="103" spans="2:5">
      <c r="B103" s="1">
        <v>1968</v>
      </c>
      <c r="C103" s="5">
        <v>4.6376447313154802E-3</v>
      </c>
      <c r="E103" s="21"/>
    </row>
    <row r="104" spans="2:5">
      <c r="B104" s="1">
        <v>1969</v>
      </c>
      <c r="C104" s="5">
        <v>-0.12133758841042361</v>
      </c>
      <c r="E104" s="21"/>
    </row>
    <row r="105" spans="2:5">
      <c r="B105" s="1">
        <v>1970</v>
      </c>
      <c r="C105" s="5">
        <v>9.7976586823284029E-2</v>
      </c>
      <c r="E105" s="21"/>
    </row>
    <row r="106" spans="2:5">
      <c r="B106" s="1">
        <v>1971</v>
      </c>
      <c r="C106" s="5">
        <v>6.9533867238809499E-2</v>
      </c>
      <c r="E106" s="21"/>
    </row>
    <row r="107" spans="2:5">
      <c r="B107" s="1">
        <v>1972</v>
      </c>
      <c r="C107" s="5">
        <v>4.0493703741717367E-2</v>
      </c>
      <c r="E107" s="21"/>
    </row>
    <row r="108" spans="2:5">
      <c r="B108" s="1">
        <v>1973</v>
      </c>
      <c r="C108" s="5">
        <v>-0.11997724112988935</v>
      </c>
      <c r="E108" s="21"/>
    </row>
    <row r="109" spans="2:5">
      <c r="B109" s="1">
        <v>1974</v>
      </c>
      <c r="C109" s="5">
        <v>-0.14826485987385379</v>
      </c>
      <c r="E109" s="21"/>
    </row>
    <row r="110" spans="2:5">
      <c r="B110" s="1">
        <v>1975</v>
      </c>
      <c r="C110" s="5">
        <v>0.1048163180067482</v>
      </c>
      <c r="E110" s="21"/>
    </row>
    <row r="111" spans="2:5">
      <c r="B111" s="1">
        <v>1976</v>
      </c>
      <c r="C111" s="5">
        <v>6.1184549839916724E-2</v>
      </c>
      <c r="E111" s="21"/>
    </row>
    <row r="112" spans="2:5">
      <c r="B112" s="1">
        <v>1977</v>
      </c>
      <c r="C112" s="5">
        <v>-7.9974202038102349E-2</v>
      </c>
      <c r="E112" s="21"/>
    </row>
    <row r="113" spans="2:5">
      <c r="B113" s="1">
        <v>1978</v>
      </c>
      <c r="C113" s="5">
        <v>-2.8021790019885827E-2</v>
      </c>
      <c r="E113" s="21"/>
    </row>
    <row r="114" spans="2:5">
      <c r="B114" s="1">
        <v>1979</v>
      </c>
      <c r="C114" s="5">
        <v>-7.6746833961843841E-2</v>
      </c>
      <c r="E114" s="21"/>
    </row>
    <row r="115" spans="2:5">
      <c r="B115" s="1">
        <v>1980</v>
      </c>
      <c r="C115" s="5">
        <v>-2.0241009678456365E-2</v>
      </c>
      <c r="E115" s="21"/>
    </row>
    <row r="116" spans="2:5">
      <c r="B116" s="1">
        <v>1981</v>
      </c>
      <c r="C116" s="5">
        <v>-8.4129639852830174E-2</v>
      </c>
      <c r="E116" s="21"/>
    </row>
    <row r="117" spans="2:5">
      <c r="B117" s="1">
        <v>1982</v>
      </c>
      <c r="C117" s="5">
        <v>0.3366417538903767</v>
      </c>
      <c r="E117" s="21"/>
    </row>
    <row r="118" spans="2:5">
      <c r="B118" s="1">
        <v>1983</v>
      </c>
      <c r="C118" s="5">
        <v>5.2381261636015454E-2</v>
      </c>
      <c r="E118" s="21"/>
    </row>
    <row r="119" spans="2:5">
      <c r="B119" s="1">
        <v>1984</v>
      </c>
      <c r="C119" s="5">
        <v>8.686917999547708E-2</v>
      </c>
      <c r="E119" s="21"/>
    </row>
    <row r="120" spans="2:5">
      <c r="B120" s="1">
        <v>1985</v>
      </c>
      <c r="C120" s="5">
        <v>0.22085003197371966</v>
      </c>
      <c r="E120" s="21"/>
    </row>
    <row r="121" spans="2:5">
      <c r="B121" s="1">
        <v>1986</v>
      </c>
      <c r="C121" s="5">
        <v>0.24952436883057483</v>
      </c>
      <c r="E121" s="21"/>
    </row>
    <row r="122" spans="2:5">
      <c r="B122" s="1">
        <v>1987</v>
      </c>
      <c r="C122" s="5">
        <v>-6.3350563830806478E-2</v>
      </c>
      <c r="E122" s="21"/>
    </row>
    <row r="123" spans="2:5">
      <c r="B123" s="1">
        <v>1988</v>
      </c>
      <c r="C123" s="5">
        <v>5.3948827664199672E-2</v>
      </c>
      <c r="E123" s="21"/>
    </row>
    <row r="124" spans="2:5">
      <c r="B124" s="1">
        <v>1989</v>
      </c>
      <c r="C124" s="5">
        <v>0.12144174108132616</v>
      </c>
      <c r="E124" s="21"/>
    </row>
    <row r="125" spans="2:5">
      <c r="B125" s="1">
        <v>1990</v>
      </c>
      <c r="C125" s="5">
        <v>3.6305852298374151E-3</v>
      </c>
      <c r="E125" s="21"/>
    </row>
    <row r="126" spans="2:5">
      <c r="B126" s="1">
        <v>1991</v>
      </c>
      <c r="C126" s="5">
        <v>0.18709675879988932</v>
      </c>
      <c r="E126" s="21"/>
    </row>
    <row r="127" spans="2:5">
      <c r="B127" s="1">
        <v>1992</v>
      </c>
      <c r="C127" s="5">
        <v>6.0950277329545888E-2</v>
      </c>
      <c r="E127" s="21"/>
    </row>
    <row r="128" spans="2:5">
      <c r="B128" s="1">
        <v>1993</v>
      </c>
      <c r="C128" s="5">
        <v>9.6625016002433617E-2</v>
      </c>
      <c r="E128" s="21"/>
    </row>
    <row r="129" spans="2:5">
      <c r="B129" s="1">
        <v>1994</v>
      </c>
      <c r="C129" s="5">
        <v>-6.9528099649534575E-2</v>
      </c>
      <c r="E129" s="21"/>
    </row>
    <row r="130" spans="2:5">
      <c r="B130" s="1">
        <v>1995</v>
      </c>
      <c r="C130" s="5">
        <v>0.2478891698052903</v>
      </c>
      <c r="E130" s="21"/>
    </row>
    <row r="131" spans="2:5">
      <c r="B131" s="1">
        <v>1996</v>
      </c>
      <c r="C131" s="5">
        <v>6.0136967937215804E-2</v>
      </c>
      <c r="E131" s="21"/>
    </row>
    <row r="132" spans="2:5">
      <c r="B132" s="1">
        <v>1997</v>
      </c>
      <c r="C132" s="5">
        <v>0.17681055226555742</v>
      </c>
      <c r="E132" s="21"/>
    </row>
    <row r="133" spans="2:5">
      <c r="B133" s="1">
        <v>1998</v>
      </c>
      <c r="C133" s="5">
        <v>0.17012716599810479</v>
      </c>
      <c r="E133" s="21"/>
    </row>
    <row r="134" spans="2:5">
      <c r="B134" s="1">
        <v>1999</v>
      </c>
      <c r="C134" s="5">
        <v>-2.8444663203792707E-2</v>
      </c>
      <c r="E134" s="21"/>
    </row>
    <row r="135" spans="2:5">
      <c r="B135" s="1">
        <v>2000</v>
      </c>
      <c r="C135" s="5">
        <v>6.3373948231702809E-2</v>
      </c>
      <c r="E135" s="21"/>
    </row>
    <row r="136" spans="2:5">
      <c r="B136" s="1">
        <v>2001</v>
      </c>
      <c r="C136" s="5">
        <v>-1.9095151401738238E-2</v>
      </c>
      <c r="E136" s="21"/>
    </row>
    <row r="137" spans="2:5">
      <c r="B137" s="1">
        <v>2002</v>
      </c>
      <c r="C137" s="5">
        <v>-1.0462606927603257E-2</v>
      </c>
      <c r="E137" s="21"/>
    </row>
    <row r="138" spans="2:5">
      <c r="B138" s="1">
        <v>2003</v>
      </c>
      <c r="C138" s="5">
        <v>9.9030229453298244E-2</v>
      </c>
      <c r="E138" s="21"/>
    </row>
    <row r="139" spans="2:5">
      <c r="B139" s="1">
        <v>2004</v>
      </c>
      <c r="C139" s="5">
        <v>1.4992707889396373E-2</v>
      </c>
      <c r="E139" s="21"/>
    </row>
    <row r="140" spans="2:5">
      <c r="B140" s="1">
        <v>2005</v>
      </c>
      <c r="C140" s="5">
        <v>1.2481003444628141E-2</v>
      </c>
      <c r="E140" s="21"/>
    </row>
    <row r="141" spans="2:5">
      <c r="B141" s="1">
        <v>2006</v>
      </c>
      <c r="C141" s="5">
        <v>3.8806120841492417E-2</v>
      </c>
      <c r="E141" s="21"/>
    </row>
    <row r="142" spans="2:5">
      <c r="B142" s="1">
        <v>2007</v>
      </c>
      <c r="C142" s="5">
        <v>3.8970620682939688E-2</v>
      </c>
      <c r="E142" s="21"/>
    </row>
    <row r="143" spans="2:5">
      <c r="B143" s="1">
        <v>2008</v>
      </c>
      <c r="C143" s="5">
        <v>-2.8984025493233909E-2</v>
      </c>
      <c r="E143" s="21"/>
    </row>
    <row r="144" spans="2:5">
      <c r="B144" s="1">
        <v>2009</v>
      </c>
      <c r="C144" s="5">
        <v>4.4295747824932542E-2</v>
      </c>
      <c r="E144" s="21"/>
    </row>
    <row r="145" spans="2:5">
      <c r="B145" s="1">
        <v>2010</v>
      </c>
      <c r="C145" s="5">
        <v>7.9374431673045115E-2</v>
      </c>
      <c r="E145" s="21"/>
    </row>
    <row r="146" spans="2:5">
      <c r="B146" s="1">
        <v>2011</v>
      </c>
      <c r="C146" s="5">
        <v>8.5166367422787215E-2</v>
      </c>
      <c r="E146" s="21"/>
    </row>
    <row r="147" spans="2:5">
      <c r="B147" s="1">
        <v>2012</v>
      </c>
      <c r="C147" s="5">
        <v>5.5060792831101456E-2</v>
      </c>
      <c r="E147" s="21"/>
    </row>
    <row r="148" spans="2:5">
      <c r="B148" s="1">
        <v>2013</v>
      </c>
      <c r="C148" s="5">
        <v>3.4875982910176323E-2</v>
      </c>
      <c r="E148" s="21"/>
    </row>
    <row r="149" spans="2:5">
      <c r="B149" s="1">
        <v>2014</v>
      </c>
      <c r="C149" s="5">
        <v>0.12470231655099075</v>
      </c>
      <c r="E149" s="21"/>
    </row>
    <row r="150" spans="2:5">
      <c r="B150" s="1">
        <v>2015</v>
      </c>
      <c r="C150" s="5">
        <v>-2.4087609152979278E-2</v>
      </c>
      <c r="E150" s="21"/>
    </row>
    <row r="151" spans="2:5">
      <c r="B151" s="1">
        <v>2016</v>
      </c>
      <c r="C151" s="5">
        <v>3.9763246451232415E-2</v>
      </c>
      <c r="E151" s="21"/>
    </row>
    <row r="152" spans="2:5">
      <c r="B152" s="1">
        <v>2017</v>
      </c>
      <c r="C152" s="5">
        <v>7.1752586830359039E-2</v>
      </c>
      <c r="E152" s="21"/>
    </row>
    <row r="153" spans="2:5">
      <c r="B153" s="1">
        <v>2018</v>
      </c>
      <c r="C153" s="5">
        <v>-2.042389042039577E-2</v>
      </c>
      <c r="E153" s="21"/>
    </row>
    <row r="154" spans="2:5">
      <c r="B154" s="1">
        <v>2019</v>
      </c>
      <c r="C154" s="5">
        <v>0.14185312818717369</v>
      </c>
      <c r="E154" s="21"/>
    </row>
    <row r="155" spans="2:5">
      <c r="B155" s="1">
        <v>2020</v>
      </c>
      <c r="C155" s="5">
        <v>9.4714451130112787E-2</v>
      </c>
      <c r="E155" s="21"/>
    </row>
    <row r="156" spans="2:5">
      <c r="B156" s="1">
        <v>2021</v>
      </c>
      <c r="E156" s="21"/>
    </row>
    <row r="160" spans="2:5">
      <c r="C160" s="8"/>
    </row>
    <row r="161" spans="3:3">
      <c r="C161" s="13"/>
    </row>
  </sheetData>
  <mergeCells count="2">
    <mergeCell ref="B3:B5"/>
    <mergeCell ref="C3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72C1-2B0B-9D4F-BBAD-FC4754617FCD}">
  <dimension ref="B1:DF16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RowHeight="16"/>
  <cols>
    <col min="1" max="1" width="4" style="1" customWidth="1"/>
    <col min="2" max="2" width="5.1640625" style="1" bestFit="1" customWidth="1"/>
    <col min="3" max="3" width="6.83203125" style="1" bestFit="1" customWidth="1"/>
    <col min="4" max="4" width="3.83203125" style="1" customWidth="1"/>
    <col min="5" max="109" width="11.5" style="1" bestFit="1" customWidth="1"/>
    <col min="110" max="16384" width="10.83203125" style="1"/>
  </cols>
  <sheetData>
    <row r="1" spans="2:110">
      <c r="E1" s="22">
        <v>3.2000000000000001E-2</v>
      </c>
    </row>
    <row r="2" spans="2:110" ht="15" customHeight="1">
      <c r="E2" s="21">
        <f>E5*E1</f>
        <v>32000</v>
      </c>
      <c r="G2" s="1" t="s">
        <v>25</v>
      </c>
      <c r="H2" s="1" t="s">
        <v>26</v>
      </c>
      <c r="I2" s="1" t="s">
        <v>27</v>
      </c>
    </row>
    <row r="3" spans="2:110">
      <c r="B3" s="46" t="s">
        <v>1</v>
      </c>
      <c r="C3" s="44"/>
      <c r="E3" s="1" t="s">
        <v>24</v>
      </c>
      <c r="G3" s="1">
        <f>COUNTIF(E5:DE155,"fail")</f>
        <v>5</v>
      </c>
      <c r="H3" s="1">
        <f>COUNT(E4:DE4)</f>
        <v>105</v>
      </c>
      <c r="I3" s="23">
        <f>G3/H3</f>
        <v>4.7619047619047616E-2</v>
      </c>
    </row>
    <row r="4" spans="2:110">
      <c r="B4" s="47"/>
      <c r="C4" s="45"/>
      <c r="E4" s="1">
        <v>1871</v>
      </c>
      <c r="F4" s="1">
        <v>1872</v>
      </c>
      <c r="G4" s="1">
        <v>1873</v>
      </c>
      <c r="H4" s="1">
        <v>1874</v>
      </c>
      <c r="I4" s="1">
        <v>1875</v>
      </c>
      <c r="J4" s="1">
        <v>1876</v>
      </c>
      <c r="K4" s="1">
        <v>1877</v>
      </c>
      <c r="L4" s="1">
        <v>1878</v>
      </c>
      <c r="M4" s="1">
        <v>1879</v>
      </c>
      <c r="N4" s="1">
        <v>1880</v>
      </c>
      <c r="O4" s="1">
        <v>1881</v>
      </c>
      <c r="P4" s="1">
        <v>1882</v>
      </c>
      <c r="Q4" s="1">
        <v>1883</v>
      </c>
      <c r="R4" s="1">
        <v>1884</v>
      </c>
      <c r="S4" s="1">
        <v>1885</v>
      </c>
      <c r="T4" s="1">
        <v>1886</v>
      </c>
      <c r="U4" s="1">
        <v>1887</v>
      </c>
      <c r="V4" s="1">
        <v>1888</v>
      </c>
      <c r="W4" s="1">
        <v>1889</v>
      </c>
      <c r="X4" s="1">
        <v>1890</v>
      </c>
      <c r="Y4" s="1">
        <v>1891</v>
      </c>
      <c r="Z4" s="1">
        <v>1892</v>
      </c>
      <c r="AA4" s="1">
        <v>1893</v>
      </c>
      <c r="AB4" s="1">
        <v>1894</v>
      </c>
      <c r="AC4" s="1">
        <v>1895</v>
      </c>
      <c r="AD4" s="1">
        <v>1896</v>
      </c>
      <c r="AE4" s="1">
        <v>1897</v>
      </c>
      <c r="AF4" s="1">
        <v>1898</v>
      </c>
      <c r="AG4" s="1">
        <v>1899</v>
      </c>
      <c r="AH4" s="1">
        <v>1900</v>
      </c>
      <c r="AI4" s="1">
        <v>1901</v>
      </c>
      <c r="AJ4" s="1">
        <v>1902</v>
      </c>
      <c r="AK4" s="1">
        <v>1903</v>
      </c>
      <c r="AL4" s="1">
        <v>1904</v>
      </c>
      <c r="AM4" s="1">
        <v>1905</v>
      </c>
      <c r="AN4" s="1">
        <v>1906</v>
      </c>
      <c r="AO4" s="1">
        <v>1907</v>
      </c>
      <c r="AP4" s="1">
        <v>1908</v>
      </c>
      <c r="AQ4" s="1">
        <v>1909</v>
      </c>
      <c r="AR4" s="1">
        <v>1910</v>
      </c>
      <c r="AS4" s="1">
        <v>1911</v>
      </c>
      <c r="AT4" s="1">
        <v>1912</v>
      </c>
      <c r="AU4" s="1">
        <v>1913</v>
      </c>
      <c r="AV4" s="1">
        <v>1914</v>
      </c>
      <c r="AW4" s="1">
        <v>1915</v>
      </c>
      <c r="AX4" s="1">
        <v>1916</v>
      </c>
      <c r="AY4" s="1">
        <v>1917</v>
      </c>
      <c r="AZ4" s="1">
        <v>1918</v>
      </c>
      <c r="BA4" s="1">
        <v>1919</v>
      </c>
      <c r="BB4" s="1">
        <v>1920</v>
      </c>
      <c r="BC4" s="1">
        <v>1921</v>
      </c>
      <c r="BD4" s="1">
        <v>1922</v>
      </c>
      <c r="BE4" s="1">
        <v>1923</v>
      </c>
      <c r="BF4" s="1">
        <v>1924</v>
      </c>
      <c r="BG4" s="1">
        <v>1925</v>
      </c>
      <c r="BH4" s="1">
        <v>1926</v>
      </c>
      <c r="BI4" s="1">
        <v>1927</v>
      </c>
      <c r="BJ4" s="1">
        <v>1928</v>
      </c>
      <c r="BK4" s="1">
        <v>1929</v>
      </c>
      <c r="BL4" s="1">
        <v>1930</v>
      </c>
      <c r="BM4" s="1">
        <v>1931</v>
      </c>
      <c r="BN4" s="1">
        <v>1932</v>
      </c>
      <c r="BO4" s="1">
        <v>1933</v>
      </c>
      <c r="BP4" s="1">
        <v>1934</v>
      </c>
      <c r="BQ4" s="1">
        <v>1935</v>
      </c>
      <c r="BR4" s="1">
        <v>1936</v>
      </c>
      <c r="BS4" s="1">
        <v>1937</v>
      </c>
      <c r="BT4" s="1">
        <v>1938</v>
      </c>
      <c r="BU4" s="1">
        <v>1939</v>
      </c>
      <c r="BV4" s="1">
        <v>1940</v>
      </c>
      <c r="BW4" s="1">
        <v>1941</v>
      </c>
      <c r="BX4" s="1">
        <v>1942</v>
      </c>
      <c r="BY4" s="1">
        <v>1943</v>
      </c>
      <c r="BZ4" s="1">
        <v>1944</v>
      </c>
      <c r="CA4" s="1">
        <v>1945</v>
      </c>
      <c r="CB4" s="1">
        <v>1946</v>
      </c>
      <c r="CC4" s="1">
        <v>1947</v>
      </c>
      <c r="CD4" s="1">
        <v>1948</v>
      </c>
      <c r="CE4" s="1">
        <v>1949</v>
      </c>
      <c r="CF4" s="1">
        <v>1950</v>
      </c>
      <c r="CG4" s="1">
        <v>1951</v>
      </c>
      <c r="CH4" s="1">
        <v>1952</v>
      </c>
      <c r="CI4" s="1">
        <v>1953</v>
      </c>
      <c r="CJ4" s="1">
        <v>1954</v>
      </c>
      <c r="CK4" s="1">
        <v>1955</v>
      </c>
      <c r="CL4" s="1">
        <v>1956</v>
      </c>
      <c r="CM4" s="1">
        <v>1957</v>
      </c>
      <c r="CN4" s="1">
        <v>1958</v>
      </c>
      <c r="CO4" s="1">
        <v>1959</v>
      </c>
      <c r="CP4" s="1">
        <v>1960</v>
      </c>
      <c r="CQ4" s="1">
        <v>1961</v>
      </c>
      <c r="CR4" s="1">
        <v>1962</v>
      </c>
      <c r="CS4" s="1">
        <v>1963</v>
      </c>
      <c r="CT4" s="1">
        <v>1964</v>
      </c>
      <c r="CU4" s="1">
        <v>1965</v>
      </c>
      <c r="CV4" s="1">
        <v>1966</v>
      </c>
      <c r="CW4" s="1">
        <v>1967</v>
      </c>
      <c r="CX4" s="1">
        <v>1968</v>
      </c>
      <c r="CY4" s="1">
        <v>1969</v>
      </c>
      <c r="CZ4" s="1">
        <v>1970</v>
      </c>
      <c r="DA4" s="1">
        <v>1971</v>
      </c>
      <c r="DB4" s="1">
        <v>1972</v>
      </c>
      <c r="DC4" s="1">
        <v>1973</v>
      </c>
      <c r="DD4" s="1">
        <v>1974</v>
      </c>
      <c r="DE4" s="1">
        <v>1975</v>
      </c>
    </row>
    <row r="5" spans="2:110" s="4" customFormat="1" ht="38" customHeight="1">
      <c r="B5" s="48"/>
      <c r="C5" s="11" t="s">
        <v>8</v>
      </c>
      <c r="D5" s="12"/>
      <c r="E5" s="20">
        <v>1000000</v>
      </c>
      <c r="F5" s="20">
        <v>1000000</v>
      </c>
      <c r="G5" s="20">
        <v>1000000</v>
      </c>
      <c r="H5" s="20">
        <v>1000000</v>
      </c>
      <c r="I5" s="20">
        <v>1000000</v>
      </c>
      <c r="J5" s="20">
        <v>1000000</v>
      </c>
      <c r="K5" s="20">
        <v>1000000</v>
      </c>
      <c r="L5" s="20">
        <v>1000000</v>
      </c>
      <c r="M5" s="20">
        <v>1000000</v>
      </c>
      <c r="N5" s="20">
        <v>1000000</v>
      </c>
      <c r="O5" s="20">
        <v>1000000</v>
      </c>
      <c r="P5" s="20">
        <v>1000000</v>
      </c>
      <c r="Q5" s="20">
        <v>1000000</v>
      </c>
      <c r="R5" s="20">
        <v>1000000</v>
      </c>
      <c r="S5" s="20">
        <v>1000000</v>
      </c>
      <c r="T5" s="20">
        <v>1000000</v>
      </c>
      <c r="U5" s="20">
        <v>1000000</v>
      </c>
      <c r="V5" s="20">
        <v>1000000</v>
      </c>
      <c r="W5" s="20">
        <v>1000000</v>
      </c>
      <c r="X5" s="20">
        <v>1000000</v>
      </c>
      <c r="Y5" s="20">
        <v>1000000</v>
      </c>
      <c r="Z5" s="20">
        <v>1000000</v>
      </c>
      <c r="AA5" s="20">
        <v>1000000</v>
      </c>
      <c r="AB5" s="20">
        <v>1000000</v>
      </c>
      <c r="AC5" s="20">
        <v>1000000</v>
      </c>
      <c r="AD5" s="20">
        <v>1000000</v>
      </c>
      <c r="AE5" s="20">
        <v>1000000</v>
      </c>
      <c r="AF5" s="20">
        <v>1000000</v>
      </c>
      <c r="AG5" s="20">
        <v>1000000</v>
      </c>
      <c r="AH5" s="20">
        <v>1000000</v>
      </c>
      <c r="AI5" s="20">
        <v>1000000</v>
      </c>
      <c r="AJ5" s="20">
        <v>1000000</v>
      </c>
      <c r="AK5" s="20">
        <v>1000000</v>
      </c>
      <c r="AL5" s="20">
        <v>1000000</v>
      </c>
      <c r="AM5" s="20">
        <v>1000000</v>
      </c>
      <c r="AN5" s="20">
        <v>1000000</v>
      </c>
      <c r="AO5" s="20">
        <v>1000000</v>
      </c>
      <c r="AP5" s="20">
        <v>1000000</v>
      </c>
      <c r="AQ5" s="20">
        <v>1000000</v>
      </c>
      <c r="AR5" s="20">
        <v>1000000</v>
      </c>
      <c r="AS5" s="20">
        <v>1000000</v>
      </c>
      <c r="AT5" s="20">
        <v>1000000</v>
      </c>
      <c r="AU5" s="20">
        <v>1000000</v>
      </c>
      <c r="AV5" s="20">
        <v>1000000</v>
      </c>
      <c r="AW5" s="20">
        <v>1000000</v>
      </c>
      <c r="AX5" s="20">
        <v>1000000</v>
      </c>
      <c r="AY5" s="20">
        <v>1000000</v>
      </c>
      <c r="AZ5" s="20">
        <v>1000000</v>
      </c>
      <c r="BA5" s="20">
        <v>1000000</v>
      </c>
      <c r="BB5" s="20">
        <v>1000000</v>
      </c>
      <c r="BC5" s="20">
        <v>1000000</v>
      </c>
      <c r="BD5" s="20">
        <v>1000000</v>
      </c>
      <c r="BE5" s="20">
        <v>1000000</v>
      </c>
      <c r="BF5" s="20">
        <v>1000000</v>
      </c>
      <c r="BG5" s="20">
        <v>1000000</v>
      </c>
      <c r="BH5" s="20">
        <v>1000000</v>
      </c>
      <c r="BI5" s="20">
        <v>1000000</v>
      </c>
      <c r="BJ5" s="20">
        <v>1000000</v>
      </c>
      <c r="BK5" s="20">
        <v>1000000</v>
      </c>
      <c r="BL5" s="20">
        <v>1000000</v>
      </c>
      <c r="BM5" s="20">
        <v>1000000</v>
      </c>
      <c r="BN5" s="20">
        <v>1000000</v>
      </c>
      <c r="BO5" s="20">
        <v>1000000</v>
      </c>
      <c r="BP5" s="20">
        <v>1000000</v>
      </c>
      <c r="BQ5" s="20">
        <v>1000000</v>
      </c>
      <c r="BR5" s="20">
        <v>1000000</v>
      </c>
      <c r="BS5" s="20">
        <v>1000000</v>
      </c>
      <c r="BT5" s="20">
        <v>1000000</v>
      </c>
      <c r="BU5" s="20">
        <v>1000000</v>
      </c>
      <c r="BV5" s="20">
        <v>1000000</v>
      </c>
      <c r="BW5" s="20">
        <v>1000000</v>
      </c>
      <c r="BX5" s="20">
        <v>1000000</v>
      </c>
      <c r="BY5" s="20">
        <v>1000000</v>
      </c>
      <c r="BZ5" s="20">
        <v>1000000</v>
      </c>
      <c r="CA5" s="20">
        <v>1000000</v>
      </c>
      <c r="CB5" s="20">
        <v>1000000</v>
      </c>
      <c r="CC5" s="20">
        <v>1000000</v>
      </c>
      <c r="CD5" s="20">
        <v>1000000</v>
      </c>
      <c r="CE5" s="20">
        <v>1000000</v>
      </c>
      <c r="CF5" s="20">
        <v>1000000</v>
      </c>
      <c r="CG5" s="20">
        <v>1000000</v>
      </c>
      <c r="CH5" s="20">
        <v>1000000</v>
      </c>
      <c r="CI5" s="20">
        <v>1000000</v>
      </c>
      <c r="CJ5" s="20">
        <v>1000000</v>
      </c>
      <c r="CK5" s="20">
        <v>1000000</v>
      </c>
      <c r="CL5" s="20">
        <v>1000000</v>
      </c>
      <c r="CM5" s="20">
        <v>1000000</v>
      </c>
      <c r="CN5" s="20">
        <v>1000000</v>
      </c>
      <c r="CO5" s="20">
        <v>1000000</v>
      </c>
      <c r="CP5" s="20">
        <v>1000000</v>
      </c>
      <c r="CQ5" s="20">
        <v>1000000</v>
      </c>
      <c r="CR5" s="20">
        <v>1000000</v>
      </c>
      <c r="CS5" s="20">
        <v>1000000</v>
      </c>
      <c r="CT5" s="20">
        <v>1000000</v>
      </c>
      <c r="CU5" s="20">
        <v>1000000</v>
      </c>
      <c r="CV5" s="20">
        <v>1000000</v>
      </c>
      <c r="CW5" s="20">
        <v>1000000</v>
      </c>
      <c r="CX5" s="20">
        <v>1000000</v>
      </c>
      <c r="CY5" s="20">
        <v>1000000</v>
      </c>
      <c r="CZ5" s="20">
        <v>1000000</v>
      </c>
      <c r="DA5" s="20">
        <v>1000000</v>
      </c>
      <c r="DB5" s="20">
        <v>1000000</v>
      </c>
      <c r="DC5" s="20">
        <v>1000000</v>
      </c>
      <c r="DD5" s="20">
        <v>1000000</v>
      </c>
      <c r="DE5" s="20">
        <v>1000000</v>
      </c>
      <c r="DF5" s="1"/>
    </row>
    <row r="6" spans="2:110">
      <c r="B6" s="1">
        <v>1871</v>
      </c>
      <c r="C6" s="5">
        <v>7.1854822746588637E-2</v>
      </c>
      <c r="E6" s="21">
        <f t="shared" ref="E6:E50" si="0">IF(E5-$E$2&gt;0,(E5-$E$2)*(1+$C6),"fail")</f>
        <v>1037555.4684186978</v>
      </c>
      <c r="F6" s="21">
        <f t="shared" ref="F6:F50" si="1">IF(F5-$E$2&gt;0,(F5-$E$2)*(1+$C7),"fail")</f>
        <v>1007541.9959279556</v>
      </c>
      <c r="G6" s="21">
        <f t="shared" ref="G6:G50" si="2">IF(G5-$E$2&gt;0,(G5-$E$2)*(1+$C8),"fail")</f>
        <v>1047097.4609563634</v>
      </c>
      <c r="H6" s="21">
        <f t="shared" ref="H6:H50" si="3">IF(H5-$E$2&gt;0,(H5-$E$2)*(1+$C9),"fail")</f>
        <v>1115975.9396506404</v>
      </c>
      <c r="I6" s="21">
        <f t="shared" ref="I6:I50" si="4">IF(I5-$E$2&gt;0,(I5-$E$2)*(1+$C10),"fail")</f>
        <v>1106666.1598716681</v>
      </c>
      <c r="J6" s="21">
        <f t="shared" ref="J6:J50" si="5">IF(J5-$E$2&gt;0,(J5-$E$2)*(1+$C11),"fail")</f>
        <v>948114.80548546428</v>
      </c>
      <c r="K6" s="21">
        <f t="shared" ref="K6:K50" si="6">IF(K5-$E$2&gt;0,(K5-$E$2)*(1+$C12),"fail")</f>
        <v>1182640.8253667091</v>
      </c>
      <c r="L6" s="21">
        <f t="shared" ref="L6:L50" si="7">IF(L5-$E$2&gt;0,(L5-$E$2)*(1+$C13),"fail")</f>
        <v>1178409.3352189844</v>
      </c>
      <c r="M6" s="21">
        <f t="shared" ref="M6:M50" si="8">IF(M5-$E$2&gt;0,(M5-$E$2)*(1+$C14),"fail")</f>
        <v>971573.53735282901</v>
      </c>
      <c r="N6" s="21">
        <f t="shared" ref="N6:N50" si="9">IF(N5-$E$2&gt;0,(N5-$E$2)*(1+$C15),"fail")</f>
        <v>1167315.3287383206</v>
      </c>
      <c r="O6" s="21">
        <f t="shared" ref="O6:O50" si="10">IF(O5-$E$2&gt;0,(O5-$E$2)*(1+$C16),"fail")</f>
        <v>922287.19362556702</v>
      </c>
      <c r="P6" s="21">
        <f t="shared" ref="P6:P50" si="11">IF(P5-$E$2&gt;0,(P5-$E$2)*(1+$C17),"fail")</f>
        <v>1021990.4141173472</v>
      </c>
      <c r="Q6" s="21">
        <f t="shared" ref="Q6:Q50" si="12">IF(Q5-$E$2&gt;0,(Q5-$E$2)*(1+$C18),"fail")</f>
        <v>1053422.0102841877</v>
      </c>
      <c r="R6" s="21">
        <f t="shared" ref="R6:R50" si="13">IF(R5-$E$2&gt;0,(R5-$E$2)*(1+$C19),"fail")</f>
        <v>1064065.5966237604</v>
      </c>
      <c r="S6" s="21">
        <f t="shared" ref="S6:S50" si="14">IF(S5-$E$2&gt;0,(S5-$E$2)*(1+$C20),"fail")</f>
        <v>1138843.0955738549</v>
      </c>
      <c r="T6" s="21">
        <f t="shared" ref="T6:T50" si="15">IF(T5-$E$2&gt;0,(T5-$E$2)*(1+$C21),"fail")</f>
        <v>1022310.9495658602</v>
      </c>
      <c r="U6" s="21">
        <f t="shared" ref="U6:U50" si="16">IF(U5-$E$2&gt;0,(U5-$E$2)*(1+$C22),"fail")</f>
        <v>936165.61456690403</v>
      </c>
      <c r="V6" s="21">
        <f t="shared" ref="V6:V50" si="17">IF(V5-$E$2&gt;0,(V5-$E$2)*(1+$C23),"fail")</f>
        <v>1062306.5328981909</v>
      </c>
      <c r="W6" s="21">
        <f t="shared" ref="W6:W50" si="18">IF(W5-$E$2&gt;0,(W5-$E$2)*(1+$C24),"fail")</f>
        <v>1066312.9914814832</v>
      </c>
      <c r="X6" s="21">
        <f t="shared" ref="X6:X50" si="19">IF(X5-$E$2&gt;0,(X5-$E$2)*(1+$C25),"fail")</f>
        <v>935426.43686838204</v>
      </c>
      <c r="Y6" s="21">
        <f t="shared" ref="Y6:Y50" si="20">IF(Y5-$E$2&gt;0,(Y5-$E$2)*(1+$C26),"fail")</f>
        <v>1124741.5446166846</v>
      </c>
      <c r="Z6" s="21">
        <f t="shared" ref="Z6:Z50" si="21">IF(Z5-$E$2&gt;0,(Z5-$E$2)*(1+$C27),"fail")</f>
        <v>931677.51034309925</v>
      </c>
      <c r="AA6" s="21">
        <f t="shared" ref="AA6:AA50" si="22">IF(AA5-$E$2&gt;0,(AA5-$E$2)*(1+$C28),"fail")</f>
        <v>1073089.8427131956</v>
      </c>
      <c r="AB6" s="21">
        <f t="shared" ref="AB6:AB50" si="23">IF(AB5-$E$2&gt;0,(AB5-$E$2)*(1+$C29),"fail")</f>
        <v>1060324.5886832331</v>
      </c>
      <c r="AC6" s="21">
        <f t="shared" ref="AC6:AC50" si="24">IF(AC5-$E$2&gt;0,(AC5-$E$2)*(1+$C30),"fail")</f>
        <v>985493.59890453645</v>
      </c>
      <c r="AD6" s="21">
        <f t="shared" ref="AD6:AD50" si="25">IF(AD5-$E$2&gt;0,(AD5-$E$2)*(1+$C31),"fail")</f>
        <v>1042076.1531331806</v>
      </c>
      <c r="AE6" s="21">
        <f t="shared" ref="AE6:AE50" si="26">IF(AE5-$E$2&gt;0,(AE5-$E$2)*(1+$C32),"fail")</f>
        <v>1031018.0622105439</v>
      </c>
      <c r="AF6" s="21">
        <f t="shared" ref="AF6:AF50" si="27">IF(AF5-$E$2&gt;0,(AF5-$E$2)*(1+$C33),"fail")</f>
        <v>1086428.7580169812</v>
      </c>
      <c r="AG6" s="21">
        <f t="shared" ref="AG6:AG50" si="28">IF(AG5-$E$2&gt;0,(AG5-$E$2)*(1+$C34),"fail")</f>
        <v>853411.99319103791</v>
      </c>
      <c r="AH6" s="21">
        <f t="shared" ref="AH6:AH50" si="29">IF(AH5-$E$2&gt;0,(AH5-$E$2)*(1+$C35),"fail")</f>
        <v>1087923.7443675965</v>
      </c>
      <c r="AI6" s="21">
        <f t="shared" ref="AI6:AI50" si="30">IF(AI5-$E$2&gt;0,(AI5-$E$2)*(1+$C36),"fail")</f>
        <v>1024280.7646517697</v>
      </c>
      <c r="AJ6" s="21">
        <f t="shared" ref="AJ6:AJ50" si="31">IF(AJ5-$E$2&gt;0,(AJ5-$E$2)*(1+$C37),"fail")</f>
        <v>921375.87230166676</v>
      </c>
      <c r="AK6" s="21">
        <f t="shared" ref="AK6:AK50" si="32">IF(AK5-$E$2&gt;0,(AK5-$E$2)*(1+$C38),"fail")</f>
        <v>968616.94445393933</v>
      </c>
      <c r="AL6" s="21">
        <f t="shared" ref="AL6:AL50" si="33">IF(AL5-$E$2&gt;0,(AL5-$E$2)*(1+$C39),"fail")</f>
        <v>1069795.2836126122</v>
      </c>
      <c r="AM6" s="21">
        <f t="shared" ref="AM6:AM50" si="34">IF(AM5-$E$2&gt;0,(AM5-$E$2)*(1+$C40),"fail")</f>
        <v>1065011.4678337849</v>
      </c>
      <c r="AN6" s="21">
        <f t="shared" ref="AN6:AN50" si="35">IF(AN5-$E$2&gt;0,(AN5-$E$2)*(1+$C41),"fail")</f>
        <v>937953.23619138962</v>
      </c>
      <c r="AO6" s="21">
        <f t="shared" ref="AO6:AO50" si="36">IF(AO5-$E$2&gt;0,(AO5-$E$2)*(1+$C42),"fail")</f>
        <v>919235.58922801481</v>
      </c>
      <c r="AP6" s="21">
        <f t="shared" ref="AP6:AP50" si="37">IF(AP5-$E$2&gt;0,(AP5-$E$2)*(1+$C43),"fail")</f>
        <v>1095837.4685947716</v>
      </c>
      <c r="AQ6" s="21">
        <f t="shared" ref="AQ6:AQ50" si="38">IF(AQ5-$E$2&gt;0,(AQ5-$E$2)*(1+$C44),"fail")</f>
        <v>939416.77437238174</v>
      </c>
      <c r="AR6" s="21">
        <f t="shared" ref="AR6:AR50" si="39">IF(AR5-$E$2&gt;0,(AR5-$E$2)*(1+$C45),"fail")</f>
        <v>1048664.0216524906</v>
      </c>
      <c r="AS6" s="21">
        <f t="shared" ref="AS6:AS50" si="40">IF(AS5-$E$2&gt;0,(AS5-$E$2)*(1+$C46),"fail")</f>
        <v>1014374.2952327112</v>
      </c>
      <c r="AT6" s="21">
        <f t="shared" ref="AT6:AT50" si="41">IF(AT5-$E$2&gt;0,(AT5-$E$2)*(1+$C47),"fail")</f>
        <v>928744.26307254354</v>
      </c>
      <c r="AU6" s="21">
        <f t="shared" ref="AU6:AU50" si="42">IF(AU5-$E$2&gt;0,(AU5-$E$2)*(1+$C48),"fail")</f>
        <v>975225.7315593214</v>
      </c>
      <c r="AV6" s="21">
        <f t="shared" ref="AV6:AV50" si="43">IF(AV5-$E$2&gt;0,(AV5-$E$2)*(1+$C49),"fail")</f>
        <v>962538.54169130314</v>
      </c>
      <c r="AW6" s="21">
        <f t="shared" ref="AW6:AW50" si="44">IF(AW5-$E$2&gt;0,(AW5-$E$2)*(1+$C50),"fail")</f>
        <v>1078526.1826735849</v>
      </c>
      <c r="AX6" s="21">
        <f t="shared" ref="AX6:AX50" si="45">IF(AX5-$E$2&gt;0,(AX5-$E$2)*(1+$C51),"fail")</f>
        <v>900365.55966393661</v>
      </c>
      <c r="AY6" s="21">
        <f t="shared" ref="AY6:AY50" si="46">IF(AY5-$E$2&gt;0,(AY5-$E$2)*(1+$C52),"fail")</f>
        <v>765274.28581938648</v>
      </c>
      <c r="AZ6" s="21">
        <f t="shared" ref="AZ6:AZ50" si="47">IF(AZ5-$E$2&gt;0,(AZ5-$E$2)*(1+$C53),"fail")</f>
        <v>901115.39987695275</v>
      </c>
      <c r="BA6" s="21">
        <f t="shared" ref="BA6:BA50" si="48">IF(BA5-$E$2&gt;0,(BA5-$E$2)*(1+$C54),"fail")</f>
        <v>889847.69458104635</v>
      </c>
      <c r="BB6" s="21">
        <f t="shared" ref="BB6:BB50" si="49">IF(BB5-$E$2&gt;0,(BB5-$E$2)*(1+$C55),"fail")</f>
        <v>961816.44795509125</v>
      </c>
      <c r="BC6" s="21">
        <f t="shared" ref="BC6:BC50" si="50">IF(BC5-$E$2&gt;0,(BC5-$E$2)*(1+$C56),"fail")</f>
        <v>1208480.5748299879</v>
      </c>
      <c r="BD6" s="21">
        <f t="shared" ref="BD6:BD50" si="51">IF(BD5-$E$2&gt;0,(BD5-$E$2)*(1+$C57),"fail")</f>
        <v>1097802.3344454663</v>
      </c>
      <c r="BE6" s="21">
        <f t="shared" ref="BE6:BE50" si="52">IF(BE5-$E$2&gt;0,(BE5-$E$2)*(1+$C58),"fail")</f>
        <v>999889.11261477007</v>
      </c>
      <c r="BF6" s="21">
        <f t="shared" ref="BF6:BF50" si="53">IF(BF5-$E$2&gt;0,(BF5-$E$2)*(1+$C59),"fail")</f>
        <v>1096070.9134698976</v>
      </c>
      <c r="BG6" s="21">
        <f t="shared" ref="BG6:BG50" si="54">IF(BG5-$E$2&gt;0,(BG5-$E$2)*(1+$C60),"fail")</f>
        <v>1053075.2539482478</v>
      </c>
      <c r="BH6" s="21">
        <f t="shared" ref="BH6:BH50" si="55">IF(BH5-$E$2&gt;0,(BH5-$E$2)*(1+$C61),"fail")</f>
        <v>1072417.1152514748</v>
      </c>
      <c r="BI6" s="21">
        <f t="shared" ref="BI6:BI50" si="56">IF(BI5-$E$2&gt;0,(BI5-$E$2)*(1+$C62),"fail")</f>
        <v>1128652.710760636</v>
      </c>
      <c r="BJ6" s="21">
        <f t="shared" ref="BJ6:BJ50" si="57">IF(BJ5-$E$2&gt;0,(BJ5-$E$2)*(1+$C63),"fail")</f>
        <v>1150176.6853235052</v>
      </c>
      <c r="BK6" s="21">
        <f t="shared" ref="BK6:BK50" si="58">IF(BK5-$E$2&gt;0,(BK5-$E$2)*(1+$C64),"fail")</f>
        <v>975271.16658865439</v>
      </c>
      <c r="BL6" s="21">
        <f t="shared" ref="BL6:BL50" si="59">IF(BL5-$E$2&gt;0,(BL5-$E$2)*(1+$C65),"fail")</f>
        <v>978069.35821607395</v>
      </c>
      <c r="BM6" s="21">
        <f t="shared" ref="BM6:BM50" si="60">IF(BM5-$E$2&gt;0,(BM5-$E$2)*(1+$C66),"fail")</f>
        <v>914148.80745841679</v>
      </c>
      <c r="BN6" s="21">
        <f t="shared" ref="BN6:BN50" si="61">IF(BN5-$E$2&gt;0,(BN5-$E$2)*(1+$C67),"fail")</f>
        <v>1097428.5190970218</v>
      </c>
      <c r="BO6" s="21">
        <f t="shared" ref="BO6:BO50" si="62">IF(BO5-$E$2&gt;0,(BO5-$E$2)*(1+$C68),"fail")</f>
        <v>1164014.6635925409</v>
      </c>
      <c r="BP6" s="21">
        <f t="shared" ref="BP6:BP50" si="63">IF(BP5-$E$2&gt;0,(BP5-$E$2)*(1+$C69),"fail")</f>
        <v>949610.96549240896</v>
      </c>
      <c r="BQ6" s="21">
        <f t="shared" ref="BQ6:BQ50" si="64">IF(BQ5-$E$2&gt;0,(BQ5-$E$2)*(1+$C70),"fail")</f>
        <v>1162353.9966256209</v>
      </c>
      <c r="BR6" s="21">
        <f t="shared" ref="BR6:BR50" si="65">IF(BR5-$E$2&gt;0,(BR5-$E$2)*(1+$C71),"fail")</f>
        <v>1070850.2168515741</v>
      </c>
      <c r="BS6" s="21">
        <f t="shared" ref="BS6:BS50" si="66">IF(BS5-$E$2&gt;0,(BS5-$E$2)*(1+$C72),"fail")</f>
        <v>876586.48683032882</v>
      </c>
      <c r="BT6" s="21">
        <f t="shared" ref="BT6:BT50" si="67">IF(BT5-$E$2&gt;0,(BT5-$E$2)*(1+$C73),"fail")</f>
        <v>1068695.1550456076</v>
      </c>
      <c r="BU6" s="21">
        <f t="shared" ref="BU6:BU50" si="68">IF(BU5-$E$2&gt;0,(BU5-$E$2)*(1+$C74),"fail")</f>
        <v>1008731.0343218041</v>
      </c>
      <c r="BV6" s="21">
        <f t="shared" ref="BV6:BV50" si="69">IF(BV5-$E$2&gt;0,(BV5-$E$2)*(1+$C75),"fail")</f>
        <v>952593.12329478038</v>
      </c>
      <c r="BW6" s="21">
        <f t="shared" ref="BW6:BW50" si="70">IF(BW5-$E$2&gt;0,(BW5-$E$2)*(1+$C76),"fail")</f>
        <v>828610.62772897119</v>
      </c>
      <c r="BX6" s="21">
        <f t="shared" ref="BX6:BX50" si="71">IF(BX5-$E$2&gt;0,(BX5-$E$2)*(1+$C77),"fail")</f>
        <v>981314.54475366615</v>
      </c>
      <c r="BY6" s="21">
        <f t="shared" ref="BY6:BY50" si="72">IF(BY5-$E$2&gt;0,(BY5-$E$2)*(1+$C78),"fail")</f>
        <v>1032660.3738726422</v>
      </c>
      <c r="BZ6" s="21">
        <f t="shared" ref="BZ6:BZ50" si="73">IF(BZ5-$E$2&gt;0,(BZ5-$E$2)*(1+$C79),"fail")</f>
        <v>1032695.9341703107</v>
      </c>
      <c r="CA6" s="21">
        <f t="shared" ref="CA6:CA50" si="74">IF(CA5-$E$2&gt;0,(CA5-$E$2)*(1+$C80),"fail")</f>
        <v>1101490.1690455351</v>
      </c>
      <c r="CB6" s="21">
        <f t="shared" ref="CB6:CB50" si="75">IF(CB5-$E$2&gt;0,(CB5-$E$2)*(1+$C81),"fail")</f>
        <v>793952.68500161718</v>
      </c>
      <c r="CC6" s="21">
        <f t="shared" ref="CC6:CC50" si="76">IF(CC5-$E$2&gt;0,(CC5-$E$2)*(1+$C82),"fail")</f>
        <v>890008.04868558305</v>
      </c>
      <c r="CD6" s="21">
        <f t="shared" ref="CD6:CD50" si="77">IF(CD5-$E$2&gt;0,(CD5-$E$2)*(1+$C83),"fail")</f>
        <v>1010192.192099832</v>
      </c>
      <c r="CE6" s="21">
        <f t="shared" ref="CE6:CE50" si="78">IF(CE5-$E$2&gt;0,(CE5-$E$2)*(1+$C84),"fail")</f>
        <v>1063977.6194456015</v>
      </c>
      <c r="CF6" s="21">
        <f t="shared" ref="CF6:CF50" si="79">IF(CF5-$E$2&gt;0,(CF5-$E$2)*(1+$C85),"fail")</f>
        <v>1005362.8725102093</v>
      </c>
      <c r="CG6" s="21">
        <f t="shared" ref="CG6:CG50" si="80">IF(CG5-$E$2&gt;0,(CG5-$E$2)*(1+$C86),"fail")</f>
        <v>1008984.2858613726</v>
      </c>
      <c r="CH6" s="21">
        <f t="shared" ref="CH6:CH50" si="81">IF(CH5-$E$2&gt;0,(CH5-$E$2)*(1+$C87),"fail")</f>
        <v>1023083.3585925417</v>
      </c>
      <c r="CI6" s="21">
        <f t="shared" ref="CI6:CI50" si="82">IF(CI5-$E$2&gt;0,(CI5-$E$2)*(1+$C88),"fail")</f>
        <v>1004829.9371231166</v>
      </c>
      <c r="CJ6" s="21">
        <f t="shared" ref="CJ6:CJ50" si="83">IF(CJ5-$E$2&gt;0,(CJ5-$E$2)*(1+$C89),"fail")</f>
        <v>1143086.505044112</v>
      </c>
      <c r="CK6" s="21">
        <f t="shared" ref="CK6:CK50" si="84">IF(CK5-$E$2&gt;0,(CK5-$E$2)*(1+$C90),"fail")</f>
        <v>1063940.1855714358</v>
      </c>
      <c r="CL6" s="21">
        <f t="shared" ref="CL6:CL50" si="85">IF(CL5-$E$2&gt;0,(CL5-$E$2)*(1+$C91),"fail")</f>
        <v>952875.44084721641</v>
      </c>
      <c r="CM6" s="21">
        <f t="shared" ref="CM6:CM50" si="86">IF(CM5-$E$2&gt;0,(CM5-$E$2)*(1+$C92),"fail")</f>
        <v>957238.58115993522</v>
      </c>
      <c r="CN6" s="21">
        <f t="shared" ref="CN6:CN50" si="87">IF(CN5-$E$2&gt;0,(CN5-$E$2)*(1+$C93),"fail")</f>
        <v>1062403.4779699927</v>
      </c>
      <c r="CO6" s="21">
        <f t="shared" ref="CO6:CO50" si="88">IF(CO5-$E$2&gt;0,(CO5-$E$2)*(1+$C94),"fail")</f>
        <v>975668.11935269099</v>
      </c>
      <c r="CP6" s="21">
        <f t="shared" ref="CP6:CP50" si="89">IF(CP5-$E$2&gt;0,(CP5-$E$2)*(1+$C95),"fail")</f>
        <v>1046544.1431326284</v>
      </c>
      <c r="CQ6" s="21">
        <f t="shared" ref="CQ6:CQ50" si="90">IF(CQ5-$E$2&gt;0,(CQ5-$E$2)*(1+$C96),"fail")</f>
        <v>1037837.5397368502</v>
      </c>
      <c r="CR6" s="21">
        <f t="shared" ref="CR6:CR50" si="91">IF(CR5-$E$2&gt;0,(CR5-$E$2)*(1+$C97),"fail")</f>
        <v>984864.17668086826</v>
      </c>
      <c r="CS6" s="21">
        <f t="shared" ref="CS6:CS50" si="92">IF(CS5-$E$2&gt;0,(CS5-$E$2)*(1+$C98),"fail")</f>
        <v>1030717.686486938</v>
      </c>
      <c r="CT6" s="21">
        <f t="shared" ref="CT6:CT50" si="93">IF(CT5-$E$2&gt;0,(CT5-$E$2)*(1+$C99),"fail")</f>
        <v>1037921.5126414824</v>
      </c>
      <c r="CU6" s="21">
        <f t="shared" ref="CU6:CU50" si="94">IF(CU5-$E$2&gt;0,(CU5-$E$2)*(1+$C100),"fail")</f>
        <v>994015.65306914039</v>
      </c>
      <c r="CV6" s="21">
        <f t="shared" ref="CV6:CV50" si="95">IF(CV5-$E$2&gt;0,(CV5-$E$2)*(1+$C101),"fail")</f>
        <v>946508.97537380841</v>
      </c>
      <c r="CW6" s="21">
        <f t="shared" ref="CW6:CW50" si="96">IF(CW5-$E$2&gt;0,(CW5-$E$2)*(1+$C102),"fail")</f>
        <v>972597.16338239901</v>
      </c>
      <c r="CX6" s="21">
        <f t="shared" ref="CX6:CX50" si="97">IF(CX5-$E$2&gt;0,(CX5-$E$2)*(1+$C103),"fail")</f>
        <v>972489.24009991332</v>
      </c>
      <c r="CY6" s="21">
        <f t="shared" ref="CY6:CY50" si="98">IF(CY5-$E$2&gt;0,(CY5-$E$2)*(1+$C104),"fail")</f>
        <v>850545.21441870998</v>
      </c>
      <c r="CZ6" s="21">
        <f t="shared" ref="CZ6:CZ50" si="99">IF(CZ5-$E$2&gt;0,(CZ5-$E$2)*(1+$C105),"fail")</f>
        <v>1062841.336044939</v>
      </c>
      <c r="DA6" s="21">
        <f t="shared" ref="DA6:DA50" si="100">IF(DA5-$E$2&gt;0,(DA5-$E$2)*(1+$C106),"fail")</f>
        <v>1035308.7834871676</v>
      </c>
      <c r="DB6" s="21">
        <f t="shared" ref="DB6:DB50" si="101">IF(DB5-$E$2&gt;0,(DB5-$E$2)*(1+$C107),"fail")</f>
        <v>1007197.9052219825</v>
      </c>
      <c r="DC6" s="21">
        <f t="shared" ref="DC6:DC50" si="102">IF(DC5-$E$2&gt;0,(DC5-$E$2)*(1+$C108),"fail")</f>
        <v>851862.03058626712</v>
      </c>
      <c r="DD6" s="21">
        <f t="shared" ref="DD6:DD50" si="103">IF(DD5-$E$2&gt;0,(DD5-$E$2)*(1+$C109),"fail")</f>
        <v>824479.61564210942</v>
      </c>
      <c r="DE6" s="21">
        <f t="shared" ref="DE6:DE50" si="104">IF(DE5-$E$2&gt;0,(DE5-$E$2)*(1+$C110),"fail")</f>
        <v>1069462.1958305323</v>
      </c>
    </row>
    <row r="7" spans="2:110">
      <c r="B7" s="1">
        <v>1872</v>
      </c>
      <c r="C7" s="5">
        <v>4.0849169347061717E-2</v>
      </c>
      <c r="E7" s="21">
        <f t="shared" si="0"/>
        <v>1046631.574035997</v>
      </c>
      <c r="F7" s="21">
        <f t="shared" si="1"/>
        <v>1055255.7303641171</v>
      </c>
      <c r="G7" s="21">
        <f t="shared" si="2"/>
        <v>1170273.0814336331</v>
      </c>
      <c r="H7" s="21">
        <f t="shared" si="3"/>
        <v>1239255.6720314641</v>
      </c>
      <c r="I7" s="21">
        <f t="shared" si="4"/>
        <v>1052589.7697608857</v>
      </c>
      <c r="J7" s="21">
        <f t="shared" si="5"/>
        <v>1119250.795134289</v>
      </c>
      <c r="K7" s="21">
        <f t="shared" si="6"/>
        <v>1400749.886463024</v>
      </c>
      <c r="L7" s="21">
        <f t="shared" si="7"/>
        <v>1150641.5011084853</v>
      </c>
      <c r="M7" s="21">
        <f t="shared" si="8"/>
        <v>1133035.7361868226</v>
      </c>
      <c r="N7" s="21">
        <f t="shared" si="9"/>
        <v>1081701.2277088366</v>
      </c>
      <c r="O7" s="21">
        <f t="shared" si="10"/>
        <v>939943.15877764893</v>
      </c>
      <c r="P7" s="21">
        <f t="shared" si="11"/>
        <v>1077352.9878115407</v>
      </c>
      <c r="Q7" s="21">
        <f t="shared" si="12"/>
        <v>1122789.2776628977</v>
      </c>
      <c r="R7" s="21">
        <f t="shared" si="13"/>
        <v>1214215.6806759099</v>
      </c>
      <c r="S7" s="21">
        <f t="shared" si="14"/>
        <v>1168944.0248517806</v>
      </c>
      <c r="T7" s="21">
        <f t="shared" si="15"/>
        <v>957742.82924861345</v>
      </c>
      <c r="U7" s="21">
        <f t="shared" si="16"/>
        <v>992253.13964496891</v>
      </c>
      <c r="V7" s="21">
        <f t="shared" si="17"/>
        <v>1134947.5632619681</v>
      </c>
      <c r="W7" s="21">
        <f t="shared" si="18"/>
        <v>999507.97131012508</v>
      </c>
      <c r="X7" s="21">
        <f t="shared" si="19"/>
        <v>1049712.0310443095</v>
      </c>
      <c r="Y7" s="21">
        <f t="shared" si="20"/>
        <v>1051738.3489018031</v>
      </c>
      <c r="Z7" s="21">
        <f t="shared" si="21"/>
        <v>997349.99800276419</v>
      </c>
      <c r="AA7" s="21">
        <f t="shared" si="22"/>
        <v>1140385.4951003729</v>
      </c>
      <c r="AB7" s="21">
        <f t="shared" si="23"/>
        <v>1046908.3675035812</v>
      </c>
      <c r="AC7" s="21">
        <f t="shared" si="24"/>
        <v>1026459.6503962305</v>
      </c>
      <c r="AD7" s="21">
        <f t="shared" si="25"/>
        <v>1075833.4277773269</v>
      </c>
      <c r="AE7" s="21">
        <f t="shared" si="26"/>
        <v>1121241.686532988</v>
      </c>
      <c r="AF7" s="21">
        <f t="shared" si="27"/>
        <v>929609.65708390763</v>
      </c>
      <c r="AG7" s="21">
        <f t="shared" si="28"/>
        <v>923175.21828599647</v>
      </c>
      <c r="AH7" s="21">
        <f t="shared" si="29"/>
        <v>1117316.5085690098</v>
      </c>
      <c r="AI7" s="21">
        <f t="shared" si="30"/>
        <v>944487.14369750943</v>
      </c>
      <c r="AJ7" s="21">
        <f t="shared" si="31"/>
        <v>889942.70650815847</v>
      </c>
      <c r="AK7" s="21">
        <f t="shared" si="32"/>
        <v>1035111.9728600002</v>
      </c>
      <c r="AL7" s="21">
        <f t="shared" si="33"/>
        <v>1141801.5271810405</v>
      </c>
      <c r="AM7" s="21">
        <f t="shared" si="34"/>
        <v>1000946.7451214009</v>
      </c>
      <c r="AN7" s="21">
        <f t="shared" si="35"/>
        <v>860314.52157377987</v>
      </c>
      <c r="AO7" s="21">
        <f t="shared" si="36"/>
        <v>1004407.027011176</v>
      </c>
      <c r="AP7" s="21">
        <f t="shared" si="37"/>
        <v>1032424.3421526656</v>
      </c>
      <c r="AQ7" s="21">
        <f t="shared" si="38"/>
        <v>983032.35943003348</v>
      </c>
      <c r="AR7" s="21">
        <f t="shared" si="39"/>
        <v>1065369.6802192139</v>
      </c>
      <c r="AS7" s="21">
        <f t="shared" si="40"/>
        <v>942535.63108193572</v>
      </c>
      <c r="AT7" s="21">
        <f t="shared" si="41"/>
        <v>903438.09914932423</v>
      </c>
      <c r="AU7" s="21">
        <f t="shared" si="42"/>
        <v>937904.04973225389</v>
      </c>
      <c r="AV7" s="21">
        <f t="shared" si="43"/>
        <v>1036787.377273725</v>
      </c>
      <c r="AW7" s="21">
        <f t="shared" si="44"/>
        <v>973405.09521267086</v>
      </c>
      <c r="AX7" s="21">
        <f t="shared" si="45"/>
        <v>686506.02634501131</v>
      </c>
      <c r="AY7" s="21">
        <f t="shared" si="46"/>
        <v>682608.21413804067</v>
      </c>
      <c r="AZ7" s="21">
        <f t="shared" si="47"/>
        <v>798946.62696837878</v>
      </c>
      <c r="BA7" s="21">
        <f t="shared" si="48"/>
        <v>852367.79182686575</v>
      </c>
      <c r="BB7" s="21">
        <f t="shared" si="49"/>
        <v>1160811.0697429196</v>
      </c>
      <c r="BC7" s="21">
        <f t="shared" si="50"/>
        <v>1334238.7618575464</v>
      </c>
      <c r="BD7" s="21">
        <f t="shared" si="51"/>
        <v>1100913.3785242022</v>
      </c>
      <c r="BE7" s="21">
        <f t="shared" si="52"/>
        <v>1095945.3551665698</v>
      </c>
      <c r="BF7" s="21">
        <f t="shared" si="53"/>
        <v>1157589.6151046036</v>
      </c>
      <c r="BG7" s="21">
        <f t="shared" si="54"/>
        <v>1131217.5395597592</v>
      </c>
      <c r="BH7" s="21">
        <f t="shared" si="55"/>
        <v>1213088.4271181177</v>
      </c>
      <c r="BI7" s="21">
        <f t="shared" si="56"/>
        <v>1303041.7146835797</v>
      </c>
      <c r="BJ7" s="21">
        <f t="shared" si="57"/>
        <v>1126575.9094500926</v>
      </c>
      <c r="BK7" s="21">
        <f t="shared" si="58"/>
        <v>953083.28980278154</v>
      </c>
      <c r="BL7" s="21">
        <f t="shared" si="59"/>
        <v>893438.19791960088</v>
      </c>
      <c r="BM7" s="21">
        <f t="shared" si="60"/>
        <v>1000098.4084631137</v>
      </c>
      <c r="BN7" s="21">
        <f t="shared" si="61"/>
        <v>1281171.9207010523</v>
      </c>
      <c r="BO7" s="21">
        <f t="shared" si="62"/>
        <v>1110509.8529397491</v>
      </c>
      <c r="BP7" s="21">
        <f t="shared" si="63"/>
        <v>1101847.9060822274</v>
      </c>
      <c r="BQ7" s="21">
        <f t="shared" si="64"/>
        <v>1250454.3619892455</v>
      </c>
      <c r="BR7" s="21">
        <f t="shared" si="65"/>
        <v>940745.93174880848</v>
      </c>
      <c r="BS7" s="21">
        <f t="shared" si="66"/>
        <v>932443.68439314386</v>
      </c>
      <c r="BT7" s="21">
        <f t="shared" si="67"/>
        <v>1080316.7107702054</v>
      </c>
      <c r="BU7" s="21">
        <f t="shared" si="68"/>
        <v>961185.19277226098</v>
      </c>
      <c r="BV7" s="21">
        <f t="shared" si="69"/>
        <v>788030.21257878316</v>
      </c>
      <c r="BW7" s="21">
        <f t="shared" si="70"/>
        <v>807567.76394192933</v>
      </c>
      <c r="BX7" s="21">
        <f t="shared" si="71"/>
        <v>1012726.7693265062</v>
      </c>
      <c r="BY7" s="21">
        <f t="shared" si="72"/>
        <v>1067539.152462418</v>
      </c>
      <c r="BZ7" s="21">
        <f t="shared" si="73"/>
        <v>1138694.9728227637</v>
      </c>
      <c r="CA7" s="21">
        <f t="shared" si="74"/>
        <v>877194.82571956213</v>
      </c>
      <c r="CB7" s="21">
        <f t="shared" si="75"/>
        <v>700562.00657957641</v>
      </c>
      <c r="CC7" s="21">
        <f t="shared" si="76"/>
        <v>895406.02431920299</v>
      </c>
      <c r="CD7" s="21">
        <f t="shared" si="77"/>
        <v>1075180.3718085266</v>
      </c>
      <c r="CE7" s="21">
        <f t="shared" si="78"/>
        <v>1071809.9006736339</v>
      </c>
      <c r="CF7" s="21">
        <f t="shared" si="79"/>
        <v>1014574.2177724048</v>
      </c>
      <c r="CG7" s="21">
        <f t="shared" si="80"/>
        <v>1032578.8889165174</v>
      </c>
      <c r="CH7" s="21">
        <f t="shared" si="81"/>
        <v>1028791.5587792466</v>
      </c>
      <c r="CI7" s="21">
        <f t="shared" si="82"/>
        <v>1148790.054574738</v>
      </c>
      <c r="CJ7" s="21">
        <f t="shared" si="83"/>
        <v>1221208.2462423041</v>
      </c>
      <c r="CK7" s="21">
        <f t="shared" si="84"/>
        <v>1015816.5901387812</v>
      </c>
      <c r="CL7" s="21">
        <f t="shared" si="85"/>
        <v>910637.91365869762</v>
      </c>
      <c r="CM7" s="21">
        <f t="shared" si="86"/>
        <v>1015471.7836532401</v>
      </c>
      <c r="CN7" s="21">
        <f t="shared" si="87"/>
        <v>1038565.9333940648</v>
      </c>
      <c r="CO7" s="21">
        <f t="shared" si="88"/>
        <v>1020237.9580263852</v>
      </c>
      <c r="CP7" s="21">
        <f t="shared" si="89"/>
        <v>1087739.6668008242</v>
      </c>
      <c r="CQ7" s="21">
        <f t="shared" si="90"/>
        <v>1023360.9095533503</v>
      </c>
      <c r="CR7" s="21">
        <f t="shared" si="91"/>
        <v>1014601.198062795</v>
      </c>
      <c r="CS7" s="21">
        <f t="shared" si="92"/>
        <v>1070858.028781327</v>
      </c>
      <c r="CT7" s="21">
        <f t="shared" si="93"/>
        <v>1032956.3319469221</v>
      </c>
      <c r="CU7" s="21">
        <f t="shared" si="94"/>
        <v>940657.48975210462</v>
      </c>
      <c r="CV7" s="21">
        <f t="shared" si="95"/>
        <v>918852.10262015532</v>
      </c>
      <c r="CW7" s="21">
        <f t="shared" si="96"/>
        <v>944959.3188614496</v>
      </c>
      <c r="CX7" s="21">
        <f t="shared" si="97"/>
        <v>826372.5437802379</v>
      </c>
      <c r="CY7" s="21">
        <f t="shared" si="98"/>
        <v>898743.48068798834</v>
      </c>
      <c r="CZ7" s="21">
        <f t="shared" si="99"/>
        <v>1102519.7206497649</v>
      </c>
      <c r="DA7" s="21">
        <f t="shared" si="100"/>
        <v>1043936.4721271598</v>
      </c>
      <c r="DB7" s="21">
        <f t="shared" si="101"/>
        <v>858196.35099780164</v>
      </c>
      <c r="DC7" s="21">
        <f t="shared" si="102"/>
        <v>698305.30150550092</v>
      </c>
      <c r="DD7" s="21">
        <f t="shared" si="103"/>
        <v>875544.41104911838</v>
      </c>
      <c r="DE7" s="21">
        <f t="shared" si="104"/>
        <v>1100938.8532583548</v>
      </c>
    </row>
    <row r="8" spans="2:110">
      <c r="B8" s="1">
        <v>1873</v>
      </c>
      <c r="C8" s="5">
        <v>8.1712253054094366E-2</v>
      </c>
      <c r="E8" s="21">
        <f t="shared" si="0"/>
        <v>1097539.4059703005</v>
      </c>
      <c r="F8" s="21">
        <f t="shared" si="1"/>
        <v>1179678.4867727251</v>
      </c>
      <c r="G8" s="21">
        <f t="shared" si="2"/>
        <v>1301330.8883424064</v>
      </c>
      <c r="H8" s="21">
        <f t="shared" si="3"/>
        <v>1182455.5544001395</v>
      </c>
      <c r="I8" s="21">
        <f t="shared" si="4"/>
        <v>1246891.660816977</v>
      </c>
      <c r="J8" s="21">
        <f t="shared" si="5"/>
        <v>1323581.08131251</v>
      </c>
      <c r="K8" s="21">
        <f t="shared" si="6"/>
        <v>1373802.8604774415</v>
      </c>
      <c r="L8" s="21">
        <f t="shared" si="7"/>
        <v>1348974.5574450206</v>
      </c>
      <c r="M8" s="21">
        <f t="shared" si="8"/>
        <v>1049040.4537285173</v>
      </c>
      <c r="N8" s="21">
        <f t="shared" si="9"/>
        <v>1108248.5458735968</v>
      </c>
      <c r="O8" s="21">
        <f t="shared" si="10"/>
        <v>988065.40035467607</v>
      </c>
      <c r="P8" s="21">
        <f t="shared" si="11"/>
        <v>1149095.1969608653</v>
      </c>
      <c r="Q8" s="21">
        <f t="shared" si="12"/>
        <v>1283303.5512318013</v>
      </c>
      <c r="R8" s="21">
        <f t="shared" si="13"/>
        <v>1248545.4908093379</v>
      </c>
      <c r="S8" s="21">
        <f t="shared" si="14"/>
        <v>1099553.6175139842</v>
      </c>
      <c r="T8" s="21">
        <f t="shared" si="15"/>
        <v>1015932.4951389014</v>
      </c>
      <c r="U8" s="21">
        <f t="shared" si="16"/>
        <v>1057779.3366883402</v>
      </c>
      <c r="V8" s="21">
        <f t="shared" si="17"/>
        <v>1065832.9640029001</v>
      </c>
      <c r="W8" s="21">
        <f t="shared" si="18"/>
        <v>1124169.8451242819</v>
      </c>
      <c r="X8" s="21">
        <f t="shared" si="19"/>
        <v>979524.18525783182</v>
      </c>
      <c r="Y8" s="21">
        <f t="shared" si="20"/>
        <v>1130445.1078839356</v>
      </c>
      <c r="Z8" s="21">
        <f t="shared" si="21"/>
        <v>1057421.8383963234</v>
      </c>
      <c r="AA8" s="21">
        <f t="shared" si="22"/>
        <v>1128416.1265909639</v>
      </c>
      <c r="AB8" s="21">
        <f t="shared" si="23"/>
        <v>1092574.1811888514</v>
      </c>
      <c r="AC8" s="21">
        <f t="shared" si="24"/>
        <v>1059200.2703492732</v>
      </c>
      <c r="AD8" s="21">
        <f t="shared" si="25"/>
        <v>1171539.9323519932</v>
      </c>
      <c r="AE8" s="21">
        <f t="shared" si="26"/>
        <v>960301.56897818705</v>
      </c>
      <c r="AF8" s="21">
        <f t="shared" si="27"/>
        <v>1008812.8709868171</v>
      </c>
      <c r="AG8" s="21">
        <f t="shared" si="28"/>
        <v>942989.29134781845</v>
      </c>
      <c r="AH8" s="21">
        <f t="shared" si="29"/>
        <v>1033041.7818245566</v>
      </c>
      <c r="AI8" s="21">
        <f t="shared" si="30"/>
        <v>913068.70762581017</v>
      </c>
      <c r="AJ8" s="21">
        <f t="shared" si="31"/>
        <v>948164.31924821017</v>
      </c>
      <c r="AK8" s="21">
        <f t="shared" si="32"/>
        <v>1103642.308488918</v>
      </c>
      <c r="AL8" s="21">
        <f t="shared" si="33"/>
        <v>1075353.2375512433</v>
      </c>
      <c r="AM8" s="21">
        <f t="shared" si="34"/>
        <v>920134.64068413025</v>
      </c>
      <c r="AN8" s="21">
        <f t="shared" si="35"/>
        <v>937704.63690258295</v>
      </c>
      <c r="AO8" s="21">
        <f t="shared" si="36"/>
        <v>943693.670136236</v>
      </c>
      <c r="AP8" s="21">
        <f t="shared" si="37"/>
        <v>1083790.3037198982</v>
      </c>
      <c r="AQ8" s="21">
        <f t="shared" si="38"/>
        <v>996593.78031027142</v>
      </c>
      <c r="AR8" s="21">
        <f t="shared" si="39"/>
        <v>991462.97741395026</v>
      </c>
      <c r="AS8" s="21">
        <f t="shared" si="40"/>
        <v>917332.41418668302</v>
      </c>
      <c r="AT8" s="21">
        <f t="shared" si="41"/>
        <v>866521.44331552868</v>
      </c>
      <c r="AU8" s="21">
        <f t="shared" si="42"/>
        <v>1009340.1204816832</v>
      </c>
      <c r="AV8" s="21">
        <f t="shared" si="43"/>
        <v>934582.592233798</v>
      </c>
      <c r="AW8" s="21">
        <f t="shared" si="44"/>
        <v>744249.08254711598</v>
      </c>
      <c r="AX8" s="21">
        <f t="shared" si="45"/>
        <v>609282.49964024825</v>
      </c>
      <c r="AY8" s="21">
        <f t="shared" si="46"/>
        <v>598080.80519238347</v>
      </c>
      <c r="AZ8" s="21">
        <f t="shared" si="47"/>
        <v>762047.39723333111</v>
      </c>
      <c r="BA8" s="21">
        <f t="shared" si="48"/>
        <v>1024172.046114606</v>
      </c>
      <c r="BB8" s="21">
        <f t="shared" si="49"/>
        <v>1280177.09453684</v>
      </c>
      <c r="BC8" s="21">
        <f t="shared" si="50"/>
        <v>1345138.8016593999</v>
      </c>
      <c r="BD8" s="21">
        <f t="shared" si="51"/>
        <v>1210335.6024991907</v>
      </c>
      <c r="BE8" s="21">
        <f t="shared" si="52"/>
        <v>1157453.0217759237</v>
      </c>
      <c r="BF8" s="21">
        <f t="shared" si="53"/>
        <v>1247005.7520531993</v>
      </c>
      <c r="BG8" s="21">
        <f t="shared" si="54"/>
        <v>1281647.5782435525</v>
      </c>
      <c r="BH8" s="21">
        <f t="shared" si="55"/>
        <v>1403368.1530750713</v>
      </c>
      <c r="BI8" s="21">
        <f t="shared" si="56"/>
        <v>1280589.1899403909</v>
      </c>
      <c r="BJ8" s="21">
        <f t="shared" si="57"/>
        <v>1105961.9393332929</v>
      </c>
      <c r="BK8" s="21">
        <f t="shared" si="58"/>
        <v>869842.13940401655</v>
      </c>
      <c r="BL8" s="21">
        <f t="shared" si="59"/>
        <v>976618.64239309367</v>
      </c>
      <c r="BM8" s="21">
        <f t="shared" si="60"/>
        <v>1164132.9992269271</v>
      </c>
      <c r="BN8" s="21">
        <f t="shared" si="61"/>
        <v>1225441.4810774103</v>
      </c>
      <c r="BO8" s="21">
        <f t="shared" si="62"/>
        <v>1295051.8987237893</v>
      </c>
      <c r="BP8" s="21">
        <f t="shared" si="63"/>
        <v>1183519.4857710286</v>
      </c>
      <c r="BQ8" s="21">
        <f t="shared" si="64"/>
        <v>1103389.0790694654</v>
      </c>
      <c r="BR8" s="21">
        <f t="shared" si="65"/>
        <v>1003277.2463092541</v>
      </c>
      <c r="BS8" s="21">
        <f t="shared" si="66"/>
        <v>938332.11684548773</v>
      </c>
      <c r="BT8" s="21">
        <f t="shared" si="67"/>
        <v>1031631.4976391539</v>
      </c>
      <c r="BU8" s="21">
        <f t="shared" si="68"/>
        <v>795385.04737550439</v>
      </c>
      <c r="BV8" s="21">
        <f t="shared" si="69"/>
        <v>766429.1775586427</v>
      </c>
      <c r="BW8" s="21">
        <f t="shared" si="70"/>
        <v>827374.06722710934</v>
      </c>
      <c r="BX8" s="21">
        <f t="shared" si="71"/>
        <v>1046273.2925779619</v>
      </c>
      <c r="BY8" s="21">
        <f t="shared" si="72"/>
        <v>1178343.1777883254</v>
      </c>
      <c r="BZ8" s="21">
        <f t="shared" si="73"/>
        <v>907710.17060994322</v>
      </c>
      <c r="CA8" s="21">
        <f t="shared" si="74"/>
        <v>777097.31156799477</v>
      </c>
      <c r="CB8" s="21">
        <f t="shared" si="75"/>
        <v>697702.60225339315</v>
      </c>
      <c r="CC8" s="21">
        <f t="shared" si="76"/>
        <v>949013.10575427348</v>
      </c>
      <c r="CD8" s="21">
        <f t="shared" si="77"/>
        <v>1083445.0569707525</v>
      </c>
      <c r="CE8" s="21">
        <f t="shared" si="78"/>
        <v>1083834.5558499703</v>
      </c>
      <c r="CF8" s="21">
        <f t="shared" si="79"/>
        <v>1038486.9119680076</v>
      </c>
      <c r="CG8" s="21">
        <f t="shared" si="80"/>
        <v>1038648.369872626</v>
      </c>
      <c r="CH8" s="21">
        <f t="shared" si="81"/>
        <v>1177085.7222959106</v>
      </c>
      <c r="CI8" s="21">
        <f t="shared" si="82"/>
        <v>1227477.0846163023</v>
      </c>
      <c r="CJ8" s="21">
        <f t="shared" si="83"/>
        <v>1170627.408984794</v>
      </c>
      <c r="CK8" s="21">
        <f t="shared" si="84"/>
        <v>972879.33560542611</v>
      </c>
      <c r="CL8" s="21">
        <f t="shared" si="85"/>
        <v>964326.42081332474</v>
      </c>
      <c r="CM8" s="21">
        <f t="shared" si="86"/>
        <v>991262.46445598488</v>
      </c>
      <c r="CN8" s="21">
        <f t="shared" si="87"/>
        <v>1088239.3411884152</v>
      </c>
      <c r="CO8" s="21">
        <f t="shared" si="88"/>
        <v>1059535.5899097854</v>
      </c>
      <c r="CP8" s="21">
        <f t="shared" si="89"/>
        <v>1074132.415013562</v>
      </c>
      <c r="CQ8" s="21">
        <f t="shared" si="90"/>
        <v>1055592.1726946444</v>
      </c>
      <c r="CR8" s="21">
        <f t="shared" si="91"/>
        <v>1053577.3985709392</v>
      </c>
      <c r="CS8" s="21">
        <f t="shared" si="92"/>
        <v>1066778.0391789158</v>
      </c>
      <c r="CT8" s="21">
        <f t="shared" si="93"/>
        <v>978733.6282489741</v>
      </c>
      <c r="CU8" s="21">
        <f t="shared" si="94"/>
        <v>912972.82749903749</v>
      </c>
      <c r="CV8" s="21">
        <f t="shared" si="95"/>
        <v>890965.00760132773</v>
      </c>
      <c r="CW8" s="21">
        <f t="shared" si="96"/>
        <v>802183.0367939783</v>
      </c>
      <c r="CX8" s="21">
        <f t="shared" si="97"/>
        <v>872202.45428595541</v>
      </c>
      <c r="CY8" s="21">
        <f t="shared" si="98"/>
        <v>927011.50680425053</v>
      </c>
      <c r="CZ8" s="21">
        <f t="shared" si="99"/>
        <v>1113869.0290674225</v>
      </c>
      <c r="DA8" s="21">
        <f t="shared" si="100"/>
        <v>890527.12600262999</v>
      </c>
      <c r="DB8" s="21">
        <f t="shared" si="101"/>
        <v>703700.46478882316</v>
      </c>
      <c r="DC8" s="21">
        <f t="shared" si="102"/>
        <v>736144.96987768379</v>
      </c>
      <c r="DD8" s="21">
        <f t="shared" si="103"/>
        <v>895156.29610913631</v>
      </c>
      <c r="DE8" s="21">
        <f t="shared" si="104"/>
        <v>983451.3214414937</v>
      </c>
    </row>
    <row r="9" spans="2:110">
      <c r="B9" s="1">
        <v>1874</v>
      </c>
      <c r="C9" s="5">
        <v>0.15286770625066148</v>
      </c>
      <c r="E9" s="21">
        <f t="shared" si="0"/>
        <v>1228425.9708806728</v>
      </c>
      <c r="F9" s="21">
        <f t="shared" si="1"/>
        <v>1312083.6195496889</v>
      </c>
      <c r="G9" s="21">
        <f t="shared" si="2"/>
        <v>1243255.5870841448</v>
      </c>
      <c r="H9" s="21">
        <f t="shared" si="3"/>
        <v>1405553.4157060909</v>
      </c>
      <c r="I9" s="21">
        <f t="shared" si="4"/>
        <v>1478966.6057710967</v>
      </c>
      <c r="J9" s="21">
        <f t="shared" si="5"/>
        <v>1296349.1735008131</v>
      </c>
      <c r="K9" s="21">
        <f t="shared" si="6"/>
        <v>1618085.792541574</v>
      </c>
      <c r="L9" s="21">
        <f t="shared" si="7"/>
        <v>1254781.7858081004</v>
      </c>
      <c r="M9" s="21">
        <f t="shared" si="8"/>
        <v>1073766.1100001056</v>
      </c>
      <c r="N9" s="21">
        <f t="shared" si="9"/>
        <v>1171223.0441731387</v>
      </c>
      <c r="O9" s="21">
        <f t="shared" si="10"/>
        <v>1050946.5915699718</v>
      </c>
      <c r="P9" s="21">
        <f t="shared" si="11"/>
        <v>1314252.2233033027</v>
      </c>
      <c r="Q9" s="21">
        <f t="shared" si="12"/>
        <v>1321509.6298087973</v>
      </c>
      <c r="R9" s="21">
        <f t="shared" si="13"/>
        <v>1176537.2490207849</v>
      </c>
      <c r="S9" s="21">
        <f t="shared" si="14"/>
        <v>1171559.0724216963</v>
      </c>
      <c r="T9" s="21">
        <f t="shared" si="15"/>
        <v>1083863.6387473161</v>
      </c>
      <c r="U9" s="21">
        <f t="shared" si="16"/>
        <v>991261.47720205213</v>
      </c>
      <c r="V9" s="21">
        <f t="shared" si="17"/>
        <v>1201234.3851325072</v>
      </c>
      <c r="W9" s="21">
        <f t="shared" si="18"/>
        <v>1051188.1014227266</v>
      </c>
      <c r="X9" s="21">
        <f t="shared" si="19"/>
        <v>1050391.0939310698</v>
      </c>
      <c r="Y9" s="21">
        <f t="shared" si="20"/>
        <v>1203211.1128183303</v>
      </c>
      <c r="Z9" s="21">
        <f t="shared" si="21"/>
        <v>1043953.1590046474</v>
      </c>
      <c r="AA9" s="21">
        <f t="shared" si="22"/>
        <v>1180319.3175941054</v>
      </c>
      <c r="AB9" s="21">
        <f t="shared" si="23"/>
        <v>1129618.9433056444</v>
      </c>
      <c r="AC9" s="21">
        <f t="shared" si="24"/>
        <v>1152871.8119320951</v>
      </c>
      <c r="AD9" s="21">
        <f t="shared" si="25"/>
        <v>1004645.7076335693</v>
      </c>
      <c r="AE9" s="21">
        <f t="shared" si="26"/>
        <v>1043307.1475465535</v>
      </c>
      <c r="AF9" s="21">
        <f t="shared" si="27"/>
        <v>1033606.0272893258</v>
      </c>
      <c r="AG9" s="21">
        <f t="shared" si="28"/>
        <v>867111.10844325763</v>
      </c>
      <c r="AH9" s="21">
        <f t="shared" si="29"/>
        <v>1001679.7851049886</v>
      </c>
      <c r="AI9" s="21">
        <f t="shared" si="30"/>
        <v>973722.26028590009</v>
      </c>
      <c r="AJ9" s="21">
        <f t="shared" si="31"/>
        <v>1007980.8950614429</v>
      </c>
      <c r="AK9" s="21">
        <f t="shared" si="32"/>
        <v>1038378.4827342894</v>
      </c>
      <c r="AL9" s="21">
        <f t="shared" si="33"/>
        <v>990792.79761712195</v>
      </c>
      <c r="AM9" s="21">
        <f t="shared" si="34"/>
        <v>1005424.8103498186</v>
      </c>
      <c r="AN9" s="21">
        <f t="shared" si="35"/>
        <v>878960.87658381579</v>
      </c>
      <c r="AO9" s="21">
        <f t="shared" si="36"/>
        <v>987665.65148779377</v>
      </c>
      <c r="AP9" s="21">
        <f t="shared" si="37"/>
        <v>1102178.7686657759</v>
      </c>
      <c r="AQ9" s="21">
        <f t="shared" si="38"/>
        <v>925476.1773332872</v>
      </c>
      <c r="AR9" s="21">
        <f t="shared" si="39"/>
        <v>966624.98352541775</v>
      </c>
      <c r="AS9" s="21">
        <f t="shared" si="40"/>
        <v>880337.36659430852</v>
      </c>
      <c r="AT9" s="21">
        <f t="shared" si="41"/>
        <v>929807.05229168152</v>
      </c>
      <c r="AU9" s="21">
        <f t="shared" si="42"/>
        <v>909053.08322263416</v>
      </c>
      <c r="AV9" s="21">
        <f t="shared" si="43"/>
        <v>713557.07506687019</v>
      </c>
      <c r="AW9" s="21">
        <f t="shared" si="44"/>
        <v>663035.76118950115</v>
      </c>
      <c r="AX9" s="21">
        <f t="shared" si="45"/>
        <v>530675.10477981262</v>
      </c>
      <c r="AY9" s="21">
        <f t="shared" si="46"/>
        <v>562464.69969596725</v>
      </c>
      <c r="AZ9" s="21">
        <f t="shared" si="47"/>
        <v>911413.3246504881</v>
      </c>
      <c r="BA9" s="21">
        <f t="shared" si="48"/>
        <v>1125215.6904918896</v>
      </c>
      <c r="BB9" s="21">
        <f t="shared" si="49"/>
        <v>1289296.1647133501</v>
      </c>
      <c r="BC9" s="21">
        <f t="shared" si="50"/>
        <v>1486873.1878590754</v>
      </c>
      <c r="BD9" s="21">
        <f t="shared" si="51"/>
        <v>1281896.760163323</v>
      </c>
      <c r="BE9" s="21">
        <f t="shared" si="52"/>
        <v>1246854.4245495778</v>
      </c>
      <c r="BF9" s="21">
        <f t="shared" si="53"/>
        <v>1416652.4128560005</v>
      </c>
      <c r="BG9" s="21">
        <f t="shared" si="54"/>
        <v>1484830.0716598295</v>
      </c>
      <c r="BH9" s="21">
        <f t="shared" si="55"/>
        <v>1381669.2339587326</v>
      </c>
      <c r="BI9" s="21">
        <f t="shared" si="56"/>
        <v>1261577.3013228572</v>
      </c>
      <c r="BJ9" s="21">
        <f t="shared" si="57"/>
        <v>1014215.9360508866</v>
      </c>
      <c r="BK9" s="21">
        <f t="shared" si="58"/>
        <v>949867.62219341972</v>
      </c>
      <c r="BL9" s="21">
        <f t="shared" si="59"/>
        <v>1135898.7099673962</v>
      </c>
      <c r="BM9" s="21">
        <f t="shared" si="60"/>
        <v>1110625.9405596063</v>
      </c>
      <c r="BN9" s="21">
        <f t="shared" si="61"/>
        <v>1433059.3752780249</v>
      </c>
      <c r="BO9" s="21">
        <f t="shared" si="62"/>
        <v>1397251.4459123577</v>
      </c>
      <c r="BP9" s="21">
        <f t="shared" si="63"/>
        <v>1042775.2278395586</v>
      </c>
      <c r="BQ9" s="21">
        <f t="shared" si="64"/>
        <v>1182839.1714569349</v>
      </c>
      <c r="BR9" s="21">
        <f t="shared" si="65"/>
        <v>1012146.1790111235</v>
      </c>
      <c r="BS9" s="21">
        <f t="shared" si="66"/>
        <v>891906.75819030264</v>
      </c>
      <c r="BT9" s="21">
        <f t="shared" si="67"/>
        <v>855687.27557482524</v>
      </c>
      <c r="BU9" s="21">
        <f t="shared" si="68"/>
        <v>773885.17586472002</v>
      </c>
      <c r="BV9" s="21">
        <f t="shared" si="69"/>
        <v>783487.50938087306</v>
      </c>
      <c r="BW9" s="21">
        <f t="shared" si="70"/>
        <v>848532.60885324294</v>
      </c>
      <c r="BX9" s="21">
        <f t="shared" si="71"/>
        <v>1154144.6905992466</v>
      </c>
      <c r="BY9" s="21">
        <f t="shared" si="72"/>
        <v>940229.59084537928</v>
      </c>
      <c r="BZ9" s="21">
        <f t="shared" si="73"/>
        <v>805154.02908953978</v>
      </c>
      <c r="CA9" s="21">
        <f t="shared" si="74"/>
        <v>777573.84969066537</v>
      </c>
      <c r="CB9" s="21">
        <f t="shared" si="75"/>
        <v>731707.30372345797</v>
      </c>
      <c r="CC9" s="21">
        <f t="shared" si="76"/>
        <v>952407.98567213293</v>
      </c>
      <c r="CD9" s="21">
        <f t="shared" si="77"/>
        <v>1095962.3346385381</v>
      </c>
      <c r="CE9" s="21">
        <f t="shared" si="78"/>
        <v>1111688.460829217</v>
      </c>
      <c r="CF9" s="21">
        <f t="shared" si="79"/>
        <v>1044781.178169476</v>
      </c>
      <c r="CG9" s="21">
        <f t="shared" si="80"/>
        <v>1188725.3790558395</v>
      </c>
      <c r="CH9" s="21">
        <f t="shared" si="81"/>
        <v>1258577.1858209842</v>
      </c>
      <c r="CI9" s="21">
        <f t="shared" si="82"/>
        <v>1176798.2996141571</v>
      </c>
      <c r="CJ9" s="21">
        <f t="shared" si="83"/>
        <v>1125969.0965355553</v>
      </c>
      <c r="CK9" s="21">
        <f t="shared" si="84"/>
        <v>1032637.8910096081</v>
      </c>
      <c r="CL9" s="21">
        <f t="shared" si="85"/>
        <v>939711.9479522336</v>
      </c>
      <c r="CM9" s="21">
        <f t="shared" si="86"/>
        <v>1037097.6383299401</v>
      </c>
      <c r="CN9" s="21">
        <f t="shared" si="87"/>
        <v>1132443.015735802</v>
      </c>
      <c r="CO9" s="21">
        <f t="shared" si="88"/>
        <v>1045436.9759987512</v>
      </c>
      <c r="CP9" s="21">
        <f t="shared" si="89"/>
        <v>1109653.2146857688</v>
      </c>
      <c r="CQ9" s="21">
        <f t="shared" si="90"/>
        <v>1097529.2729454616</v>
      </c>
      <c r="CR9" s="21">
        <f t="shared" si="91"/>
        <v>1049032.980373105</v>
      </c>
      <c r="CS9" s="21">
        <f t="shared" si="92"/>
        <v>1011804.4438042915</v>
      </c>
      <c r="CT9" s="21">
        <f t="shared" si="93"/>
        <v>951229.79474553606</v>
      </c>
      <c r="CU9" s="21">
        <f t="shared" si="94"/>
        <v>885058.46649092052</v>
      </c>
      <c r="CV9" s="21">
        <f t="shared" si="95"/>
        <v>754740.26505004137</v>
      </c>
      <c r="CW9" s="21">
        <f t="shared" si="96"/>
        <v>845642.94196824403</v>
      </c>
      <c r="CX9" s="21">
        <f t="shared" si="97"/>
        <v>898624.98019599693</v>
      </c>
      <c r="CY9" s="21">
        <f t="shared" si="98"/>
        <v>931253.83760621003</v>
      </c>
      <c r="CZ9" s="21">
        <f t="shared" si="99"/>
        <v>952069.36769604101</v>
      </c>
      <c r="DA9" s="21">
        <f t="shared" si="100"/>
        <v>731237.72196794755</v>
      </c>
      <c r="DB9" s="21">
        <f t="shared" si="101"/>
        <v>742105.63431140909</v>
      </c>
      <c r="DC9" s="21">
        <f t="shared" si="102"/>
        <v>747227.76288169157</v>
      </c>
      <c r="DD9" s="21">
        <f t="shared" si="103"/>
        <v>794126.06009364419</v>
      </c>
      <c r="DE9" s="21">
        <f t="shared" si="104"/>
        <v>924789.95229791733</v>
      </c>
    </row>
    <row r="10" spans="2:110">
      <c r="B10" s="1">
        <v>1875</v>
      </c>
      <c r="C10" s="5">
        <v>0.14325016515668204</v>
      </c>
      <c r="E10" s="21">
        <f t="shared" si="0"/>
        <v>1367814.1888070728</v>
      </c>
      <c r="F10" s="21">
        <f t="shared" si="1"/>
        <v>1253787.4297050438</v>
      </c>
      <c r="G10" s="21">
        <f t="shared" si="2"/>
        <v>1479835.0281397013</v>
      </c>
      <c r="H10" s="21">
        <f t="shared" si="3"/>
        <v>1672115.8755061773</v>
      </c>
      <c r="I10" s="21">
        <f t="shared" si="4"/>
        <v>1452308.3301657445</v>
      </c>
      <c r="J10" s="21">
        <f t="shared" si="5"/>
        <v>1524684.0610590139</v>
      </c>
      <c r="K10" s="21">
        <f t="shared" si="6"/>
        <v>1511184.5190625533</v>
      </c>
      <c r="L10" s="21">
        <f t="shared" si="7"/>
        <v>1290982.710385506</v>
      </c>
      <c r="M10" s="21">
        <f t="shared" si="8"/>
        <v>1133697.6754568694</v>
      </c>
      <c r="N10" s="21">
        <f t="shared" si="9"/>
        <v>1252281.0415140777</v>
      </c>
      <c r="O10" s="21">
        <f t="shared" si="10"/>
        <v>1198781.2919090651</v>
      </c>
      <c r="P10" s="21">
        <f t="shared" si="11"/>
        <v>1354194.718996007</v>
      </c>
      <c r="Q10" s="21">
        <f t="shared" si="12"/>
        <v>1247101.8337602208</v>
      </c>
      <c r="R10" s="21">
        <f t="shared" si="13"/>
        <v>1256042.7652687018</v>
      </c>
      <c r="S10" s="21">
        <f t="shared" si="14"/>
        <v>1255296.119301491</v>
      </c>
      <c r="T10" s="21">
        <f t="shared" si="15"/>
        <v>1016468.0327115837</v>
      </c>
      <c r="U10" s="21">
        <f t="shared" si="16"/>
        <v>1114588.0532639655</v>
      </c>
      <c r="V10" s="21">
        <f t="shared" si="17"/>
        <v>1125360.9307311971</v>
      </c>
      <c r="W10" s="21">
        <f t="shared" si="18"/>
        <v>1129835.1233996635</v>
      </c>
      <c r="X10" s="21">
        <f t="shared" si="19"/>
        <v>1115521.8158999272</v>
      </c>
      <c r="Y10" s="21">
        <f t="shared" si="20"/>
        <v>1192377.122570582</v>
      </c>
      <c r="Z10" s="21">
        <f t="shared" si="21"/>
        <v>1089392.8255026164</v>
      </c>
      <c r="AA10" s="21">
        <f t="shared" si="22"/>
        <v>1223076.4025049675</v>
      </c>
      <c r="AB10" s="21">
        <f t="shared" si="23"/>
        <v>1231905.7699911802</v>
      </c>
      <c r="AC10" s="21">
        <f t="shared" si="24"/>
        <v>988187.44538493745</v>
      </c>
      <c r="AD10" s="21">
        <f t="shared" si="25"/>
        <v>1093145.000198123</v>
      </c>
      <c r="AE10" s="21">
        <f t="shared" si="26"/>
        <v>1070105.8454408925</v>
      </c>
      <c r="AF10" s="21">
        <f t="shared" si="27"/>
        <v>953363.25113255123</v>
      </c>
      <c r="AG10" s="21">
        <f t="shared" si="28"/>
        <v>835643.35758249031</v>
      </c>
      <c r="AH10" s="21">
        <f t="shared" si="29"/>
        <v>1071651.7156196365</v>
      </c>
      <c r="AI10" s="21">
        <f t="shared" si="30"/>
        <v>1036100.2135525167</v>
      </c>
      <c r="AJ10" s="21">
        <f t="shared" si="31"/>
        <v>945686.40390893526</v>
      </c>
      <c r="AK10" s="21">
        <f t="shared" si="32"/>
        <v>955680.69996141538</v>
      </c>
      <c r="AL10" s="21">
        <f t="shared" si="33"/>
        <v>1085414.3308343452</v>
      </c>
      <c r="AM10" s="21">
        <f t="shared" si="34"/>
        <v>944681.40024057229</v>
      </c>
      <c r="AN10" s="21">
        <f t="shared" si="35"/>
        <v>917538.6353519659</v>
      </c>
      <c r="AO10" s="21">
        <f t="shared" si="36"/>
        <v>1001449.0410186371</v>
      </c>
      <c r="AP10" s="21">
        <f t="shared" si="37"/>
        <v>1026779.3304342749</v>
      </c>
      <c r="AQ10" s="21">
        <f t="shared" si="38"/>
        <v>900145.6184614473</v>
      </c>
      <c r="AR10" s="21">
        <f t="shared" si="39"/>
        <v>929351.82713927049</v>
      </c>
      <c r="AS10" s="21">
        <f t="shared" si="40"/>
        <v>945200.47687223274</v>
      </c>
      <c r="AT10" s="21">
        <f t="shared" si="41"/>
        <v>835077.01354011265</v>
      </c>
      <c r="AU10" s="21">
        <f t="shared" si="42"/>
        <v>693374.14451331843</v>
      </c>
      <c r="AV10" s="21">
        <f t="shared" si="43"/>
        <v>634464.43826224073</v>
      </c>
      <c r="AW10" s="21">
        <f t="shared" si="44"/>
        <v>580088.5509221832</v>
      </c>
      <c r="AX10" s="21">
        <f t="shared" si="45"/>
        <v>495489.58467247145</v>
      </c>
      <c r="AY10" s="21">
        <f t="shared" si="46"/>
        <v>662248.22852851183</v>
      </c>
      <c r="AZ10" s="21">
        <f t="shared" si="47"/>
        <v>997336.77762784553</v>
      </c>
      <c r="BA10" s="21">
        <f t="shared" si="48"/>
        <v>1129229.8209323126</v>
      </c>
      <c r="BB10" s="21">
        <f t="shared" si="49"/>
        <v>1423642.3096689675</v>
      </c>
      <c r="BC10" s="21">
        <f t="shared" si="50"/>
        <v>1582738.586536356</v>
      </c>
      <c r="BD10" s="21">
        <f t="shared" si="51"/>
        <v>1384721.7746864827</v>
      </c>
      <c r="BE10" s="21">
        <f t="shared" si="52"/>
        <v>1416475.970503547</v>
      </c>
      <c r="BF10" s="21">
        <f t="shared" si="53"/>
        <v>1645242.6885784178</v>
      </c>
      <c r="BG10" s="21">
        <f t="shared" si="54"/>
        <v>1463743.0566557441</v>
      </c>
      <c r="BH10" s="21">
        <f t="shared" si="55"/>
        <v>1363708.8031632206</v>
      </c>
      <c r="BI10" s="21">
        <f t="shared" si="56"/>
        <v>1161174.1980188307</v>
      </c>
      <c r="BJ10" s="21">
        <f t="shared" si="57"/>
        <v>1113545.2274109707</v>
      </c>
      <c r="BK10" s="21">
        <f t="shared" si="58"/>
        <v>1103730.7556507839</v>
      </c>
      <c r="BL10" s="21">
        <f t="shared" si="59"/>
        <v>1082928.0162995495</v>
      </c>
      <c r="BM10" s="21">
        <f t="shared" si="60"/>
        <v>1295191.2942908343</v>
      </c>
      <c r="BN10" s="21">
        <f t="shared" si="61"/>
        <v>1549922.2477669462</v>
      </c>
      <c r="BO10" s="21">
        <f t="shared" si="62"/>
        <v>1236323.3146821696</v>
      </c>
      <c r="BP10" s="21">
        <f t="shared" si="63"/>
        <v>1115920.0297853888</v>
      </c>
      <c r="BQ10" s="21">
        <f t="shared" si="64"/>
        <v>1199263.6237208697</v>
      </c>
      <c r="BR10" s="21">
        <f t="shared" si="65"/>
        <v>964545.98135294532</v>
      </c>
      <c r="BS10" s="21">
        <f t="shared" si="66"/>
        <v>736082.51931038359</v>
      </c>
      <c r="BT10" s="21">
        <f t="shared" si="67"/>
        <v>835016.84282034833</v>
      </c>
      <c r="BU10" s="21">
        <f t="shared" si="68"/>
        <v>791441.55276759574</v>
      </c>
      <c r="BV10" s="21">
        <f t="shared" si="69"/>
        <v>801712.90859235625</v>
      </c>
      <c r="BW10" s="21">
        <f t="shared" si="70"/>
        <v>929134.96007949428</v>
      </c>
      <c r="BX10" s="21">
        <f t="shared" si="71"/>
        <v>920382.01452642656</v>
      </c>
      <c r="BY10" s="21">
        <f t="shared" si="72"/>
        <v>835053.35320950567</v>
      </c>
      <c r="BZ10" s="21">
        <f t="shared" si="73"/>
        <v>806853.47466609441</v>
      </c>
      <c r="CA10" s="21">
        <f t="shared" si="74"/>
        <v>819497.81995327154</v>
      </c>
      <c r="CB10" s="21">
        <f t="shared" si="75"/>
        <v>726714.61238407972</v>
      </c>
      <c r="CC10" s="21">
        <f t="shared" si="76"/>
        <v>959377.26665754279</v>
      </c>
      <c r="CD10" s="21">
        <f t="shared" si="77"/>
        <v>1124506.3623326004</v>
      </c>
      <c r="CE10" s="21">
        <f t="shared" si="78"/>
        <v>1120767.859718571</v>
      </c>
      <c r="CF10" s="21">
        <f t="shared" si="79"/>
        <v>1195967.4559175665</v>
      </c>
      <c r="CG10" s="21">
        <f t="shared" si="80"/>
        <v>1271370.4694709289</v>
      </c>
      <c r="CH10" s="21">
        <f t="shared" si="81"/>
        <v>1207412.475901145</v>
      </c>
      <c r="CI10" s="21">
        <f t="shared" si="82"/>
        <v>1132071.3843357046</v>
      </c>
      <c r="CJ10" s="21">
        <f t="shared" si="83"/>
        <v>1200657.616684984</v>
      </c>
      <c r="CK10" s="21">
        <f t="shared" si="84"/>
        <v>1008564.5550355241</v>
      </c>
      <c r="CL10" s="21">
        <f t="shared" si="85"/>
        <v>981364.27973235457</v>
      </c>
      <c r="CM10" s="21">
        <f t="shared" si="86"/>
        <v>1077611.6323963467</v>
      </c>
      <c r="CN10" s="21">
        <f t="shared" si="87"/>
        <v>1119614.5709471616</v>
      </c>
      <c r="CO10" s="21">
        <f t="shared" si="88"/>
        <v>1079098.5695266027</v>
      </c>
      <c r="CP10" s="21">
        <f t="shared" si="89"/>
        <v>1155495.3044314147</v>
      </c>
      <c r="CQ10" s="21">
        <f t="shared" si="90"/>
        <v>1094166.0910239352</v>
      </c>
      <c r="CR10" s="21">
        <f t="shared" si="91"/>
        <v>994453.35141975025</v>
      </c>
      <c r="CS10" s="21">
        <f t="shared" si="92"/>
        <v>984457.66809248261</v>
      </c>
      <c r="CT10" s="21">
        <f t="shared" si="93"/>
        <v>923492.85596000589</v>
      </c>
      <c r="CU10" s="21">
        <f t="shared" si="94"/>
        <v>749550.409393818</v>
      </c>
      <c r="CV10" s="21">
        <f t="shared" si="95"/>
        <v>793551.88937940006</v>
      </c>
      <c r="CW10" s="21">
        <f t="shared" si="96"/>
        <v>870218.68227485835</v>
      </c>
      <c r="CX10" s="21">
        <f t="shared" si="97"/>
        <v>901717.83539922535</v>
      </c>
      <c r="CY10" s="21">
        <f t="shared" si="98"/>
        <v>791363.84309475136</v>
      </c>
      <c r="CZ10" s="21">
        <f t="shared" si="99"/>
        <v>783655.41182036221</v>
      </c>
      <c r="DA10" s="21">
        <f t="shared" si="100"/>
        <v>772529.24539605423</v>
      </c>
      <c r="DB10" s="21">
        <f t="shared" si="101"/>
        <v>753553.12788554106</v>
      </c>
      <c r="DC10" s="21">
        <f t="shared" si="102"/>
        <v>658027.99326973117</v>
      </c>
      <c r="DD10" s="21">
        <f t="shared" si="103"/>
        <v>740769.92366901727</v>
      </c>
      <c r="DE10" s="21">
        <f t="shared" si="104"/>
        <v>824271.1500661067</v>
      </c>
    </row>
    <row r="11" spans="2:110">
      <c r="B11" s="1">
        <v>1876</v>
      </c>
      <c r="C11" s="5">
        <v>-2.0542556316669139E-2</v>
      </c>
      <c r="E11" s="21">
        <f t="shared" si="0"/>
        <v>1308373.1506048979</v>
      </c>
      <c r="F11" s="21">
        <f t="shared" si="1"/>
        <v>1492702.163521739</v>
      </c>
      <c r="G11" s="21">
        <f t="shared" si="2"/>
        <v>1762543.7117942818</v>
      </c>
      <c r="H11" s="21">
        <f t="shared" si="3"/>
        <v>1646170.6434236248</v>
      </c>
      <c r="I11" s="21">
        <f t="shared" si="4"/>
        <v>1712755.8732822328</v>
      </c>
      <c r="J11" s="21">
        <f t="shared" si="5"/>
        <v>1422193.5884749303</v>
      </c>
      <c r="K11" s="21">
        <f t="shared" si="6"/>
        <v>1561686.3628023842</v>
      </c>
      <c r="L11" s="21">
        <f t="shared" si="7"/>
        <v>1370082.7455447677</v>
      </c>
      <c r="M11" s="21">
        <f t="shared" si="8"/>
        <v>1211031.6057169666</v>
      </c>
      <c r="N11" s="21">
        <f t="shared" si="9"/>
        <v>1435649.4202355165</v>
      </c>
      <c r="O11" s="21">
        <f t="shared" si="10"/>
        <v>1232245.1347802039</v>
      </c>
      <c r="P11" s="21">
        <f t="shared" si="11"/>
        <v>1278712.0162045576</v>
      </c>
      <c r="Q11" s="21">
        <f t="shared" si="12"/>
        <v>1333482.0414669982</v>
      </c>
      <c r="R11" s="21">
        <f t="shared" si="13"/>
        <v>1348360.2300980748</v>
      </c>
      <c r="S11" s="21">
        <f t="shared" si="14"/>
        <v>1182131.7459846209</v>
      </c>
      <c r="T11" s="21">
        <f t="shared" si="15"/>
        <v>1143876.1319605117</v>
      </c>
      <c r="U11" s="21">
        <f t="shared" si="16"/>
        <v>1041965.8493720599</v>
      </c>
      <c r="V11" s="21">
        <f t="shared" si="17"/>
        <v>1212060.4433750964</v>
      </c>
      <c r="W11" s="21">
        <f t="shared" si="18"/>
        <v>1202542.9500627632</v>
      </c>
      <c r="X11" s="21">
        <f t="shared" si="19"/>
        <v>1103103.1134739646</v>
      </c>
      <c r="Y11" s="21">
        <f t="shared" si="20"/>
        <v>1249174.9256943194</v>
      </c>
      <c r="Z11" s="21">
        <f t="shared" si="21"/>
        <v>1126230.4772159497</v>
      </c>
      <c r="AA11" s="21">
        <f t="shared" si="22"/>
        <v>1336797.1659884357</v>
      </c>
      <c r="AB11" s="21">
        <f t="shared" si="23"/>
        <v>1057865.6764561986</v>
      </c>
      <c r="AC11" s="21">
        <f t="shared" si="24"/>
        <v>1074647.7540294088</v>
      </c>
      <c r="AD11" s="21">
        <f t="shared" si="25"/>
        <v>1122841.3349269996</v>
      </c>
      <c r="AE11" s="21">
        <f t="shared" si="26"/>
        <v>988105.04017000156</v>
      </c>
      <c r="AF11" s="21">
        <f t="shared" si="27"/>
        <v>921950.47215305711</v>
      </c>
      <c r="AG11" s="21">
        <f t="shared" si="28"/>
        <v>888154.82814912405</v>
      </c>
      <c r="AH11" s="21">
        <f t="shared" si="29"/>
        <v>1143844.0079421301</v>
      </c>
      <c r="AI11" s="21">
        <f t="shared" si="30"/>
        <v>972932.897481455</v>
      </c>
      <c r="AJ11" s="21">
        <f t="shared" si="31"/>
        <v>867658.11969716533</v>
      </c>
      <c r="AK11" s="21">
        <f t="shared" si="32"/>
        <v>1045665.2066483102</v>
      </c>
      <c r="AL11" s="21">
        <f t="shared" si="33"/>
        <v>1022308.9801136793</v>
      </c>
      <c r="AM11" s="21">
        <f t="shared" si="34"/>
        <v>988735.68973523227</v>
      </c>
      <c r="AN11" s="21">
        <f t="shared" si="35"/>
        <v>927962.42679389182</v>
      </c>
      <c r="AO11" s="21">
        <f t="shared" si="36"/>
        <v>930134.54048268404</v>
      </c>
      <c r="AP11" s="21">
        <f t="shared" si="37"/>
        <v>1002204.9589492332</v>
      </c>
      <c r="AQ11" s="21">
        <f t="shared" si="38"/>
        <v>863247.53881154535</v>
      </c>
      <c r="AR11" s="21">
        <f t="shared" si="39"/>
        <v>999811.40561950835</v>
      </c>
      <c r="AS11" s="21">
        <f t="shared" si="40"/>
        <v>849394.89508723305</v>
      </c>
      <c r="AT11" s="21">
        <f t="shared" si="41"/>
        <v>634890.69007735071</v>
      </c>
      <c r="AU11" s="21">
        <f t="shared" si="42"/>
        <v>615676.06064193847</v>
      </c>
      <c r="AV11" s="21">
        <f t="shared" si="43"/>
        <v>553823.95811438025</v>
      </c>
      <c r="AW11" s="21">
        <f t="shared" si="44"/>
        <v>544587.37935209449</v>
      </c>
      <c r="AX11" s="21">
        <f t="shared" si="45"/>
        <v>578634.4625131205</v>
      </c>
      <c r="AY11" s="21">
        <f t="shared" si="46"/>
        <v>714760.30636231403</v>
      </c>
      <c r="AZ11" s="21">
        <f t="shared" si="47"/>
        <v>997138.15491395467</v>
      </c>
      <c r="BA11" s="21">
        <f t="shared" si="48"/>
        <v>1242398.4422682768</v>
      </c>
      <c r="BB11" s="21">
        <f t="shared" si="49"/>
        <v>1513950.4944832376</v>
      </c>
      <c r="BC11" s="21">
        <f t="shared" si="50"/>
        <v>1718015.0841761038</v>
      </c>
      <c r="BD11" s="21">
        <f t="shared" si="51"/>
        <v>1577224.2746950795</v>
      </c>
      <c r="BE11" s="21">
        <f t="shared" si="52"/>
        <v>1645033.0399419554</v>
      </c>
      <c r="BF11" s="21">
        <f t="shared" si="53"/>
        <v>1625360.6186781928</v>
      </c>
      <c r="BG11" s="21">
        <f t="shared" si="54"/>
        <v>1446636.3766049624</v>
      </c>
      <c r="BH11" s="21">
        <f t="shared" si="55"/>
        <v>1257623.9817081958</v>
      </c>
      <c r="BI11" s="21">
        <f t="shared" si="56"/>
        <v>1280152.8594363353</v>
      </c>
      <c r="BJ11" s="21">
        <f t="shared" si="57"/>
        <v>1300552.1736001023</v>
      </c>
      <c r="BK11" s="21">
        <f t="shared" si="58"/>
        <v>1051371.1545676135</v>
      </c>
      <c r="BL11" s="21">
        <f t="shared" si="59"/>
        <v>1261932.2106524969</v>
      </c>
      <c r="BM11" s="21">
        <f t="shared" si="60"/>
        <v>1397405.6522896287</v>
      </c>
      <c r="BN11" s="21">
        <f t="shared" si="61"/>
        <v>1374576.5810450653</v>
      </c>
      <c r="BO11" s="21">
        <f t="shared" si="62"/>
        <v>1329601.7474269641</v>
      </c>
      <c r="BP11" s="21">
        <f t="shared" si="63"/>
        <v>1129528.6908755538</v>
      </c>
      <c r="BQ11" s="21">
        <f t="shared" si="64"/>
        <v>1148685.2283353787</v>
      </c>
      <c r="BR11" s="21">
        <f t="shared" si="65"/>
        <v>798261.89152375364</v>
      </c>
      <c r="BS11" s="21">
        <f t="shared" si="66"/>
        <v>713766.95961372263</v>
      </c>
      <c r="BT11" s="21">
        <f t="shared" si="67"/>
        <v>856656.68712075381</v>
      </c>
      <c r="BU11" s="21">
        <f t="shared" si="68"/>
        <v>810198.55762715242</v>
      </c>
      <c r="BV11" s="21">
        <f t="shared" si="69"/>
        <v>875858.67954744329</v>
      </c>
      <c r="BW11" s="21">
        <f t="shared" si="70"/>
        <v>735829.24624373263</v>
      </c>
      <c r="BX11" s="21">
        <f t="shared" si="71"/>
        <v>816804.90003722336</v>
      </c>
      <c r="BY11" s="21">
        <f t="shared" si="72"/>
        <v>838056.01988825528</v>
      </c>
      <c r="BZ11" s="21">
        <f t="shared" si="73"/>
        <v>851680.53243221471</v>
      </c>
      <c r="CA11" s="21">
        <f t="shared" si="74"/>
        <v>817893.66773114528</v>
      </c>
      <c r="CB11" s="21">
        <f t="shared" si="75"/>
        <v>724128.23042749066</v>
      </c>
      <c r="CC11" s="21">
        <f t="shared" si="76"/>
        <v>980149.01720492763</v>
      </c>
      <c r="CD11" s="21">
        <f t="shared" si="77"/>
        <v>1134073.4497616442</v>
      </c>
      <c r="CE11" s="21">
        <f t="shared" si="78"/>
        <v>1285698.1896384908</v>
      </c>
      <c r="CF11" s="21">
        <f t="shared" si="79"/>
        <v>1279330.3213306279</v>
      </c>
      <c r="CG11" s="21">
        <f t="shared" si="80"/>
        <v>1220005.8703203851</v>
      </c>
      <c r="CH11" s="21">
        <f t="shared" si="81"/>
        <v>1162345.2176748952</v>
      </c>
      <c r="CI11" s="21">
        <f t="shared" si="82"/>
        <v>1207355.0255511538</v>
      </c>
      <c r="CJ11" s="21">
        <f t="shared" si="83"/>
        <v>1177915.2676014837</v>
      </c>
      <c r="CK11" s="21">
        <f t="shared" si="84"/>
        <v>1055803.6316770134</v>
      </c>
      <c r="CL11" s="21">
        <f t="shared" si="85"/>
        <v>1017857.3227184645</v>
      </c>
      <c r="CM11" s="21">
        <f t="shared" si="86"/>
        <v>1063827.9333346763</v>
      </c>
      <c r="CN11" s="21">
        <f t="shared" si="87"/>
        <v>1158082.2049133701</v>
      </c>
      <c r="CO11" s="21">
        <f t="shared" si="88"/>
        <v>1122733.6065782893</v>
      </c>
      <c r="CP11" s="21">
        <f t="shared" si="89"/>
        <v>1153689.998713332</v>
      </c>
      <c r="CQ11" s="21">
        <f t="shared" si="90"/>
        <v>1038584.440590773</v>
      </c>
      <c r="CR11" s="21">
        <f t="shared" si="91"/>
        <v>967024.17301521939</v>
      </c>
      <c r="CS11" s="21">
        <f t="shared" si="92"/>
        <v>956874.82837871276</v>
      </c>
      <c r="CT11" s="21">
        <f t="shared" si="93"/>
        <v>783321.26273269765</v>
      </c>
      <c r="CU11" s="21">
        <f t="shared" si="94"/>
        <v>787853.54937987437</v>
      </c>
      <c r="CV11" s="21">
        <f t="shared" si="95"/>
        <v>814505.53735097183</v>
      </c>
      <c r="CW11" s="21">
        <f t="shared" si="96"/>
        <v>872161.26126566925</v>
      </c>
      <c r="CX11" s="21">
        <f t="shared" si="97"/>
        <v>765371.48894656706</v>
      </c>
      <c r="CY11" s="21">
        <f t="shared" si="98"/>
        <v>646776.86930503696</v>
      </c>
      <c r="CZ11" s="21">
        <f t="shared" si="99"/>
        <v>830441.16449721868</v>
      </c>
      <c r="DA11" s="21">
        <f t="shared" si="100"/>
        <v>785838.19391890499</v>
      </c>
      <c r="DB11" s="21">
        <f t="shared" si="101"/>
        <v>663847.49225479807</v>
      </c>
      <c r="DC11" s="21">
        <f t="shared" si="102"/>
        <v>608485.56829575624</v>
      </c>
      <c r="DD11" s="21">
        <f t="shared" si="103"/>
        <v>654374.07602004253</v>
      </c>
      <c r="DE11" s="21">
        <f t="shared" si="104"/>
        <v>776234.78204965696</v>
      </c>
    </row>
    <row r="12" spans="2:110">
      <c r="B12" s="1">
        <v>1877</v>
      </c>
      <c r="C12" s="5">
        <v>0.22173638984164179</v>
      </c>
      <c r="E12" s="21">
        <f t="shared" si="0"/>
        <v>1559391.5251108301</v>
      </c>
      <c r="F12" s="21">
        <f t="shared" si="1"/>
        <v>1778207.7122609343</v>
      </c>
      <c r="G12" s="21">
        <f t="shared" si="2"/>
        <v>1736932.3095161829</v>
      </c>
      <c r="H12" s="21">
        <f t="shared" si="3"/>
        <v>1946535.2637063998</v>
      </c>
      <c r="I12" s="21">
        <f t="shared" si="4"/>
        <v>1601383.9024164872</v>
      </c>
      <c r="J12" s="21">
        <f t="shared" si="5"/>
        <v>1467731.9433768336</v>
      </c>
      <c r="K12" s="21">
        <f t="shared" si="6"/>
        <v>1664674.8795533006</v>
      </c>
      <c r="L12" s="21">
        <f t="shared" si="7"/>
        <v>1470875.8419112114</v>
      </c>
      <c r="M12" s="21">
        <f t="shared" si="8"/>
        <v>1387119.8384650031</v>
      </c>
      <c r="N12" s="21">
        <f t="shared" si="9"/>
        <v>1482403.069895186</v>
      </c>
      <c r="O12" s="21">
        <f t="shared" si="10"/>
        <v>1160772.9589178164</v>
      </c>
      <c r="P12" s="21">
        <f t="shared" si="11"/>
        <v>1368171.8176206371</v>
      </c>
      <c r="Q12" s="21">
        <f t="shared" si="12"/>
        <v>1433664.4721034118</v>
      </c>
      <c r="R12" s="21">
        <f t="shared" si="13"/>
        <v>1272064.2145412043</v>
      </c>
      <c r="S12" s="21">
        <f t="shared" si="14"/>
        <v>1336364.6244746144</v>
      </c>
      <c r="T12" s="21">
        <f t="shared" si="15"/>
        <v>1070154.9446641372</v>
      </c>
      <c r="U12" s="21">
        <f t="shared" si="16"/>
        <v>1119611.6678185565</v>
      </c>
      <c r="V12" s="21">
        <f t="shared" si="17"/>
        <v>1292610.644879187</v>
      </c>
      <c r="W12" s="21">
        <f t="shared" si="18"/>
        <v>1191696.8848447166</v>
      </c>
      <c r="X12" s="21">
        <f t="shared" si="19"/>
        <v>1153069.2273738859</v>
      </c>
      <c r="Y12" s="21">
        <f t="shared" si="20"/>
        <v>1296414.600475847</v>
      </c>
      <c r="Z12" s="21">
        <f t="shared" si="21"/>
        <v>1228102.7462252611</v>
      </c>
      <c r="AA12" s="21">
        <f t="shared" si="22"/>
        <v>1150340.4443555872</v>
      </c>
      <c r="AB12" s="21">
        <f t="shared" si="23"/>
        <v>1152958.2933351495</v>
      </c>
      <c r="AC12" s="21">
        <f t="shared" si="24"/>
        <v>1103268.6350823275</v>
      </c>
      <c r="AD12" s="21">
        <f t="shared" si="25"/>
        <v>1038300.5025940897</v>
      </c>
      <c r="AE12" s="21">
        <f t="shared" si="26"/>
        <v>956714.40349842748</v>
      </c>
      <c r="AF12" s="21">
        <f t="shared" si="27"/>
        <v>983538.03487413004</v>
      </c>
      <c r="AG12" s="21">
        <f t="shared" si="28"/>
        <v>941957.34526867827</v>
      </c>
      <c r="AH12" s="21">
        <f t="shared" si="29"/>
        <v>1077332.3196170724</v>
      </c>
      <c r="AI12" s="21">
        <f t="shared" si="30"/>
        <v>893532.03144668241</v>
      </c>
      <c r="AJ12" s="21">
        <f t="shared" si="31"/>
        <v>946018.05630124826</v>
      </c>
      <c r="AK12" s="21">
        <f t="shared" si="32"/>
        <v>983733.57306102209</v>
      </c>
      <c r="AL12" s="21">
        <f t="shared" si="33"/>
        <v>1072832.0224840776</v>
      </c>
      <c r="AM12" s="21">
        <f t="shared" si="34"/>
        <v>1002570.3419412791</v>
      </c>
      <c r="AN12" s="21">
        <f t="shared" si="35"/>
        <v>859628.06179068261</v>
      </c>
      <c r="AO12" s="21">
        <f t="shared" si="36"/>
        <v>904838.75442243856</v>
      </c>
      <c r="AP12" s="21">
        <f t="shared" si="37"/>
        <v>964731.06025688583</v>
      </c>
      <c r="AQ12" s="21">
        <f t="shared" si="38"/>
        <v>926159.33356531896</v>
      </c>
      <c r="AR12" s="21">
        <f t="shared" si="39"/>
        <v>900190.14242742746</v>
      </c>
      <c r="AS12" s="21">
        <f t="shared" si="40"/>
        <v>646210.01505195722</v>
      </c>
      <c r="AT12" s="21">
        <f t="shared" si="41"/>
        <v>561233.55916440487</v>
      </c>
      <c r="AU12" s="21">
        <f t="shared" si="42"/>
        <v>536552.47618220653</v>
      </c>
      <c r="AV12" s="21">
        <f t="shared" si="43"/>
        <v>518490.56389611523</v>
      </c>
      <c r="AW12" s="21">
        <f t="shared" si="44"/>
        <v>639929.63930786797</v>
      </c>
      <c r="AX12" s="21">
        <f t="shared" si="45"/>
        <v>619934.49280500656</v>
      </c>
      <c r="AY12" s="21">
        <f t="shared" si="46"/>
        <v>705252.68270372192</v>
      </c>
      <c r="AZ12" s="21">
        <f t="shared" si="47"/>
        <v>1092830.4329351133</v>
      </c>
      <c r="BA12" s="21">
        <f t="shared" si="48"/>
        <v>1316777.5278618068</v>
      </c>
      <c r="BB12" s="21">
        <f t="shared" si="49"/>
        <v>1641806.8948752172</v>
      </c>
      <c r="BC12" s="21">
        <f t="shared" si="50"/>
        <v>1965832.1230771502</v>
      </c>
      <c r="BD12" s="21">
        <f t="shared" si="51"/>
        <v>1836034.0230890538</v>
      </c>
      <c r="BE12" s="21">
        <f t="shared" si="52"/>
        <v>1625149.3952585065</v>
      </c>
      <c r="BF12" s="21">
        <f t="shared" si="53"/>
        <v>1609935.1216088291</v>
      </c>
      <c r="BG12" s="21">
        <f t="shared" si="54"/>
        <v>1335938.1783685146</v>
      </c>
      <c r="BH12" s="21">
        <f t="shared" si="55"/>
        <v>1389498.6686113849</v>
      </c>
      <c r="BI12" s="21">
        <f t="shared" si="56"/>
        <v>1500896.9326331133</v>
      </c>
      <c r="BJ12" s="21">
        <f t="shared" si="57"/>
        <v>1244453.5685432719</v>
      </c>
      <c r="BK12" s="21">
        <f t="shared" si="58"/>
        <v>1224039.3962360939</v>
      </c>
      <c r="BL12" s="21">
        <f t="shared" si="59"/>
        <v>1360612.7835640106</v>
      </c>
      <c r="BM12" s="21">
        <f t="shared" si="60"/>
        <v>1236462.9585111975</v>
      </c>
      <c r="BN12" s="21">
        <f t="shared" si="61"/>
        <v>1482236.6605790886</v>
      </c>
      <c r="BO12" s="21">
        <f t="shared" si="62"/>
        <v>1352201.6041526671</v>
      </c>
      <c r="BP12" s="21">
        <f t="shared" si="63"/>
        <v>1080060.2102755944</v>
      </c>
      <c r="BQ12" s="21">
        <f t="shared" si="64"/>
        <v>955885.58680438809</v>
      </c>
      <c r="BR12" s="21">
        <f t="shared" si="65"/>
        <v>776801.59012677218</v>
      </c>
      <c r="BS12" s="21">
        <f t="shared" si="66"/>
        <v>727307.56550487748</v>
      </c>
      <c r="BT12" s="21">
        <f t="shared" si="67"/>
        <v>879772.32218590961</v>
      </c>
      <c r="BU12" s="21">
        <f t="shared" si="68"/>
        <v>885514.52561128489</v>
      </c>
      <c r="BV12" s="21">
        <f t="shared" si="69"/>
        <v>692132.09131054941</v>
      </c>
      <c r="BW12" s="21">
        <f t="shared" si="70"/>
        <v>647121.58476986492</v>
      </c>
      <c r="BX12" s="21">
        <f t="shared" si="71"/>
        <v>819012.17183811171</v>
      </c>
      <c r="BY12" s="21">
        <f t="shared" si="72"/>
        <v>885976.82353357668</v>
      </c>
      <c r="BZ12" s="21">
        <f t="shared" si="73"/>
        <v>851318.56882928626</v>
      </c>
      <c r="CA12" s="21">
        <f t="shared" si="74"/>
        <v>819167.72840773186</v>
      </c>
      <c r="CB12" s="21">
        <f t="shared" si="75"/>
        <v>731513.30016784067</v>
      </c>
      <c r="CC12" s="21">
        <f t="shared" si="76"/>
        <v>984223.67493943404</v>
      </c>
      <c r="CD12" s="21">
        <f t="shared" si="77"/>
        <v>1301410.4214772165</v>
      </c>
      <c r="CE12" s="21">
        <f t="shared" si="78"/>
        <v>1377954.4261720546</v>
      </c>
      <c r="CF12" s="21">
        <f t="shared" si="79"/>
        <v>1227841.3531198576</v>
      </c>
      <c r="CG12" s="21">
        <f t="shared" si="80"/>
        <v>1174798.6092098753</v>
      </c>
      <c r="CH12" s="21">
        <f t="shared" si="81"/>
        <v>1240581.291905534</v>
      </c>
      <c r="CI12" s="21">
        <f t="shared" si="82"/>
        <v>1184665.7307347399</v>
      </c>
      <c r="CJ12" s="21">
        <f t="shared" si="83"/>
        <v>1238895.5700770572</v>
      </c>
      <c r="CK12" s="21">
        <f t="shared" si="84"/>
        <v>1097667.1924311197</v>
      </c>
      <c r="CL12" s="21">
        <f t="shared" si="85"/>
        <v>1003032.6037850472</v>
      </c>
      <c r="CM12" s="21">
        <f t="shared" si="86"/>
        <v>1098681.0953505333</v>
      </c>
      <c r="CN12" s="21">
        <f t="shared" si="87"/>
        <v>1207422.4643412612</v>
      </c>
      <c r="CO12" s="21">
        <f t="shared" si="88"/>
        <v>1120047.8081274556</v>
      </c>
      <c r="CP12" s="21">
        <f t="shared" si="89"/>
        <v>1096786.829926864</v>
      </c>
      <c r="CQ12" s="21">
        <f t="shared" si="90"/>
        <v>1011364.8467184347</v>
      </c>
      <c r="CR12" s="21">
        <f t="shared" si="91"/>
        <v>939360.48294485605</v>
      </c>
      <c r="CS12" s="21">
        <f t="shared" si="92"/>
        <v>812652.74712173536</v>
      </c>
      <c r="CT12" s="21">
        <f t="shared" si="93"/>
        <v>824933.15566300717</v>
      </c>
      <c r="CU12" s="21">
        <f t="shared" si="94"/>
        <v>808410.96973443753</v>
      </c>
      <c r="CV12" s="21">
        <f t="shared" si="95"/>
        <v>814192.08475671546</v>
      </c>
      <c r="CW12" s="21">
        <f t="shared" si="96"/>
        <v>739361.03103480604</v>
      </c>
      <c r="CX12" s="21">
        <f t="shared" si="97"/>
        <v>624638.26790242479</v>
      </c>
      <c r="CY12" s="21">
        <f t="shared" si="98"/>
        <v>679215.51714130689</v>
      </c>
      <c r="CZ12" s="21">
        <f t="shared" si="99"/>
        <v>847293.42772063985</v>
      </c>
      <c r="DA12" s="21">
        <f t="shared" si="100"/>
        <v>693550.5858943963</v>
      </c>
      <c r="DB12" s="21">
        <f t="shared" si="101"/>
        <v>614141.99450224265</v>
      </c>
      <c r="DC12" s="21">
        <f t="shared" si="102"/>
        <v>532242.12610436266</v>
      </c>
      <c r="DD12" s="21">
        <f t="shared" si="103"/>
        <v>609776.59632370051</v>
      </c>
      <c r="DE12" s="21">
        <f t="shared" si="104"/>
        <v>681622.57786986977</v>
      </c>
    </row>
    <row r="13" spans="2:110">
      <c r="B13" s="1">
        <v>1878</v>
      </c>
      <c r="C13" s="5">
        <v>0.21736501572209127</v>
      </c>
      <c r="E13" s="21">
        <f t="shared" si="0"/>
        <v>1859393.0079803346</v>
      </c>
      <c r="F13" s="21">
        <f t="shared" si="1"/>
        <v>1752654.1363162675</v>
      </c>
      <c r="G13" s="21">
        <f t="shared" si="2"/>
        <v>2055985.1439663917</v>
      </c>
      <c r="H13" s="21">
        <f t="shared" si="3"/>
        <v>1824123.3010960335</v>
      </c>
      <c r="I13" s="21">
        <f t="shared" si="4"/>
        <v>1656916.6367145912</v>
      </c>
      <c r="J13" s="21">
        <f t="shared" si="5"/>
        <v>1562429.369856661</v>
      </c>
      <c r="K13" s="21">
        <f t="shared" si="6"/>
        <v>1794703.6878145752</v>
      </c>
      <c r="L13" s="21">
        <f t="shared" si="7"/>
        <v>1692824.1920956618</v>
      </c>
      <c r="M13" s="21">
        <f t="shared" si="8"/>
        <v>1431150.6702858391</v>
      </c>
      <c r="N13" s="21">
        <f t="shared" si="9"/>
        <v>1402704.0096055279</v>
      </c>
      <c r="O13" s="21">
        <f t="shared" si="10"/>
        <v>1238742.6533235719</v>
      </c>
      <c r="P13" s="21">
        <f t="shared" si="11"/>
        <v>1471877.4462606534</v>
      </c>
      <c r="Q13" s="21">
        <f t="shared" si="12"/>
        <v>1354497.9368023721</v>
      </c>
      <c r="R13" s="21">
        <f t="shared" si="13"/>
        <v>1440859.2356270142</v>
      </c>
      <c r="S13" s="21">
        <f t="shared" si="14"/>
        <v>1255420.646601364</v>
      </c>
      <c r="T13" s="21">
        <f t="shared" si="15"/>
        <v>1150861.0808693855</v>
      </c>
      <c r="U13" s="21">
        <f t="shared" si="16"/>
        <v>1191344.4156268556</v>
      </c>
      <c r="V13" s="21">
        <f t="shared" si="17"/>
        <v>1283392.2740076019</v>
      </c>
      <c r="W13" s="21">
        <f t="shared" si="18"/>
        <v>1248442.6328094166</v>
      </c>
      <c r="X13" s="21">
        <f t="shared" si="19"/>
        <v>1194052.2958790243</v>
      </c>
      <c r="Y13" s="21">
        <f t="shared" si="20"/>
        <v>1419107.8347247024</v>
      </c>
      <c r="Z13" s="21">
        <f t="shared" si="21"/>
        <v>1054512.8395840644</v>
      </c>
      <c r="AA13" s="21">
        <f t="shared" si="22"/>
        <v>1256889.5906002603</v>
      </c>
      <c r="AB13" s="21">
        <f t="shared" si="23"/>
        <v>1186132.2498347827</v>
      </c>
      <c r="AC13" s="21">
        <f t="shared" si="24"/>
        <v>1019670.530080987</v>
      </c>
      <c r="AD13" s="21">
        <f t="shared" si="25"/>
        <v>1006941.8574639986</v>
      </c>
      <c r="AE13" s="21">
        <f t="shared" si="26"/>
        <v>1021957.7557347807</v>
      </c>
      <c r="AF13" s="21">
        <f t="shared" si="27"/>
        <v>1046899.7099390212</v>
      </c>
      <c r="AG13" s="21">
        <f t="shared" si="28"/>
        <v>881712.22808975459</v>
      </c>
      <c r="AH13" s="21">
        <f t="shared" si="29"/>
        <v>992672.1805395527</v>
      </c>
      <c r="AI13" s="21">
        <f t="shared" si="30"/>
        <v>975308.96741099551</v>
      </c>
      <c r="AJ13" s="21">
        <f t="shared" si="31"/>
        <v>887028.81628990977</v>
      </c>
      <c r="AK13" s="21">
        <f t="shared" si="32"/>
        <v>1031042.1035825061</v>
      </c>
      <c r="AL13" s="21">
        <f t="shared" si="33"/>
        <v>1090695.5054369047</v>
      </c>
      <c r="AM13" s="21">
        <f t="shared" si="34"/>
        <v>931210.36878752057</v>
      </c>
      <c r="AN13" s="21">
        <f t="shared" si="35"/>
        <v>833805.97315996047</v>
      </c>
      <c r="AO13" s="21">
        <f t="shared" si="36"/>
        <v>867914.19608825154</v>
      </c>
      <c r="AP13" s="21">
        <f t="shared" si="37"/>
        <v>1039230.2374792817</v>
      </c>
      <c r="AQ13" s="21">
        <f t="shared" si="38"/>
        <v>831684.16197755269</v>
      </c>
      <c r="AR13" s="21">
        <f t="shared" si="39"/>
        <v>686367.34628262499</v>
      </c>
      <c r="AS13" s="21">
        <f t="shared" si="40"/>
        <v>571770.76789460087</v>
      </c>
      <c r="AT13" s="21">
        <f t="shared" si="41"/>
        <v>486505.43648488377</v>
      </c>
      <c r="AU13" s="21">
        <f t="shared" si="42"/>
        <v>501329.41162036743</v>
      </c>
      <c r="AV13" s="21">
        <f t="shared" si="43"/>
        <v>607349.582961304</v>
      </c>
      <c r="AW13" s="21">
        <f t="shared" si="44"/>
        <v>689448.94339955342</v>
      </c>
      <c r="AX13" s="21">
        <f t="shared" si="45"/>
        <v>607302.9940975341</v>
      </c>
      <c r="AY13" s="21">
        <f t="shared" si="46"/>
        <v>762327.15178422269</v>
      </c>
      <c r="AZ13" s="21">
        <f t="shared" si="47"/>
        <v>1154064.3363214608</v>
      </c>
      <c r="BA13" s="21">
        <f t="shared" si="48"/>
        <v>1423365.0931502895</v>
      </c>
      <c r="BB13" s="21">
        <f t="shared" si="49"/>
        <v>1876976.1525847893</v>
      </c>
      <c r="BC13" s="21">
        <f t="shared" si="50"/>
        <v>2297777.5013357373</v>
      </c>
      <c r="BD13" s="21">
        <f t="shared" si="51"/>
        <v>1817585.089115377</v>
      </c>
      <c r="BE13" s="21">
        <f t="shared" si="52"/>
        <v>1609721.7009946422</v>
      </c>
      <c r="BF13" s="21">
        <f t="shared" si="53"/>
        <v>1490152.3860180404</v>
      </c>
      <c r="BG13" s="21">
        <f t="shared" si="54"/>
        <v>1478284.0331415571</v>
      </c>
      <c r="BH13" s="21">
        <f t="shared" si="55"/>
        <v>1632384.6653626065</v>
      </c>
      <c r="BI13" s="21">
        <f t="shared" si="56"/>
        <v>1440992.3909158767</v>
      </c>
      <c r="BJ13" s="21">
        <f t="shared" si="57"/>
        <v>1455888.6891727976</v>
      </c>
      <c r="BK13" s="21">
        <f t="shared" si="58"/>
        <v>1318693.8491271082</v>
      </c>
      <c r="BL13" s="21">
        <f t="shared" si="59"/>
        <v>1203144.6408080992</v>
      </c>
      <c r="BM13" s="21">
        <f t="shared" si="60"/>
        <v>1329755.9175545613</v>
      </c>
      <c r="BN13" s="21">
        <f t="shared" si="61"/>
        <v>1511259.0151212222</v>
      </c>
      <c r="BO13" s="21">
        <f t="shared" si="62"/>
        <v>1299189.0180563724</v>
      </c>
      <c r="BP13" s="21">
        <f t="shared" si="63"/>
        <v>897142.3850560101</v>
      </c>
      <c r="BQ13" s="21">
        <f t="shared" si="64"/>
        <v>936593.35125973332</v>
      </c>
      <c r="BR13" s="21">
        <f t="shared" si="65"/>
        <v>794552.7773979865</v>
      </c>
      <c r="BS13" s="21">
        <f t="shared" si="66"/>
        <v>741778.19823837187</v>
      </c>
      <c r="BT13" s="21">
        <f t="shared" si="67"/>
        <v>964682.72569905315</v>
      </c>
      <c r="BU13" s="21">
        <f t="shared" si="68"/>
        <v>700051.80712495989</v>
      </c>
      <c r="BV13" s="21">
        <f t="shared" si="69"/>
        <v>606945.1182459041</v>
      </c>
      <c r="BW13" s="21">
        <f t="shared" si="70"/>
        <v>641932.87409771944</v>
      </c>
      <c r="BX13" s="21">
        <f t="shared" si="71"/>
        <v>865044.76969734172</v>
      </c>
      <c r="BY13" s="21">
        <f t="shared" si="72"/>
        <v>886938.62847609585</v>
      </c>
      <c r="BZ13" s="21">
        <f t="shared" si="73"/>
        <v>854007.81101568101</v>
      </c>
      <c r="CA13" s="21">
        <f t="shared" si="74"/>
        <v>831960.95387917769</v>
      </c>
      <c r="CB13" s="21">
        <f t="shared" si="75"/>
        <v>726128.00147152389</v>
      </c>
      <c r="CC13" s="21">
        <f t="shared" si="76"/>
        <v>1124456.6452549361</v>
      </c>
      <c r="CD13" s="21">
        <f t="shared" si="77"/>
        <v>1395223.9249925457</v>
      </c>
      <c r="CE13" s="21">
        <f t="shared" si="78"/>
        <v>1324924.5012385936</v>
      </c>
      <c r="CF13" s="21">
        <f t="shared" si="79"/>
        <v>1182546.9836289561</v>
      </c>
      <c r="CG13" s="21">
        <f t="shared" si="80"/>
        <v>1254249.1911609937</v>
      </c>
      <c r="CH13" s="21">
        <f t="shared" si="81"/>
        <v>1218155.2026428906</v>
      </c>
      <c r="CI13" s="21">
        <f t="shared" si="82"/>
        <v>1246193.7701344353</v>
      </c>
      <c r="CJ13" s="21">
        <f t="shared" si="83"/>
        <v>1293968.5218678475</v>
      </c>
      <c r="CK13" s="21">
        <f t="shared" si="84"/>
        <v>1084232.8947205446</v>
      </c>
      <c r="CL13" s="21">
        <f t="shared" si="85"/>
        <v>1033946.7756990821</v>
      </c>
      <c r="CM13" s="21">
        <f t="shared" si="86"/>
        <v>1143730.6363556806</v>
      </c>
      <c r="CN13" s="21">
        <f t="shared" si="87"/>
        <v>1207012.73607884</v>
      </c>
      <c r="CO13" s="21">
        <f t="shared" si="88"/>
        <v>1063891.5454839217</v>
      </c>
      <c r="CP13" s="21">
        <f t="shared" si="89"/>
        <v>1069843.6471010381</v>
      </c>
      <c r="CQ13" s="21">
        <f t="shared" si="90"/>
        <v>983906.79293985397</v>
      </c>
      <c r="CR13" s="21">
        <f t="shared" si="91"/>
        <v>797263.55012540985</v>
      </c>
      <c r="CS13" s="21">
        <f t="shared" si="92"/>
        <v>857138.43877894327</v>
      </c>
      <c r="CT13" s="21">
        <f t="shared" si="93"/>
        <v>848068.86443812901</v>
      </c>
      <c r="CU13" s="21">
        <f t="shared" si="94"/>
        <v>807850.72552468337</v>
      </c>
      <c r="CV13" s="21">
        <f t="shared" si="95"/>
        <v>688346.83639396809</v>
      </c>
      <c r="CW13" s="21">
        <f t="shared" si="96"/>
        <v>602484.24688820576</v>
      </c>
      <c r="CX13" s="21">
        <f t="shared" si="97"/>
        <v>654756.42905385385</v>
      </c>
      <c r="CY13" s="21">
        <f t="shared" si="98"/>
        <v>686815.10720700654</v>
      </c>
      <c r="CZ13" s="21">
        <f t="shared" si="99"/>
        <v>750090.98641177244</v>
      </c>
      <c r="DA13" s="21">
        <f t="shared" si="100"/>
        <v>643012.75428893114</v>
      </c>
      <c r="DB13" s="21">
        <f t="shared" si="101"/>
        <v>537464.43950796244</v>
      </c>
      <c r="DC13" s="21">
        <f t="shared" si="102"/>
        <v>490116.72038831271</v>
      </c>
      <c r="DD13" s="21">
        <f t="shared" si="103"/>
        <v>529168.45935959357</v>
      </c>
      <c r="DE13" s="21">
        <f t="shared" si="104"/>
        <v>868312.66185077059</v>
      </c>
    </row>
    <row r="14" spans="2:110">
      <c r="B14" s="1">
        <v>1879</v>
      </c>
      <c r="C14" s="5">
        <v>3.6916708190381509E-3</v>
      </c>
      <c r="E14" s="21">
        <f t="shared" si="0"/>
        <v>1834139.14142281</v>
      </c>
      <c r="F14" s="21">
        <f t="shared" si="1"/>
        <v>2074944.1619617511</v>
      </c>
      <c r="G14" s="21">
        <f t="shared" si="2"/>
        <v>1928404.5231080607</v>
      </c>
      <c r="H14" s="21">
        <f t="shared" si="3"/>
        <v>1892079.3746244656</v>
      </c>
      <c r="I14" s="21">
        <f t="shared" si="4"/>
        <v>1768308.832636473</v>
      </c>
      <c r="J14" s="21">
        <f t="shared" si="5"/>
        <v>1682311.1988915843</v>
      </c>
      <c r="K14" s="21">
        <f t="shared" si="6"/>
        <v>2073804.67397748</v>
      </c>
      <c r="L14" s="21">
        <f t="shared" si="7"/>
        <v>1754006.9802513106</v>
      </c>
      <c r="M14" s="21">
        <f t="shared" si="8"/>
        <v>1353137.1354543783</v>
      </c>
      <c r="N14" s="21">
        <f t="shared" si="9"/>
        <v>1504243.6199108439</v>
      </c>
      <c r="O14" s="21">
        <f t="shared" si="10"/>
        <v>1329303.0667497525</v>
      </c>
      <c r="P14" s="21">
        <f t="shared" si="11"/>
        <v>1391425.0300441615</v>
      </c>
      <c r="Q14" s="21">
        <f t="shared" si="12"/>
        <v>1536640.8803630976</v>
      </c>
      <c r="R14" s="21">
        <f t="shared" si="13"/>
        <v>1355994.2821000605</v>
      </c>
      <c r="S14" s="21">
        <f t="shared" si="14"/>
        <v>1356239.9475553033</v>
      </c>
      <c r="T14" s="21">
        <f t="shared" si="15"/>
        <v>1225574.2927339969</v>
      </c>
      <c r="U14" s="21">
        <f t="shared" si="16"/>
        <v>1180295.9716177548</v>
      </c>
      <c r="V14" s="21">
        <f t="shared" si="17"/>
        <v>1347155.0071884554</v>
      </c>
      <c r="W14" s="21">
        <f t="shared" si="18"/>
        <v>1295634.6343692737</v>
      </c>
      <c r="X14" s="21">
        <f t="shared" si="19"/>
        <v>1304222.141077097</v>
      </c>
      <c r="Y14" s="21">
        <f t="shared" si="20"/>
        <v>1222907.5020695385</v>
      </c>
      <c r="Z14" s="21">
        <f t="shared" si="21"/>
        <v>1149190.0796531392</v>
      </c>
      <c r="AA14" s="21">
        <f t="shared" si="22"/>
        <v>1296106.2463574666</v>
      </c>
      <c r="AB14" s="21">
        <f t="shared" si="23"/>
        <v>1098542.9839287272</v>
      </c>
      <c r="AC14" s="21">
        <f t="shared" si="24"/>
        <v>988300.01133703324</v>
      </c>
      <c r="AD14" s="21">
        <f t="shared" si="25"/>
        <v>1077467.1497019683</v>
      </c>
      <c r="AE14" s="21">
        <f t="shared" si="26"/>
        <v>1089169.7960005561</v>
      </c>
      <c r="AF14" s="21">
        <f t="shared" si="27"/>
        <v>983397.17701137136</v>
      </c>
      <c r="AG14" s="21">
        <f t="shared" si="28"/>
        <v>806906.73622142035</v>
      </c>
      <c r="AH14" s="21">
        <f t="shared" si="29"/>
        <v>1087541.9116445072</v>
      </c>
      <c r="AI14" s="21">
        <f t="shared" si="30"/>
        <v>915454.82169605326</v>
      </c>
      <c r="AJ14" s="21">
        <f t="shared" si="31"/>
        <v>926278.88132163766</v>
      </c>
      <c r="AK14" s="21">
        <f t="shared" si="32"/>
        <v>1046903.5431087912</v>
      </c>
      <c r="AL14" s="21">
        <f t="shared" si="33"/>
        <v>1015761.7531148886</v>
      </c>
      <c r="AM14" s="21">
        <f t="shared" si="34"/>
        <v>905922.61335386056</v>
      </c>
      <c r="AN14" s="21">
        <f t="shared" si="35"/>
        <v>797282.18194707076</v>
      </c>
      <c r="AO14" s="21">
        <f t="shared" si="36"/>
        <v>931358.82949351298</v>
      </c>
      <c r="AP14" s="21">
        <f t="shared" si="37"/>
        <v>936854.76908933185</v>
      </c>
      <c r="AQ14" s="21">
        <f t="shared" si="38"/>
        <v>632208.39456451056</v>
      </c>
      <c r="AR14" s="21">
        <f t="shared" si="39"/>
        <v>609153.40176847938</v>
      </c>
      <c r="AS14" s="21">
        <f t="shared" si="40"/>
        <v>496191.91468311119</v>
      </c>
      <c r="AT14" s="21">
        <f t="shared" si="41"/>
        <v>451602.07076050545</v>
      </c>
      <c r="AU14" s="21">
        <f t="shared" si="42"/>
        <v>585925.07968967105</v>
      </c>
      <c r="AV14" s="21">
        <f t="shared" si="43"/>
        <v>652500.1191086208</v>
      </c>
      <c r="AW14" s="21">
        <f t="shared" si="44"/>
        <v>679107.47996415047</v>
      </c>
      <c r="AX14" s="21">
        <f t="shared" si="45"/>
        <v>651418.2626678216</v>
      </c>
      <c r="AY14" s="21">
        <f t="shared" si="46"/>
        <v>794513.89548602351</v>
      </c>
      <c r="AZ14" s="21">
        <f t="shared" si="47"/>
        <v>1243100.2052525016</v>
      </c>
      <c r="BA14" s="21">
        <f t="shared" si="48"/>
        <v>1622280.9752497922</v>
      </c>
      <c r="BB14" s="21">
        <f t="shared" si="49"/>
        <v>2192198.9211579408</v>
      </c>
      <c r="BC14" s="21">
        <f t="shared" si="50"/>
        <v>2282796.9699979657</v>
      </c>
      <c r="BD14" s="21">
        <f t="shared" si="51"/>
        <v>1804159.1551149462</v>
      </c>
      <c r="BE14" s="21">
        <f t="shared" si="52"/>
        <v>1489950.8382908234</v>
      </c>
      <c r="BF14" s="21">
        <f t="shared" si="53"/>
        <v>1653117.782650379</v>
      </c>
      <c r="BG14" s="21">
        <f t="shared" si="54"/>
        <v>1739148.5767526166</v>
      </c>
      <c r="BH14" s="21">
        <f t="shared" si="55"/>
        <v>1569982.2595394943</v>
      </c>
      <c r="BI14" s="21">
        <f t="shared" si="56"/>
        <v>1691888.3644588413</v>
      </c>
      <c r="BJ14" s="21">
        <f t="shared" si="57"/>
        <v>1575177.1813772665</v>
      </c>
      <c r="BK14" s="21">
        <f t="shared" si="58"/>
        <v>1165184.3397030216</v>
      </c>
      <c r="BL14" s="21">
        <f t="shared" si="59"/>
        <v>1292971.6978194667</v>
      </c>
      <c r="BM14" s="21">
        <f t="shared" si="60"/>
        <v>1352362.2613760894</v>
      </c>
      <c r="BN14" s="21">
        <f t="shared" si="61"/>
        <v>1455714.8402647581</v>
      </c>
      <c r="BO14" s="21">
        <f t="shared" si="62"/>
        <v>1084717.2393625509</v>
      </c>
      <c r="BP14" s="21">
        <f t="shared" si="63"/>
        <v>877042.15468836727</v>
      </c>
      <c r="BQ14" s="21">
        <f t="shared" si="64"/>
        <v>965018.29371341167</v>
      </c>
      <c r="BR14" s="21">
        <f t="shared" si="65"/>
        <v>813517.71984419285</v>
      </c>
      <c r="BS14" s="21">
        <f t="shared" si="66"/>
        <v>807658.78880415251</v>
      </c>
      <c r="BT14" s="21">
        <f t="shared" si="67"/>
        <v>764985.49000350211</v>
      </c>
      <c r="BU14" s="21">
        <f t="shared" si="68"/>
        <v>614226.74099190393</v>
      </c>
      <c r="BV14" s="21">
        <f t="shared" si="69"/>
        <v>600005.23691934603</v>
      </c>
      <c r="BW14" s="21">
        <f t="shared" si="70"/>
        <v>670407.98285548075</v>
      </c>
      <c r="BX14" s="21">
        <f t="shared" si="71"/>
        <v>865198.6390418649</v>
      </c>
      <c r="BY14" s="21">
        <f t="shared" si="72"/>
        <v>891135.99329365173</v>
      </c>
      <c r="BZ14" s="21">
        <f t="shared" si="73"/>
        <v>868783.58686283696</v>
      </c>
      <c r="CA14" s="21">
        <f t="shared" si="74"/>
        <v>830397.43283818429</v>
      </c>
      <c r="CB14" s="21">
        <f t="shared" si="75"/>
        <v>819678.04881749838</v>
      </c>
      <c r="CC14" s="21">
        <f t="shared" si="76"/>
        <v>1200731.9482244677</v>
      </c>
      <c r="CD14" s="21">
        <f t="shared" si="77"/>
        <v>1341924.1720049016</v>
      </c>
      <c r="CE14" s="21">
        <f t="shared" si="78"/>
        <v>1278550.8420584176</v>
      </c>
      <c r="CF14" s="21">
        <f t="shared" si="79"/>
        <v>1262753.2200157924</v>
      </c>
      <c r="CG14" s="21">
        <f t="shared" si="80"/>
        <v>1231931.3736780933</v>
      </c>
      <c r="CH14" s="21">
        <f t="shared" si="81"/>
        <v>1282400.5993514599</v>
      </c>
      <c r="CI14" s="21">
        <f t="shared" si="82"/>
        <v>1301793.2594629473</v>
      </c>
      <c r="CJ14" s="21">
        <f t="shared" si="83"/>
        <v>1283954.1211637913</v>
      </c>
      <c r="CK14" s="21">
        <f t="shared" si="84"/>
        <v>1120408.1145576586</v>
      </c>
      <c r="CL14" s="21">
        <f t="shared" si="85"/>
        <v>1074320.364689925</v>
      </c>
      <c r="CM14" s="21">
        <f t="shared" si="86"/>
        <v>1141609.1472459328</v>
      </c>
      <c r="CN14" s="21">
        <f t="shared" si="87"/>
        <v>1148925.7240466508</v>
      </c>
      <c r="CO14" s="21">
        <f t="shared" si="88"/>
        <v>1036792.1384875434</v>
      </c>
      <c r="CP14" s="21">
        <f t="shared" si="89"/>
        <v>1042656.7972229455</v>
      </c>
      <c r="CQ14" s="21">
        <f t="shared" si="90"/>
        <v>836404.71829303156</v>
      </c>
      <c r="CR14" s="21">
        <f t="shared" si="91"/>
        <v>840241.46078696661</v>
      </c>
      <c r="CS14" s="21">
        <f t="shared" si="92"/>
        <v>882513.50543463684</v>
      </c>
      <c r="CT14" s="21">
        <f t="shared" si="93"/>
        <v>849114.51526752638</v>
      </c>
      <c r="CU14" s="21">
        <f t="shared" si="94"/>
        <v>682766.29594760877</v>
      </c>
      <c r="CV14" s="21">
        <f t="shared" si="95"/>
        <v>559033.6646673691</v>
      </c>
      <c r="CW14" s="21">
        <f t="shared" si="96"/>
        <v>630280.30512788019</v>
      </c>
      <c r="CX14" s="21">
        <f t="shared" si="97"/>
        <v>660859.50082542782</v>
      </c>
      <c r="CY14" s="21">
        <f t="shared" si="98"/>
        <v>602446.79152563179</v>
      </c>
      <c r="CZ14" s="21">
        <f t="shared" si="99"/>
        <v>697968.79157536908</v>
      </c>
      <c r="DA14" s="21">
        <f t="shared" si="100"/>
        <v>564119.45988694974</v>
      </c>
      <c r="DB14" s="21">
        <f t="shared" si="101"/>
        <v>495233.32889576629</v>
      </c>
      <c r="DC14" s="21">
        <f t="shared" si="102"/>
        <v>419575.52569148428</v>
      </c>
      <c r="DD14" s="21">
        <f t="shared" si="103"/>
        <v>664536.12149738369</v>
      </c>
      <c r="DE14" s="21">
        <f t="shared" si="104"/>
        <v>880119.77420068835</v>
      </c>
    </row>
    <row r="15" spans="2:110">
      <c r="B15" s="1">
        <v>1880</v>
      </c>
      <c r="C15" s="5">
        <v>0.2059042652255379</v>
      </c>
      <c r="E15" s="21">
        <f t="shared" si="0"/>
        <v>2173207.2771716556</v>
      </c>
      <c r="F15" s="21">
        <f t="shared" si="1"/>
        <v>1946468.2209395033</v>
      </c>
      <c r="G15" s="21">
        <f t="shared" si="2"/>
        <v>2002176.9048607617</v>
      </c>
      <c r="H15" s="21">
        <f t="shared" si="3"/>
        <v>2024223.7129184499</v>
      </c>
      <c r="I15" s="21">
        <f t="shared" si="4"/>
        <v>1908622.411076894</v>
      </c>
      <c r="J15" s="21">
        <f t="shared" si="5"/>
        <v>1941575.9446341856</v>
      </c>
      <c r="K15" s="21">
        <f t="shared" si="6"/>
        <v>2156362.8874813318</v>
      </c>
      <c r="L15" s="21">
        <f t="shared" si="7"/>
        <v>1665375.746854821</v>
      </c>
      <c r="M15" s="21">
        <f t="shared" si="8"/>
        <v>1449847.7374458557</v>
      </c>
      <c r="N15" s="21">
        <f t="shared" si="9"/>
        <v>1621769.1100585328</v>
      </c>
      <c r="O15" s="21">
        <f t="shared" si="10"/>
        <v>1253648.3318885805</v>
      </c>
      <c r="P15" s="21">
        <f t="shared" si="11"/>
        <v>1579547.3223992283</v>
      </c>
      <c r="Q15" s="21">
        <f t="shared" si="12"/>
        <v>1448181.8898524172</v>
      </c>
      <c r="R15" s="21">
        <f t="shared" si="13"/>
        <v>1467732.2478635581</v>
      </c>
      <c r="S15" s="21">
        <f t="shared" si="14"/>
        <v>1450541.5058982265</v>
      </c>
      <c r="T15" s="21">
        <f t="shared" si="15"/>
        <v>1215144.4476305407</v>
      </c>
      <c r="U15" s="21">
        <f t="shared" si="16"/>
        <v>1236169.2652497496</v>
      </c>
      <c r="V15" s="21">
        <f t="shared" si="17"/>
        <v>1400773.3130350569</v>
      </c>
      <c r="W15" s="21">
        <f t="shared" si="18"/>
        <v>1418232.4446333181</v>
      </c>
      <c r="X15" s="21">
        <f t="shared" si="19"/>
        <v>1121621.5218991479</v>
      </c>
      <c r="Y15" s="21">
        <f t="shared" si="20"/>
        <v>1338446.8479823899</v>
      </c>
      <c r="Z15" s="21">
        <f t="shared" si="21"/>
        <v>1182144.9473641415</v>
      </c>
      <c r="AA15" s="21">
        <f t="shared" si="22"/>
        <v>1203220.0365904921</v>
      </c>
      <c r="AB15" s="21">
        <f t="shared" si="23"/>
        <v>1067222.7337002384</v>
      </c>
      <c r="AC15" s="21">
        <f t="shared" si="24"/>
        <v>1056864.919263477</v>
      </c>
      <c r="AD15" s="21">
        <f t="shared" si="25"/>
        <v>1150242.2558637362</v>
      </c>
      <c r="AE15" s="21">
        <f t="shared" si="26"/>
        <v>1024355.1976885463</v>
      </c>
      <c r="AF15" s="21">
        <f t="shared" si="27"/>
        <v>903469.15764454321</v>
      </c>
      <c r="AG15" s="21">
        <f t="shared" si="28"/>
        <v>877243.63245652651</v>
      </c>
      <c r="AH15" s="21">
        <f t="shared" si="29"/>
        <v>1024373.7374503518</v>
      </c>
      <c r="AI15" s="21">
        <f t="shared" si="30"/>
        <v>957073.64283891232</v>
      </c>
      <c r="AJ15" s="21">
        <f t="shared" si="31"/>
        <v>937121.39460964222</v>
      </c>
      <c r="AK15" s="21">
        <f t="shared" si="32"/>
        <v>973745.7058205452</v>
      </c>
      <c r="AL15" s="21">
        <f t="shared" si="33"/>
        <v>991105.13983630971</v>
      </c>
      <c r="AM15" s="21">
        <f t="shared" si="34"/>
        <v>868991.93988499744</v>
      </c>
      <c r="AN15" s="21">
        <f t="shared" si="35"/>
        <v>852662.05616062623</v>
      </c>
      <c r="AO15" s="21">
        <f t="shared" si="36"/>
        <v>836520.36761945218</v>
      </c>
      <c r="AP15" s="21">
        <f t="shared" si="37"/>
        <v>715353.39585238043</v>
      </c>
      <c r="AQ15" s="21">
        <f t="shared" si="38"/>
        <v>558736.59863378387</v>
      </c>
      <c r="AR15" s="21">
        <f t="shared" si="39"/>
        <v>530556.4297348035</v>
      </c>
      <c r="AS15" s="21">
        <f t="shared" si="40"/>
        <v>461226.67205576733</v>
      </c>
      <c r="AT15" s="21">
        <f t="shared" si="41"/>
        <v>523843.95833936869</v>
      </c>
      <c r="AU15" s="21">
        <f t="shared" si="42"/>
        <v>628202.73304877256</v>
      </c>
      <c r="AV15" s="21">
        <f t="shared" si="43"/>
        <v>640941.43953809713</v>
      </c>
      <c r="AW15" s="21">
        <f t="shared" si="44"/>
        <v>732722.81681560935</v>
      </c>
      <c r="AX15" s="21">
        <f t="shared" si="45"/>
        <v>673857.48373873823</v>
      </c>
      <c r="AY15" s="21">
        <f t="shared" si="46"/>
        <v>844765.44642178295</v>
      </c>
      <c r="AZ15" s="21">
        <f t="shared" si="47"/>
        <v>1412098.6876663207</v>
      </c>
      <c r="BA15" s="21">
        <f t="shared" si="48"/>
        <v>1889570.3521134683</v>
      </c>
      <c r="BB15" s="21">
        <f t="shared" si="49"/>
        <v>2176425.3325426215</v>
      </c>
      <c r="BC15" s="21">
        <f t="shared" si="50"/>
        <v>2274210.2767774733</v>
      </c>
      <c r="BD15" s="21">
        <f t="shared" si="51"/>
        <v>1673571.4651599622</v>
      </c>
      <c r="BE15" s="21">
        <f t="shared" si="52"/>
        <v>1652889.2865514047</v>
      </c>
      <c r="BF15" s="21">
        <f t="shared" si="53"/>
        <v>1949385.1967103994</v>
      </c>
      <c r="BG15" s="21">
        <f t="shared" si="54"/>
        <v>1674717.983687029</v>
      </c>
      <c r="BH15" s="21">
        <f t="shared" si="55"/>
        <v>1846776.679870903</v>
      </c>
      <c r="BI15" s="21">
        <f t="shared" si="56"/>
        <v>1836251.8750311518</v>
      </c>
      <c r="BJ15" s="21">
        <f t="shared" si="57"/>
        <v>1397446.5536985819</v>
      </c>
      <c r="BK15" s="21">
        <f t="shared" si="58"/>
        <v>1251062.6173700155</v>
      </c>
      <c r="BL15" s="21">
        <f t="shared" si="59"/>
        <v>1314030.2530908594</v>
      </c>
      <c r="BM15" s="21">
        <f t="shared" si="60"/>
        <v>1299347.1182281077</v>
      </c>
      <c r="BN15" s="21">
        <f t="shared" si="61"/>
        <v>1218703.7680773069</v>
      </c>
      <c r="BO15" s="21">
        <f t="shared" si="62"/>
        <v>1067197.0439043366</v>
      </c>
      <c r="BP15" s="21">
        <f t="shared" si="63"/>
        <v>901489.2018580914</v>
      </c>
      <c r="BQ15" s="21">
        <f t="shared" si="64"/>
        <v>995376.23804169521</v>
      </c>
      <c r="BR15" s="21">
        <f t="shared" si="65"/>
        <v>889291.41047857562</v>
      </c>
      <c r="BS15" s="21">
        <f t="shared" si="66"/>
        <v>636194.60538859421</v>
      </c>
      <c r="BT15" s="21">
        <f t="shared" si="67"/>
        <v>673928.70420750289</v>
      </c>
      <c r="BU15" s="21">
        <f t="shared" si="68"/>
        <v>607604.24357619067</v>
      </c>
      <c r="BV15" s="21">
        <f t="shared" si="69"/>
        <v>624323.2022831412</v>
      </c>
      <c r="BW15" s="21">
        <f t="shared" si="70"/>
        <v>663049.25979032496</v>
      </c>
      <c r="BX15" s="21">
        <f t="shared" si="71"/>
        <v>868475.55144041695</v>
      </c>
      <c r="BY15" s="21">
        <f t="shared" si="72"/>
        <v>908024.5222175708</v>
      </c>
      <c r="BZ15" s="21">
        <f t="shared" si="73"/>
        <v>868621.07331925665</v>
      </c>
      <c r="CA15" s="21">
        <f t="shared" si="74"/>
        <v>942807.16026775946</v>
      </c>
      <c r="CB15" s="21">
        <f t="shared" si="75"/>
        <v>865746.20808825991</v>
      </c>
      <c r="CC15" s="21">
        <f t="shared" si="76"/>
        <v>1150471.0437981568</v>
      </c>
      <c r="CD15" s="21">
        <f t="shared" si="77"/>
        <v>1295361.5246250774</v>
      </c>
      <c r="CE15" s="21">
        <f t="shared" si="78"/>
        <v>1368119.7831294273</v>
      </c>
      <c r="CF15" s="21">
        <f t="shared" si="79"/>
        <v>1240502.7681405754</v>
      </c>
      <c r="CG15" s="21">
        <f t="shared" si="80"/>
        <v>1297294.5777726218</v>
      </c>
      <c r="CH15" s="21">
        <f t="shared" si="81"/>
        <v>1340612.2745004152</v>
      </c>
      <c r="CI15" s="21">
        <f t="shared" si="82"/>
        <v>1291915.1787560866</v>
      </c>
      <c r="CJ15" s="21">
        <f t="shared" si="83"/>
        <v>1333069.4786712094</v>
      </c>
      <c r="CK15" s="21">
        <f t="shared" si="84"/>
        <v>1167027.0626373438</v>
      </c>
      <c r="CL15" s="21">
        <f t="shared" si="85"/>
        <v>1070333.4277009508</v>
      </c>
      <c r="CM15" s="21">
        <f t="shared" si="86"/>
        <v>1084974.1911416871</v>
      </c>
      <c r="CN15" s="21">
        <f t="shared" si="87"/>
        <v>1122230.1559055834</v>
      </c>
      <c r="CO15" s="21">
        <f t="shared" si="88"/>
        <v>1009452.0074546674</v>
      </c>
      <c r="CP15" s="21">
        <f t="shared" si="89"/>
        <v>888026.13873731077</v>
      </c>
      <c r="CQ15" s="21">
        <f t="shared" si="90"/>
        <v>883217.54701592808</v>
      </c>
      <c r="CR15" s="21">
        <f t="shared" si="91"/>
        <v>864441.61521822901</v>
      </c>
      <c r="CS15" s="21">
        <f t="shared" si="92"/>
        <v>884953.9473520366</v>
      </c>
      <c r="CT15" s="21">
        <f t="shared" si="93"/>
        <v>719079.37003854173</v>
      </c>
      <c r="CU15" s="21">
        <f t="shared" si="94"/>
        <v>554280.52226830961</v>
      </c>
      <c r="CV15" s="21">
        <f t="shared" si="95"/>
        <v>582275.39286340598</v>
      </c>
      <c r="CW15" s="21">
        <f t="shared" si="96"/>
        <v>634885.81627521745</v>
      </c>
      <c r="CX15" s="21">
        <f t="shared" si="97"/>
        <v>578566.9640528349</v>
      </c>
      <c r="CY15" s="21">
        <f t="shared" si="98"/>
        <v>554461.85131598299</v>
      </c>
      <c r="CZ15" s="21">
        <f t="shared" si="99"/>
        <v>614857.79530456453</v>
      </c>
      <c r="DA15" s="21">
        <f t="shared" si="100"/>
        <v>521348.82474928303</v>
      </c>
      <c r="DB15" s="21">
        <f t="shared" si="101"/>
        <v>424261.67576793785</v>
      </c>
      <c r="DC15" s="21">
        <f t="shared" si="102"/>
        <v>518049.63042525033</v>
      </c>
      <c r="DD15" s="21">
        <f t="shared" si="103"/>
        <v>665669.16157176869</v>
      </c>
      <c r="DE15" s="21">
        <f t="shared" si="104"/>
        <v>921795.24352345127</v>
      </c>
    </row>
    <row r="16" spans="2:110">
      <c r="B16" s="1">
        <v>1881</v>
      </c>
      <c r="C16" s="5">
        <v>-4.7223973527306735E-2</v>
      </c>
      <c r="E16" s="21">
        <f t="shared" si="0"/>
        <v>2040090.9613980246</v>
      </c>
      <c r="F16" s="21">
        <f t="shared" si="1"/>
        <v>2021248.1094343637</v>
      </c>
      <c r="G16" s="21">
        <f t="shared" si="2"/>
        <v>2144036.8964193207</v>
      </c>
      <c r="H16" s="21">
        <f t="shared" si="3"/>
        <v>2189934.621585303</v>
      </c>
      <c r="I16" s="21">
        <f t="shared" si="4"/>
        <v>2207829.0039814888</v>
      </c>
      <c r="J16" s="21">
        <f t="shared" si="5"/>
        <v>2016715.286391631</v>
      </c>
      <c r="K16" s="21">
        <f t="shared" si="6"/>
        <v>2054499.4712004999</v>
      </c>
      <c r="L16" s="21">
        <f t="shared" si="7"/>
        <v>1792505.915869151</v>
      </c>
      <c r="M16" s="21">
        <f t="shared" si="8"/>
        <v>1561848.6181623379</v>
      </c>
      <c r="N16" s="21">
        <f t="shared" si="9"/>
        <v>1536272.7831254876</v>
      </c>
      <c r="O16" s="21">
        <f t="shared" si="10"/>
        <v>1419461.3964739237</v>
      </c>
      <c r="P16" s="21">
        <f t="shared" si="11"/>
        <v>1489478.3434618209</v>
      </c>
      <c r="Q16" s="21">
        <f t="shared" si="12"/>
        <v>1569928.1006559983</v>
      </c>
      <c r="R16" s="21">
        <f t="shared" si="13"/>
        <v>1572667.5673297325</v>
      </c>
      <c r="S16" s="21">
        <f t="shared" si="14"/>
        <v>1444177.245705686</v>
      </c>
      <c r="T16" s="21">
        <f t="shared" si="15"/>
        <v>1273684.5192021856</v>
      </c>
      <c r="U16" s="21">
        <f t="shared" si="16"/>
        <v>1282562.2545777801</v>
      </c>
      <c r="V16" s="21">
        <f t="shared" si="17"/>
        <v>1536234.1843878776</v>
      </c>
      <c r="W16" s="21">
        <f t="shared" si="18"/>
        <v>1222135.7371907078</v>
      </c>
      <c r="X16" s="21">
        <f t="shared" si="19"/>
        <v>1224612.7335207025</v>
      </c>
      <c r="Y16" s="21">
        <f t="shared" si="20"/>
        <v>1382405.3475498932</v>
      </c>
      <c r="Z16" s="21">
        <f t="shared" si="21"/>
        <v>1094747.7315609406</v>
      </c>
      <c r="AA16" s="21">
        <f t="shared" si="22"/>
        <v>1171966.5011627206</v>
      </c>
      <c r="AB16" s="21">
        <f t="shared" si="23"/>
        <v>1144087.1880176344</v>
      </c>
      <c r="AC16" s="21">
        <f t="shared" si="24"/>
        <v>1127575.3016489143</v>
      </c>
      <c r="AD16" s="21">
        <f t="shared" si="25"/>
        <v>1083531.9656336273</v>
      </c>
      <c r="AE16" s="21">
        <f t="shared" si="26"/>
        <v>942363.85833751445</v>
      </c>
      <c r="AF16" s="21">
        <f t="shared" si="27"/>
        <v>986558.42528059322</v>
      </c>
      <c r="AG16" s="21">
        <f t="shared" si="28"/>
        <v>820285.17227386893</v>
      </c>
      <c r="AH16" s="21">
        <f t="shared" si="29"/>
        <v>1075068.8372902879</v>
      </c>
      <c r="AI16" s="21">
        <f t="shared" si="30"/>
        <v>969391.45092260186</v>
      </c>
      <c r="AJ16" s="21">
        <f t="shared" si="31"/>
        <v>868415.60188835231</v>
      </c>
      <c r="AK16" s="21">
        <f t="shared" si="32"/>
        <v>948775.45960918465</v>
      </c>
      <c r="AL16" s="21">
        <f t="shared" si="33"/>
        <v>953693.8663498708</v>
      </c>
      <c r="AM16" s="21">
        <f t="shared" si="34"/>
        <v>932559.63001314574</v>
      </c>
      <c r="AN16" s="21">
        <f t="shared" si="35"/>
        <v>763322.16063018516</v>
      </c>
      <c r="AO16" s="21">
        <f t="shared" si="36"/>
        <v>636031.76627802325</v>
      </c>
      <c r="AP16" s="21">
        <f t="shared" si="37"/>
        <v>636136.64107519772</v>
      </c>
      <c r="AQ16" s="21">
        <f t="shared" si="38"/>
        <v>484210.07019187446</v>
      </c>
      <c r="AR16" s="21">
        <f t="shared" si="39"/>
        <v>495371.66771973221</v>
      </c>
      <c r="AS16" s="21">
        <f t="shared" si="40"/>
        <v>535859.60266354994</v>
      </c>
      <c r="AT16" s="21">
        <f t="shared" si="41"/>
        <v>557796.94798332395</v>
      </c>
      <c r="AU16" s="21">
        <f t="shared" si="42"/>
        <v>615843.61744487379</v>
      </c>
      <c r="AV16" s="21">
        <f t="shared" si="43"/>
        <v>689507.231285327</v>
      </c>
      <c r="AW16" s="21">
        <f t="shared" si="44"/>
        <v>762307.70481965831</v>
      </c>
      <c r="AX16" s="21">
        <f t="shared" si="45"/>
        <v>711093.95776205382</v>
      </c>
      <c r="AY16" s="21">
        <f t="shared" si="46"/>
        <v>947654.88049227663</v>
      </c>
      <c r="AZ16" s="21">
        <f t="shared" si="47"/>
        <v>1639831.9566109178</v>
      </c>
      <c r="BA16" s="21">
        <f t="shared" si="48"/>
        <v>1871523.5581882228</v>
      </c>
      <c r="BB16" s="21">
        <f t="shared" si="49"/>
        <v>2166732.1371304262</v>
      </c>
      <c r="BC16" s="21">
        <f t="shared" si="50"/>
        <v>2117472.9861437334</v>
      </c>
      <c r="BD16" s="21">
        <f t="shared" si="51"/>
        <v>1861061.3037215141</v>
      </c>
      <c r="BE16" s="21">
        <f t="shared" si="52"/>
        <v>1949110.43141104</v>
      </c>
      <c r="BF16" s="21">
        <f t="shared" si="53"/>
        <v>1880960.7519308003</v>
      </c>
      <c r="BG16" s="21">
        <f t="shared" si="54"/>
        <v>1972541.1298216938</v>
      </c>
      <c r="BH16" s="21">
        <f t="shared" si="55"/>
        <v>2007597.1086538597</v>
      </c>
      <c r="BI16" s="21">
        <f t="shared" si="56"/>
        <v>1633866.5418291227</v>
      </c>
      <c r="BJ16" s="21">
        <f t="shared" si="57"/>
        <v>1507485.6574497896</v>
      </c>
      <c r="BK16" s="21">
        <f t="shared" si="58"/>
        <v>1270357.7426887411</v>
      </c>
      <c r="BL16" s="21">
        <f t="shared" si="59"/>
        <v>1261625.2096593177</v>
      </c>
      <c r="BM16" s="21">
        <f t="shared" si="60"/>
        <v>1084852.5735387343</v>
      </c>
      <c r="BN16" s="21">
        <f t="shared" si="61"/>
        <v>1203026.5164547963</v>
      </c>
      <c r="BO16" s="21">
        <f t="shared" si="62"/>
        <v>1104346.0396592007</v>
      </c>
      <c r="BP16" s="21">
        <f t="shared" si="63"/>
        <v>927601.20202875987</v>
      </c>
      <c r="BQ16" s="21">
        <f t="shared" si="64"/>
        <v>1096228.7761311969</v>
      </c>
      <c r="BR16" s="21">
        <f t="shared" si="65"/>
        <v>703149.60452302545</v>
      </c>
      <c r="BS16" s="21">
        <f t="shared" si="66"/>
        <v>555514.52662010188</v>
      </c>
      <c r="BT16" s="21">
        <f t="shared" si="67"/>
        <v>669908.43478841113</v>
      </c>
      <c r="BU16" s="21">
        <f t="shared" si="68"/>
        <v>632675.65374274948</v>
      </c>
      <c r="BV16" s="21">
        <f t="shared" si="69"/>
        <v>615185.69845229818</v>
      </c>
      <c r="BW16" s="21">
        <f t="shared" si="70"/>
        <v>657767.34166620742</v>
      </c>
      <c r="BX16" s="21">
        <f t="shared" si="71"/>
        <v>884074.60387211782</v>
      </c>
      <c r="BY16" s="21">
        <f t="shared" si="72"/>
        <v>909355.02642374986</v>
      </c>
      <c r="BZ16" s="21">
        <f t="shared" si="73"/>
        <v>987944.48217640782</v>
      </c>
      <c r="CA16" s="21">
        <f t="shared" si="74"/>
        <v>1001078.8627221823</v>
      </c>
      <c r="CB16" s="21">
        <f t="shared" si="75"/>
        <v>820719.30329214432</v>
      </c>
      <c r="CC16" s="21">
        <f t="shared" si="76"/>
        <v>1106036.8130514664</v>
      </c>
      <c r="CD16" s="21">
        <f t="shared" si="77"/>
        <v>1386569.9149743333</v>
      </c>
      <c r="CE16" s="21">
        <f t="shared" si="78"/>
        <v>1346704.0041692292</v>
      </c>
      <c r="CF16" s="21">
        <f t="shared" si="79"/>
        <v>1306561.4606994709</v>
      </c>
      <c r="CG16" s="21">
        <f t="shared" si="80"/>
        <v>1356580.7971466058</v>
      </c>
      <c r="CH16" s="21">
        <f t="shared" si="81"/>
        <v>1331410.4858681094</v>
      </c>
      <c r="CI16" s="21">
        <f t="shared" si="82"/>
        <v>1341546.3411335233</v>
      </c>
      <c r="CJ16" s="21">
        <f t="shared" si="83"/>
        <v>1395049.5881757094</v>
      </c>
      <c r="CK16" s="21">
        <f t="shared" si="84"/>
        <v>1165531.6807010407</v>
      </c>
      <c r="CL16" s="21">
        <f t="shared" si="85"/>
        <v>1015280.8974685963</v>
      </c>
      <c r="CM16" s="21">
        <f t="shared" si="86"/>
        <v>1057974.9084909926</v>
      </c>
      <c r="CN16" s="21">
        <f t="shared" si="87"/>
        <v>1095286.2560440402</v>
      </c>
      <c r="CO16" s="21">
        <f t="shared" si="88"/>
        <v>858850.33808319061</v>
      </c>
      <c r="CP16" s="21">
        <f t="shared" si="89"/>
        <v>939896.65804230748</v>
      </c>
      <c r="CQ16" s="21">
        <f t="shared" si="90"/>
        <v>910405.99492147868</v>
      </c>
      <c r="CR16" s="21">
        <f t="shared" si="91"/>
        <v>866150.2593671527</v>
      </c>
      <c r="CS16" s="21">
        <f t="shared" si="92"/>
        <v>750618.88593789027</v>
      </c>
      <c r="CT16" s="21">
        <f t="shared" si="93"/>
        <v>585209.64351756161</v>
      </c>
      <c r="CU16" s="21">
        <f t="shared" si="94"/>
        <v>577024.0435791153</v>
      </c>
      <c r="CV16" s="21">
        <f t="shared" si="95"/>
        <v>583943.74506373669</v>
      </c>
      <c r="CW16" s="21">
        <f t="shared" si="96"/>
        <v>554670.50419851695</v>
      </c>
      <c r="CX16" s="21">
        <f t="shared" si="97"/>
        <v>531251.17935433984</v>
      </c>
      <c r="CY16" s="21">
        <f t="shared" si="98"/>
        <v>482364.55836163776</v>
      </c>
      <c r="CZ16" s="21">
        <f t="shared" si="99"/>
        <v>571060.16502864112</v>
      </c>
      <c r="DA16" s="21">
        <f t="shared" si="100"/>
        <v>448180.08436072012</v>
      </c>
      <c r="DB16" s="21">
        <f t="shared" si="101"/>
        <v>524313.33428243478</v>
      </c>
      <c r="DC16" s="21">
        <f t="shared" si="102"/>
        <v>511509.523284644</v>
      </c>
      <c r="DD16" s="21">
        <f t="shared" si="103"/>
        <v>688715.48202592973</v>
      </c>
      <c r="DE16" s="21">
        <f t="shared" si="104"/>
        <v>1086306.5515056693</v>
      </c>
    </row>
    <row r="17" spans="2:109">
      <c r="B17" s="1">
        <v>1882</v>
      </c>
      <c r="C17" s="5">
        <v>5.5775221195606538E-2</v>
      </c>
      <c r="E17" s="21">
        <f t="shared" si="0"/>
        <v>2120092.6789508979</v>
      </c>
      <c r="F17" s="21">
        <f t="shared" si="1"/>
        <v>2164791.0561925285</v>
      </c>
      <c r="G17" s="21">
        <f t="shared" si="2"/>
        <v>2321638.2234295658</v>
      </c>
      <c r="H17" s="21">
        <f t="shared" si="3"/>
        <v>2538790.2319134315</v>
      </c>
      <c r="I17" s="21">
        <f t="shared" si="4"/>
        <v>2297906.8338360079</v>
      </c>
      <c r="J17" s="21">
        <f t="shared" si="5"/>
        <v>1919444.4275053204</v>
      </c>
      <c r="K17" s="21">
        <f t="shared" si="6"/>
        <v>2219539.6704952763</v>
      </c>
      <c r="L17" s="21">
        <f t="shared" si="7"/>
        <v>1939308.1918091765</v>
      </c>
      <c r="M17" s="21">
        <f t="shared" si="8"/>
        <v>1478368.6382599317</v>
      </c>
      <c r="N17" s="21">
        <f t="shared" si="9"/>
        <v>1747849.2702659089</v>
      </c>
      <c r="O17" s="21">
        <f t="shared" si="10"/>
        <v>1335399.3590537035</v>
      </c>
      <c r="P17" s="21">
        <f t="shared" si="11"/>
        <v>1615707.8577927006</v>
      </c>
      <c r="Q17" s="21">
        <f t="shared" si="12"/>
        <v>1684610.5173062577</v>
      </c>
      <c r="R17" s="21">
        <f t="shared" si="13"/>
        <v>1568510.3570694993</v>
      </c>
      <c r="S17" s="21">
        <f t="shared" si="14"/>
        <v>1520244.0410611483</v>
      </c>
      <c r="T17" s="21">
        <f t="shared" si="15"/>
        <v>1322519.8004800291</v>
      </c>
      <c r="U17" s="21">
        <f t="shared" si="16"/>
        <v>1403560.7407684436</v>
      </c>
      <c r="V17" s="21">
        <f t="shared" si="17"/>
        <v>1326168.8982691672</v>
      </c>
      <c r="W17" s="21">
        <f t="shared" si="18"/>
        <v>1337579.4705683931</v>
      </c>
      <c r="X17" s="21">
        <f t="shared" si="19"/>
        <v>1261952.7713058081</v>
      </c>
      <c r="Y17" s="21">
        <f t="shared" si="20"/>
        <v>1285362.5052268784</v>
      </c>
      <c r="Z17" s="21">
        <f t="shared" si="21"/>
        <v>1063425.062468919</v>
      </c>
      <c r="AA17" s="21">
        <f t="shared" si="22"/>
        <v>1259845.8537399275</v>
      </c>
      <c r="AB17" s="21">
        <f t="shared" si="23"/>
        <v>1223538.8517250074</v>
      </c>
      <c r="AC17" s="21">
        <f t="shared" si="24"/>
        <v>1061568.594703468</v>
      </c>
      <c r="AD17" s="21">
        <f t="shared" si="25"/>
        <v>998559.51035260328</v>
      </c>
      <c r="AE17" s="21">
        <f t="shared" si="26"/>
        <v>1030589.6963024288</v>
      </c>
      <c r="AF17" s="21">
        <f t="shared" si="27"/>
        <v>926372.1041602015</v>
      </c>
      <c r="AG17" s="21">
        <f t="shared" si="28"/>
        <v>853973.44934477448</v>
      </c>
      <c r="AH17" s="21">
        <f t="shared" si="29"/>
        <v>1093039.480067706</v>
      </c>
      <c r="AI17" s="21">
        <f t="shared" si="30"/>
        <v>899376.99617522128</v>
      </c>
      <c r="AJ17" s="21">
        <f t="shared" si="31"/>
        <v>842659.10871818033</v>
      </c>
      <c r="AK17" s="21">
        <f t="shared" si="32"/>
        <v>911603.01027954416</v>
      </c>
      <c r="AL17" s="21">
        <f t="shared" si="33"/>
        <v>1026932.8174256029</v>
      </c>
      <c r="AM17" s="21">
        <f t="shared" si="34"/>
        <v>837637.26785902237</v>
      </c>
      <c r="AN17" s="21">
        <f t="shared" si="35"/>
        <v>578163.26878115244</v>
      </c>
      <c r="AO17" s="21">
        <f t="shared" si="36"/>
        <v>562295.79195041629</v>
      </c>
      <c r="AP17" s="21">
        <f t="shared" si="37"/>
        <v>555361.15420733648</v>
      </c>
      <c r="AQ17" s="21">
        <f t="shared" si="38"/>
        <v>449321.36719160248</v>
      </c>
      <c r="AR17" s="21">
        <f t="shared" si="39"/>
        <v>578487.25141102495</v>
      </c>
      <c r="AS17" s="21">
        <f t="shared" si="40"/>
        <v>571423.80995538249</v>
      </c>
      <c r="AT17" s="21">
        <f t="shared" si="41"/>
        <v>543118.43361012416</v>
      </c>
      <c r="AU17" s="21">
        <f t="shared" si="42"/>
        <v>661088.8503061696</v>
      </c>
      <c r="AV17" s="21">
        <f t="shared" si="43"/>
        <v>715294.00264318695</v>
      </c>
      <c r="AW17" s="21">
        <f t="shared" si="44"/>
        <v>809085.20872791694</v>
      </c>
      <c r="AX17" s="21">
        <f t="shared" si="45"/>
        <v>791798.79781953595</v>
      </c>
      <c r="AY17" s="21">
        <f t="shared" si="46"/>
        <v>1087980.2637860507</v>
      </c>
      <c r="AZ17" s="21">
        <f t="shared" si="47"/>
        <v>1619909.2438041824</v>
      </c>
      <c r="BA17" s="21">
        <f t="shared" si="48"/>
        <v>1858658.7045253138</v>
      </c>
      <c r="BB17" s="21">
        <f t="shared" si="49"/>
        <v>2015974.00557948</v>
      </c>
      <c r="BC17" s="21">
        <f t="shared" si="50"/>
        <v>2364315.6309923152</v>
      </c>
      <c r="BD17" s="21">
        <f t="shared" si="51"/>
        <v>2199436.1344437315</v>
      </c>
      <c r="BE17" s="21">
        <f t="shared" si="52"/>
        <v>1880691.2063303783</v>
      </c>
      <c r="BF17" s="21">
        <f t="shared" si="53"/>
        <v>2220193.0987713626</v>
      </c>
      <c r="BG17" s="21">
        <f t="shared" si="54"/>
        <v>2146724.0595857017</v>
      </c>
      <c r="BH17" s="21">
        <f t="shared" si="55"/>
        <v>1789030.7116395065</v>
      </c>
      <c r="BI17" s="21">
        <f t="shared" si="56"/>
        <v>1768498.9796306253</v>
      </c>
      <c r="BJ17" s="21">
        <f t="shared" si="57"/>
        <v>1537570.4270313154</v>
      </c>
      <c r="BK17" s="21">
        <f t="shared" si="58"/>
        <v>1218647.7994464275</v>
      </c>
      <c r="BL17" s="21">
        <f t="shared" si="59"/>
        <v>1052562.5174041064</v>
      </c>
      <c r="BM17" s="21">
        <f t="shared" si="60"/>
        <v>1067334.2395608358</v>
      </c>
      <c r="BN17" s="21">
        <f t="shared" si="61"/>
        <v>1249248.6366704418</v>
      </c>
      <c r="BO17" s="21">
        <f t="shared" si="62"/>
        <v>1144015.9041112515</v>
      </c>
      <c r="BP17" s="21">
        <f t="shared" si="63"/>
        <v>1019107.3547727719</v>
      </c>
      <c r="BQ17" s="21">
        <f t="shared" si="64"/>
        <v>872879.43622453383</v>
      </c>
      <c r="BR17" s="21">
        <f t="shared" si="65"/>
        <v>617074.94824136223</v>
      </c>
      <c r="BS17" s="21">
        <f t="shared" si="66"/>
        <v>546332.9413661845</v>
      </c>
      <c r="BT17" s="21">
        <f t="shared" si="67"/>
        <v>701157.33251078869</v>
      </c>
      <c r="BU17" s="21">
        <f t="shared" si="68"/>
        <v>623860.53790677525</v>
      </c>
      <c r="BV17" s="21">
        <f t="shared" si="69"/>
        <v>607877.27838580357</v>
      </c>
      <c r="BW17" s="21">
        <f t="shared" si="70"/>
        <v>661376.19174523756</v>
      </c>
      <c r="BX17" s="21">
        <f t="shared" si="71"/>
        <v>884493.87462089316</v>
      </c>
      <c r="BY17" s="21">
        <f t="shared" si="72"/>
        <v>1036046.1682206701</v>
      </c>
      <c r="BZ17" s="21">
        <f t="shared" si="73"/>
        <v>1050689.82413508</v>
      </c>
      <c r="CA17" s="21">
        <f t="shared" si="74"/>
        <v>953937.44683070097</v>
      </c>
      <c r="CB17" s="21">
        <f t="shared" si="75"/>
        <v>779950.97811655456</v>
      </c>
      <c r="CC17" s="21">
        <f t="shared" si="76"/>
        <v>1178781.4521215749</v>
      </c>
      <c r="CD17" s="21">
        <f t="shared" si="77"/>
        <v>1365300.2907796924</v>
      </c>
      <c r="CE17" s="21">
        <f t="shared" si="78"/>
        <v>1421379.9333846297</v>
      </c>
      <c r="CF17" s="21">
        <f t="shared" si="79"/>
        <v>1366516.2506361001</v>
      </c>
      <c r="CG17" s="21">
        <f t="shared" si="80"/>
        <v>1347657.2068482232</v>
      </c>
      <c r="CH17" s="21">
        <f t="shared" si="81"/>
        <v>1383600.588626907</v>
      </c>
      <c r="CI17" s="21">
        <f t="shared" si="82"/>
        <v>1404138.7595696542</v>
      </c>
      <c r="CJ17" s="21">
        <f t="shared" si="83"/>
        <v>1399682.4654505171</v>
      </c>
      <c r="CK17" s="21">
        <f t="shared" si="84"/>
        <v>1108365.6091467903</v>
      </c>
      <c r="CL17" s="21">
        <f t="shared" si="85"/>
        <v>987950.63190708298</v>
      </c>
      <c r="CM17" s="21">
        <f t="shared" si="86"/>
        <v>1030733.0156198178</v>
      </c>
      <c r="CN17" s="21">
        <f t="shared" si="87"/>
        <v>934269.66594570817</v>
      </c>
      <c r="CO17" s="21">
        <f t="shared" si="88"/>
        <v>907862.31202226004</v>
      </c>
      <c r="CP17" s="21">
        <f t="shared" si="89"/>
        <v>971026.22372918006</v>
      </c>
      <c r="CQ17" s="21">
        <f t="shared" si="90"/>
        <v>913975.90704477765</v>
      </c>
      <c r="CR17" s="21">
        <f t="shared" si="91"/>
        <v>734071.21256050002</v>
      </c>
      <c r="CS17" s="21">
        <f t="shared" si="92"/>
        <v>612072.95751160407</v>
      </c>
      <c r="CT17" s="21">
        <f t="shared" si="93"/>
        <v>611195.04143689817</v>
      </c>
      <c r="CU17" s="21">
        <f t="shared" si="94"/>
        <v>578371.09433743451</v>
      </c>
      <c r="CV17" s="21">
        <f t="shared" si="95"/>
        <v>507802.48448234255</v>
      </c>
      <c r="CW17" s="21">
        <f t="shared" si="96"/>
        <v>508024.34108027827</v>
      </c>
      <c r="CX17" s="21">
        <f t="shared" si="97"/>
        <v>460935.23198717763</v>
      </c>
      <c r="CY17" s="21">
        <f t="shared" si="98"/>
        <v>441248.72497700615</v>
      </c>
      <c r="CZ17" s="21">
        <f t="shared" si="99"/>
        <v>493709.22748577432</v>
      </c>
      <c r="DA17" s="21">
        <f t="shared" si="100"/>
        <v>556283.67789415794</v>
      </c>
      <c r="DB17" s="21">
        <f t="shared" si="101"/>
        <v>518101.32785238215</v>
      </c>
      <c r="DC17" s="21">
        <f t="shared" si="102"/>
        <v>521164.12237240316</v>
      </c>
      <c r="DD17" s="21">
        <f t="shared" si="103"/>
        <v>801751.11722899298</v>
      </c>
      <c r="DE17" s="21">
        <f t="shared" si="104"/>
        <v>1317381.7283240613</v>
      </c>
    </row>
    <row r="18" spans="2:109">
      <c r="B18" s="1">
        <v>1883</v>
      </c>
      <c r="C18" s="5">
        <v>8.8245878392755994E-2</v>
      </c>
      <c r="E18" s="21">
        <f t="shared" si="0"/>
        <v>2272358.2515704031</v>
      </c>
      <c r="F18" s="21">
        <f t="shared" si="1"/>
        <v>2344452.0533897961</v>
      </c>
      <c r="G18" s="21">
        <f t="shared" si="2"/>
        <v>2693738.3079697816</v>
      </c>
      <c r="H18" s="21">
        <f t="shared" si="3"/>
        <v>2647437.0892043835</v>
      </c>
      <c r="I18" s="21">
        <f t="shared" si="4"/>
        <v>2191388.4955056137</v>
      </c>
      <c r="J18" s="21">
        <f t="shared" si="5"/>
        <v>2071327.0101458551</v>
      </c>
      <c r="K18" s="21">
        <f t="shared" si="6"/>
        <v>2409712.7789568556</v>
      </c>
      <c r="L18" s="21">
        <f t="shared" si="7"/>
        <v>1843126.5556548911</v>
      </c>
      <c r="M18" s="21">
        <f t="shared" si="8"/>
        <v>1680569.1077289321</v>
      </c>
      <c r="N18" s="21">
        <f t="shared" si="9"/>
        <v>1651465.0581047167</v>
      </c>
      <c r="O18" s="21">
        <f t="shared" si="10"/>
        <v>1444901.4599167549</v>
      </c>
      <c r="P18" s="21">
        <f t="shared" si="11"/>
        <v>1734756.5939136876</v>
      </c>
      <c r="Q18" s="21">
        <f t="shared" si="12"/>
        <v>1682476.3288095368</v>
      </c>
      <c r="R18" s="21">
        <f t="shared" si="13"/>
        <v>1654091.7377523487</v>
      </c>
      <c r="S18" s="21">
        <f t="shared" si="14"/>
        <v>1585130.6687099733</v>
      </c>
      <c r="T18" s="21">
        <f t="shared" si="15"/>
        <v>1448406.8430080994</v>
      </c>
      <c r="U18" s="21">
        <f t="shared" si="16"/>
        <v>1209200.8115307582</v>
      </c>
      <c r="V18" s="21">
        <f t="shared" si="17"/>
        <v>1454501.1091416108</v>
      </c>
      <c r="W18" s="21">
        <f t="shared" si="18"/>
        <v>1381487.5396977752</v>
      </c>
      <c r="X18" s="21">
        <f t="shared" si="19"/>
        <v>1170711.5780493196</v>
      </c>
      <c r="Y18" s="21">
        <f t="shared" si="20"/>
        <v>1254161.322423547</v>
      </c>
      <c r="Z18" s="21">
        <f t="shared" si="21"/>
        <v>1139890.1520961709</v>
      </c>
      <c r="AA18" s="21">
        <f t="shared" si="22"/>
        <v>1350898.6724846973</v>
      </c>
      <c r="AB18" s="21">
        <f t="shared" si="23"/>
        <v>1154553.4318421932</v>
      </c>
      <c r="AC18" s="21">
        <f t="shared" si="24"/>
        <v>977702.57624266692</v>
      </c>
      <c r="AD18" s="21">
        <f t="shared" si="25"/>
        <v>1094206.7428419408</v>
      </c>
      <c r="AE18" s="21">
        <f t="shared" si="26"/>
        <v>969103.2142788471</v>
      </c>
      <c r="AF18" s="21">
        <f t="shared" si="27"/>
        <v>968900.66901078203</v>
      </c>
      <c r="AG18" s="21">
        <f t="shared" si="28"/>
        <v>861352.00245775445</v>
      </c>
      <c r="AH18" s="21">
        <f t="shared" si="29"/>
        <v>1018010.6714941697</v>
      </c>
      <c r="AI18" s="21">
        <f t="shared" si="30"/>
        <v>873851.61738916009</v>
      </c>
      <c r="AJ18" s="21">
        <f t="shared" si="31"/>
        <v>806085.36809335626</v>
      </c>
      <c r="AK18" s="21">
        <f t="shared" si="32"/>
        <v>980036.02990185015</v>
      </c>
      <c r="AL18" s="21">
        <f t="shared" si="33"/>
        <v>925416.57333617797</v>
      </c>
      <c r="AM18" s="21">
        <f t="shared" si="34"/>
        <v>636914.75701476773</v>
      </c>
      <c r="AN18" s="21">
        <f t="shared" si="35"/>
        <v>508425.75655561138</v>
      </c>
      <c r="AO18" s="21">
        <f t="shared" si="36"/>
        <v>487481.90900114476</v>
      </c>
      <c r="AP18" s="21">
        <f t="shared" si="37"/>
        <v>520017.94043117476</v>
      </c>
      <c r="AQ18" s="21">
        <f t="shared" si="38"/>
        <v>520996.65879395063</v>
      </c>
      <c r="AR18" s="21">
        <f t="shared" si="39"/>
        <v>619767.54167738592</v>
      </c>
      <c r="AS18" s="21">
        <f t="shared" si="40"/>
        <v>557194.20935905562</v>
      </c>
      <c r="AT18" s="21">
        <f t="shared" si="41"/>
        <v>578741.78555614874</v>
      </c>
      <c r="AU18" s="21">
        <f t="shared" si="42"/>
        <v>684377.99668613716</v>
      </c>
      <c r="AV18" s="21">
        <f t="shared" si="43"/>
        <v>757000.18923888449</v>
      </c>
      <c r="AW18" s="21">
        <f t="shared" si="44"/>
        <v>906053.02409375831</v>
      </c>
      <c r="AX18" s="21">
        <f t="shared" si="45"/>
        <v>902792.21362485329</v>
      </c>
      <c r="AY18" s="21">
        <f t="shared" si="46"/>
        <v>1063912.2972698519</v>
      </c>
      <c r="AZ18" s="21">
        <f t="shared" si="47"/>
        <v>1604427.0402819503</v>
      </c>
      <c r="BA18" s="21">
        <f t="shared" si="48"/>
        <v>1725039.1284869339</v>
      </c>
      <c r="BB18" s="21">
        <f t="shared" si="49"/>
        <v>2249245.5112294164</v>
      </c>
      <c r="BC18" s="21">
        <f t="shared" si="50"/>
        <v>2804596.6886375458</v>
      </c>
      <c r="BD18" s="21">
        <f t="shared" si="51"/>
        <v>2126261.4878845522</v>
      </c>
      <c r="BE18" s="21">
        <f t="shared" si="52"/>
        <v>2219869.4340958218</v>
      </c>
      <c r="BF18" s="21">
        <f t="shared" si="53"/>
        <v>2420689.1057153218</v>
      </c>
      <c r="BG18" s="21">
        <f t="shared" si="54"/>
        <v>1915019.146702274</v>
      </c>
      <c r="BH18" s="21">
        <f t="shared" si="55"/>
        <v>1939803.9347060707</v>
      </c>
      <c r="BI18" s="21">
        <f t="shared" si="56"/>
        <v>1809566.5411379733</v>
      </c>
      <c r="BJ18" s="21">
        <f t="shared" si="57"/>
        <v>1481607.474613654</v>
      </c>
      <c r="BK18" s="21">
        <f t="shared" si="58"/>
        <v>1015773.7375955647</v>
      </c>
      <c r="BL18" s="21">
        <f t="shared" si="59"/>
        <v>1034600.0435527544</v>
      </c>
      <c r="BM18" s="21">
        <f t="shared" si="60"/>
        <v>1104492.3996983888</v>
      </c>
      <c r="BN18" s="21">
        <f t="shared" si="61"/>
        <v>1298603.0144255362</v>
      </c>
      <c r="BO18" s="21">
        <f t="shared" si="62"/>
        <v>1265366.3080587045</v>
      </c>
      <c r="BP18" s="21">
        <f t="shared" si="63"/>
        <v>809624.51932508906</v>
      </c>
      <c r="BQ18" s="21">
        <f t="shared" si="64"/>
        <v>773129.61385746952</v>
      </c>
      <c r="BR18" s="21">
        <f t="shared" si="65"/>
        <v>610576.59556470811</v>
      </c>
      <c r="BS18" s="21">
        <f t="shared" si="66"/>
        <v>565329.27536905697</v>
      </c>
      <c r="BT18" s="21">
        <f t="shared" si="67"/>
        <v>694985.47311396257</v>
      </c>
      <c r="BU18" s="21">
        <f t="shared" si="68"/>
        <v>616919.40306755726</v>
      </c>
      <c r="BV18" s="21">
        <f t="shared" si="69"/>
        <v>608647.16953314049</v>
      </c>
      <c r="BW18" s="21">
        <f t="shared" si="70"/>
        <v>653322.35452288599</v>
      </c>
      <c r="BX18" s="21">
        <f t="shared" si="71"/>
        <v>1006688.2682974278</v>
      </c>
      <c r="BY18" s="21">
        <f t="shared" si="72"/>
        <v>1103558.9530361453</v>
      </c>
      <c r="BZ18" s="21">
        <f t="shared" si="73"/>
        <v>1002773.2595653798</v>
      </c>
      <c r="CA18" s="21">
        <f t="shared" si="74"/>
        <v>911688.11314300972</v>
      </c>
      <c r="CB18" s="21">
        <f t="shared" si="75"/>
        <v>820894.33936165844</v>
      </c>
      <c r="CC18" s="21">
        <f t="shared" si="76"/>
        <v>1155865.8085743855</v>
      </c>
      <c r="CD18" s="21">
        <f t="shared" si="77"/>
        <v>1441485.1346616915</v>
      </c>
      <c r="CE18" s="21">
        <f t="shared" si="78"/>
        <v>1489618.4419665835</v>
      </c>
      <c r="CF18" s="21">
        <f t="shared" si="79"/>
        <v>1357765.7525309524</v>
      </c>
      <c r="CG18" s="21">
        <f t="shared" si="80"/>
        <v>1400899.9508806483</v>
      </c>
      <c r="CH18" s="21">
        <f t="shared" si="81"/>
        <v>1449230.7101598734</v>
      </c>
      <c r="CI18" s="21">
        <f t="shared" si="82"/>
        <v>1409015.9144577582</v>
      </c>
      <c r="CJ18" s="21">
        <f t="shared" si="83"/>
        <v>1337317.9018701375</v>
      </c>
      <c r="CK18" s="21">
        <f t="shared" si="84"/>
        <v>1081477.4155150168</v>
      </c>
      <c r="CL18" s="21">
        <f t="shared" si="85"/>
        <v>960383.99131854449</v>
      </c>
      <c r="CM18" s="21">
        <f t="shared" si="86"/>
        <v>877549.16003863909</v>
      </c>
      <c r="CN18" s="21">
        <f t="shared" si="87"/>
        <v>990670.96820925327</v>
      </c>
      <c r="CO18" s="21">
        <f t="shared" si="88"/>
        <v>936764.40574589267</v>
      </c>
      <c r="CP18" s="21">
        <f t="shared" si="89"/>
        <v>977050.87343857321</v>
      </c>
      <c r="CQ18" s="21">
        <f t="shared" si="90"/>
        <v>776158.87097451347</v>
      </c>
      <c r="CR18" s="21">
        <f t="shared" si="91"/>
        <v>597978.7226087508</v>
      </c>
      <c r="CS18" s="21">
        <f t="shared" si="92"/>
        <v>640874.06909325533</v>
      </c>
      <c r="CT18" s="21">
        <f t="shared" si="93"/>
        <v>614632.82931672665</v>
      </c>
      <c r="CU18" s="21">
        <f t="shared" si="94"/>
        <v>502675.50205111346</v>
      </c>
      <c r="CV18" s="21">
        <f t="shared" si="95"/>
        <v>462469.64717123838</v>
      </c>
      <c r="CW18" s="21">
        <f t="shared" si="96"/>
        <v>439490.98001359409</v>
      </c>
      <c r="CX18" s="21">
        <f t="shared" si="97"/>
        <v>420253.14980509423</v>
      </c>
      <c r="CY18" s="21">
        <f t="shared" si="98"/>
        <v>374818.77713446069</v>
      </c>
      <c r="CZ18" s="21">
        <f t="shared" si="99"/>
        <v>617139.83161395637</v>
      </c>
      <c r="DA18" s="21">
        <f t="shared" si="100"/>
        <v>551746.3183974243</v>
      </c>
      <c r="DB18" s="21">
        <f t="shared" si="101"/>
        <v>528328.55159763119</v>
      </c>
      <c r="DC18" s="21">
        <f t="shared" si="102"/>
        <v>597196.03443874489</v>
      </c>
      <c r="DD18" s="21">
        <f t="shared" si="103"/>
        <v>961822.77891218732</v>
      </c>
      <c r="DE18" s="21">
        <f t="shared" si="104"/>
        <v>1203952.0710969155</v>
      </c>
    </row>
    <row r="19" spans="2:109">
      <c r="B19" s="1">
        <v>1884</v>
      </c>
      <c r="C19" s="5">
        <v>9.9241318826198646E-2</v>
      </c>
      <c r="E19" s="21">
        <f t="shared" si="0"/>
        <v>2462694.3590994067</v>
      </c>
      <c r="F19" s="21">
        <f t="shared" si="1"/>
        <v>2720578.569058422</v>
      </c>
      <c r="G19" s="21">
        <f t="shared" si="2"/>
        <v>2811078.7366905096</v>
      </c>
      <c r="H19" s="21">
        <f t="shared" si="3"/>
        <v>2529423.8326199343</v>
      </c>
      <c r="I19" s="21">
        <f t="shared" si="4"/>
        <v>2369764.9853727371</v>
      </c>
      <c r="J19" s="21">
        <f t="shared" si="5"/>
        <v>2246447.1950388593</v>
      </c>
      <c r="K19" s="21">
        <f t="shared" si="6"/>
        <v>2297701.8519793702</v>
      </c>
      <c r="L19" s="21">
        <f t="shared" si="7"/>
        <v>2104389.7517598947</v>
      </c>
      <c r="M19" s="21">
        <f t="shared" si="8"/>
        <v>1586709.4647907398</v>
      </c>
      <c r="N19" s="21">
        <f t="shared" si="9"/>
        <v>1795280.4798358539</v>
      </c>
      <c r="O19" s="21">
        <f t="shared" si="10"/>
        <v>1547659.2555125752</v>
      </c>
      <c r="P19" s="21">
        <f t="shared" si="11"/>
        <v>1733528.6402835024</v>
      </c>
      <c r="Q19" s="21">
        <f t="shared" si="12"/>
        <v>1776778.9499620004</v>
      </c>
      <c r="R19" s="21">
        <f t="shared" si="13"/>
        <v>1727692.0249846696</v>
      </c>
      <c r="S19" s="21">
        <f t="shared" si="14"/>
        <v>1743146.5118229955</v>
      </c>
      <c r="T19" s="21">
        <f t="shared" si="15"/>
        <v>1248738.209773727</v>
      </c>
      <c r="U19" s="21">
        <f t="shared" si="16"/>
        <v>1323042.0606953674</v>
      </c>
      <c r="V19" s="21">
        <f t="shared" si="17"/>
        <v>1505207.1526751649</v>
      </c>
      <c r="W19" s="21">
        <f t="shared" si="18"/>
        <v>1284488.9039765161</v>
      </c>
      <c r="X19" s="21">
        <f t="shared" si="19"/>
        <v>1139437.3237029498</v>
      </c>
      <c r="Y19" s="21">
        <f t="shared" si="20"/>
        <v>1350684.3166760989</v>
      </c>
      <c r="Z19" s="21">
        <f t="shared" si="21"/>
        <v>1218921.1953332007</v>
      </c>
      <c r="AA19" s="21">
        <f t="shared" si="22"/>
        <v>1277959.9980016008</v>
      </c>
      <c r="AB19" s="21">
        <f t="shared" si="23"/>
        <v>1066003.1666935834</v>
      </c>
      <c r="AC19" s="21">
        <f t="shared" si="24"/>
        <v>1070595.3690013618</v>
      </c>
      <c r="AD19" s="21">
        <f t="shared" si="25"/>
        <v>1030841.7686747625</v>
      </c>
      <c r="AE19" s="21">
        <f t="shared" si="26"/>
        <v>1015192.5882119125</v>
      </c>
      <c r="AF19" s="21">
        <f t="shared" si="27"/>
        <v>981785.07833767333</v>
      </c>
      <c r="AG19" s="21">
        <f t="shared" si="28"/>
        <v>795718.91978343541</v>
      </c>
      <c r="AH19" s="21">
        <f t="shared" si="29"/>
        <v>993370.84548884246</v>
      </c>
      <c r="AI19" s="21">
        <f t="shared" si="30"/>
        <v>837101.88855601964</v>
      </c>
      <c r="AJ19" s="21">
        <f t="shared" si="31"/>
        <v>862470.38957975665</v>
      </c>
      <c r="AK19" s="21">
        <f t="shared" si="32"/>
        <v>881796.47793817753</v>
      </c>
      <c r="AL19" s="21">
        <f t="shared" si="33"/>
        <v>706310.67158992472</v>
      </c>
      <c r="AM19" s="21">
        <f t="shared" si="34"/>
        <v>563117.77185829764</v>
      </c>
      <c r="AN19" s="21">
        <f t="shared" si="35"/>
        <v>437961.11684921657</v>
      </c>
      <c r="AO19" s="21">
        <f t="shared" si="36"/>
        <v>452572.30560256733</v>
      </c>
      <c r="AP19" s="21">
        <f t="shared" si="37"/>
        <v>609256.40617728606</v>
      </c>
      <c r="AQ19" s="21">
        <f t="shared" si="38"/>
        <v>554567.8445868101</v>
      </c>
      <c r="AR19" s="21">
        <f t="shared" si="39"/>
        <v>607130.54304913874</v>
      </c>
      <c r="AS19" s="21">
        <f t="shared" si="40"/>
        <v>594679.85206743877</v>
      </c>
      <c r="AT19" s="21">
        <f t="shared" si="41"/>
        <v>594793.64118663198</v>
      </c>
      <c r="AU19" s="21">
        <f t="shared" si="42"/>
        <v>722749.30708644981</v>
      </c>
      <c r="AV19" s="21">
        <f t="shared" si="43"/>
        <v>845323.79017194314</v>
      </c>
      <c r="AW19" s="21">
        <f t="shared" si="44"/>
        <v>1038548.9773234967</v>
      </c>
      <c r="AX19" s="21">
        <f t="shared" si="45"/>
        <v>877333.20045271423</v>
      </c>
      <c r="AY19" s="21">
        <f t="shared" si="46"/>
        <v>1042646.4858739654</v>
      </c>
      <c r="AZ19" s="21">
        <f t="shared" si="47"/>
        <v>1484950.7269515628</v>
      </c>
      <c r="BA19" s="21">
        <f t="shared" si="48"/>
        <v>1919410.5615172812</v>
      </c>
      <c r="BB19" s="21">
        <f t="shared" si="49"/>
        <v>2666225.5039832438</v>
      </c>
      <c r="BC19" s="21">
        <f t="shared" si="50"/>
        <v>2719925.8454733016</v>
      </c>
      <c r="BD19" s="21">
        <f t="shared" si="51"/>
        <v>2514745.0520885624</v>
      </c>
      <c r="BE19" s="21">
        <f t="shared" si="52"/>
        <v>2420331.0515954974</v>
      </c>
      <c r="BF19" s="21">
        <f t="shared" si="53"/>
        <v>2163112.1811042083</v>
      </c>
      <c r="BG19" s="21">
        <f t="shared" si="54"/>
        <v>2078898.1807219363</v>
      </c>
      <c r="BH19" s="21">
        <f t="shared" si="55"/>
        <v>1988079.5829951055</v>
      </c>
      <c r="BI19" s="21">
        <f t="shared" si="56"/>
        <v>1749274.4455443406</v>
      </c>
      <c r="BJ19" s="21">
        <f t="shared" si="57"/>
        <v>1240867.9333680046</v>
      </c>
      <c r="BK19" s="21">
        <f t="shared" si="58"/>
        <v>997305.24529876467</v>
      </c>
      <c r="BL19" s="21">
        <f t="shared" si="59"/>
        <v>1069571.6279131351</v>
      </c>
      <c r="BM19" s="21">
        <f t="shared" si="60"/>
        <v>1144172.0460713697</v>
      </c>
      <c r="BN19" s="21">
        <f t="shared" si="61"/>
        <v>1441271.4550342648</v>
      </c>
      <c r="BO19" s="21">
        <f t="shared" si="62"/>
        <v>1011605.8800348556</v>
      </c>
      <c r="BP19" s="21">
        <f t="shared" si="63"/>
        <v>714971.15811424272</v>
      </c>
      <c r="BQ19" s="21">
        <f t="shared" si="64"/>
        <v>773433.21203799499</v>
      </c>
      <c r="BR19" s="21">
        <f t="shared" si="65"/>
        <v>635942.71571888297</v>
      </c>
      <c r="BS19" s="21">
        <f t="shared" si="66"/>
        <v>553914.72342853667</v>
      </c>
      <c r="BT19" s="21">
        <f t="shared" si="67"/>
        <v>691055.70674210298</v>
      </c>
      <c r="BU19" s="21">
        <f t="shared" si="68"/>
        <v>618203.82995485654</v>
      </c>
      <c r="BV19" s="21">
        <f t="shared" si="69"/>
        <v>598587.12717376929</v>
      </c>
      <c r="BW19" s="21">
        <f t="shared" si="70"/>
        <v>733703.71770386817</v>
      </c>
      <c r="BX19" s="21">
        <f t="shared" si="71"/>
        <v>1071291.3399242423</v>
      </c>
      <c r="BY19" s="21">
        <f t="shared" si="72"/>
        <v>1054816.3324050605</v>
      </c>
      <c r="BZ19" s="21">
        <f t="shared" si="73"/>
        <v>959981.00993220008</v>
      </c>
      <c r="CA19" s="21">
        <f t="shared" si="74"/>
        <v>965479.04021900194</v>
      </c>
      <c r="CB19" s="21">
        <f t="shared" si="75"/>
        <v>795143.6533605092</v>
      </c>
      <c r="CC19" s="21">
        <f t="shared" si="76"/>
        <v>1215057.0037505566</v>
      </c>
      <c r="CD19" s="21">
        <f t="shared" si="77"/>
        <v>1511174.1574927198</v>
      </c>
      <c r="CE19" s="21">
        <f t="shared" si="78"/>
        <v>1483012.5896304434</v>
      </c>
      <c r="CF19" s="21">
        <f t="shared" si="79"/>
        <v>1411663.4393309068</v>
      </c>
      <c r="CG19" s="21">
        <f t="shared" si="80"/>
        <v>1467779.6566868734</v>
      </c>
      <c r="CH19" s="21">
        <f t="shared" si="81"/>
        <v>1455319.7416417438</v>
      </c>
      <c r="CI19" s="21">
        <f t="shared" si="82"/>
        <v>1346444.1345731823</v>
      </c>
      <c r="CJ19" s="21">
        <f t="shared" si="83"/>
        <v>1311517.0337511988</v>
      </c>
      <c r="CK19" s="21">
        <f t="shared" si="84"/>
        <v>1054344.5189217145</v>
      </c>
      <c r="CL19" s="21">
        <f t="shared" si="85"/>
        <v>815736.11669310858</v>
      </c>
      <c r="CM19" s="21">
        <f t="shared" si="86"/>
        <v>928393.1807305197</v>
      </c>
      <c r="CN19" s="21">
        <f t="shared" si="87"/>
        <v>1025331.0680384164</v>
      </c>
      <c r="CO19" s="21">
        <f t="shared" si="88"/>
        <v>941401.66754821793</v>
      </c>
      <c r="CP19" s="21">
        <f t="shared" si="89"/>
        <v>831666.2769160209</v>
      </c>
      <c r="CQ19" s="21">
        <f t="shared" si="90"/>
        <v>633826.26024559198</v>
      </c>
      <c r="CR19" s="21">
        <f t="shared" si="91"/>
        <v>625302.5283827628</v>
      </c>
      <c r="CS19" s="21">
        <f t="shared" si="92"/>
        <v>646127.75491992442</v>
      </c>
      <c r="CT19" s="21">
        <f t="shared" si="93"/>
        <v>536037.23371091951</v>
      </c>
      <c r="CU19" s="21">
        <f t="shared" si="94"/>
        <v>457486.33196513285</v>
      </c>
      <c r="CV19" s="21">
        <f t="shared" si="95"/>
        <v>397432.46463417384</v>
      </c>
      <c r="CW19" s="21">
        <f t="shared" si="96"/>
        <v>399242.95114325528</v>
      </c>
      <c r="CX19" s="21">
        <f t="shared" si="97"/>
        <v>355589.55214026471</v>
      </c>
      <c r="CY19" s="21">
        <f t="shared" si="98"/>
        <v>458225.89153555973</v>
      </c>
      <c r="CZ19" s="21">
        <f t="shared" si="99"/>
        <v>615790.19422738114</v>
      </c>
      <c r="DA19" s="21">
        <f t="shared" si="100"/>
        <v>564896.25488227664</v>
      </c>
      <c r="DB19" s="21">
        <f t="shared" si="101"/>
        <v>605942.72808743804</v>
      </c>
      <c r="DC19" s="21">
        <f t="shared" si="102"/>
        <v>706226.21819761652</v>
      </c>
      <c r="DD19" s="21">
        <f t="shared" si="103"/>
        <v>870917.98160537286</v>
      </c>
      <c r="DE19" s="21">
        <f t="shared" si="104"/>
        <v>1235177.511411225</v>
      </c>
    </row>
    <row r="20" spans="2:109">
      <c r="B20" s="1">
        <v>1885</v>
      </c>
      <c r="C20" s="5">
        <v>0.17649080121266</v>
      </c>
      <c r="E20" s="21">
        <f t="shared" si="0"/>
        <v>2859689.5540399542</v>
      </c>
      <c r="F20" s="21">
        <f t="shared" si="1"/>
        <v>2839424.9069385715</v>
      </c>
      <c r="G20" s="21">
        <f t="shared" si="2"/>
        <v>2687683.8362228163</v>
      </c>
      <c r="H20" s="21">
        <f t="shared" si="3"/>
        <v>2740733.1124047465</v>
      </c>
      <c r="I20" s="21">
        <f t="shared" si="4"/>
        <v>2575195.4286502781</v>
      </c>
      <c r="J20" s="21">
        <f t="shared" si="5"/>
        <v>2139930.2162070074</v>
      </c>
      <c r="K20" s="21">
        <f t="shared" si="6"/>
        <v>2632571.281648925</v>
      </c>
      <c r="L20" s="21">
        <f t="shared" si="7"/>
        <v>1994626.9879960869</v>
      </c>
      <c r="M20" s="21">
        <f t="shared" si="8"/>
        <v>1723494.7676002185</v>
      </c>
      <c r="N20" s="21">
        <f t="shared" si="9"/>
        <v>1931456.249499097</v>
      </c>
      <c r="O20" s="21">
        <f t="shared" si="10"/>
        <v>1543050.0975496469</v>
      </c>
      <c r="P20" s="21">
        <f t="shared" si="11"/>
        <v>1831738.0370997556</v>
      </c>
      <c r="Q20" s="21">
        <f t="shared" si="12"/>
        <v>1858366.3346855054</v>
      </c>
      <c r="R20" s="21">
        <f t="shared" si="13"/>
        <v>1903149.3602101181</v>
      </c>
      <c r="S20" s="21">
        <f t="shared" si="14"/>
        <v>1508587.7637363167</v>
      </c>
      <c r="T20" s="21">
        <f t="shared" si="15"/>
        <v>1367477.6746819825</v>
      </c>
      <c r="U20" s="21">
        <f t="shared" si="16"/>
        <v>1366104.9061225697</v>
      </c>
      <c r="V20" s="21">
        <f t="shared" si="17"/>
        <v>1402249.5096871227</v>
      </c>
      <c r="W20" s="21">
        <f t="shared" si="18"/>
        <v>1253287.1643927649</v>
      </c>
      <c r="X20" s="21">
        <f t="shared" si="19"/>
        <v>1223895.8944152782</v>
      </c>
      <c r="Y20" s="21">
        <f t="shared" si="20"/>
        <v>1450840.826149384</v>
      </c>
      <c r="Z20" s="21">
        <f t="shared" si="21"/>
        <v>1150079.1077137687</v>
      </c>
      <c r="AA20" s="21">
        <f t="shared" si="22"/>
        <v>1183192.9472288613</v>
      </c>
      <c r="AB20" s="21">
        <f t="shared" si="23"/>
        <v>1170557.2445335477</v>
      </c>
      <c r="AC20" s="21">
        <f t="shared" si="24"/>
        <v>1007927.5944476785</v>
      </c>
      <c r="AD20" s="21">
        <f t="shared" si="25"/>
        <v>1082075.8534431437</v>
      </c>
      <c r="AE20" s="21">
        <f t="shared" si="26"/>
        <v>1030294.7197783927</v>
      </c>
      <c r="AF20" s="21">
        <f t="shared" si="27"/>
        <v>911268.01927481452</v>
      </c>
      <c r="AG20" s="21">
        <f t="shared" si="28"/>
        <v>769419.77505319787</v>
      </c>
      <c r="AH20" s="21">
        <f t="shared" si="29"/>
        <v>955946.7888857082</v>
      </c>
      <c r="AI20" s="21">
        <f t="shared" si="30"/>
        <v>897028.37451200199</v>
      </c>
      <c r="AJ20" s="21">
        <f t="shared" si="31"/>
        <v>772445.18295279448</v>
      </c>
      <c r="AK20" s="21">
        <f t="shared" si="32"/>
        <v>671825.81895244715</v>
      </c>
      <c r="AL20" s="21">
        <f t="shared" si="33"/>
        <v>627718.72982546652</v>
      </c>
      <c r="AM20" s="21">
        <f t="shared" si="34"/>
        <v>488237.52566025651</v>
      </c>
      <c r="AN20" s="21">
        <f t="shared" si="35"/>
        <v>403367.85063615214</v>
      </c>
      <c r="AO20" s="21">
        <f t="shared" si="36"/>
        <v>525055.228958847</v>
      </c>
      <c r="AP20" s="21">
        <f t="shared" si="37"/>
        <v>654662.63458163734</v>
      </c>
      <c r="AQ20" s="21">
        <f t="shared" si="38"/>
        <v>539782.9528976432</v>
      </c>
      <c r="AR20" s="21">
        <f t="shared" si="39"/>
        <v>651222.99554164021</v>
      </c>
      <c r="AS20" s="21">
        <f t="shared" si="40"/>
        <v>612132.46705318242</v>
      </c>
      <c r="AT20" s="21">
        <f t="shared" si="41"/>
        <v>623501.58384632389</v>
      </c>
      <c r="AU20" s="21">
        <f t="shared" si="42"/>
        <v>805388.51022639719</v>
      </c>
      <c r="AV20" s="21">
        <f t="shared" si="43"/>
        <v>966390.55896148318</v>
      </c>
      <c r="AW20" s="21">
        <f t="shared" si="44"/>
        <v>1014109.7059327518</v>
      </c>
      <c r="AX20" s="21">
        <f t="shared" si="45"/>
        <v>854126.55046025408</v>
      </c>
      <c r="AY20" s="21">
        <f t="shared" si="46"/>
        <v>954422.80973525322</v>
      </c>
      <c r="AZ20" s="21">
        <f t="shared" si="47"/>
        <v>1647220.6245861517</v>
      </c>
      <c r="BA20" s="21">
        <f t="shared" si="48"/>
        <v>2269600.7952743252</v>
      </c>
      <c r="BB20" s="21">
        <f t="shared" si="49"/>
        <v>2584183.2894238178</v>
      </c>
      <c r="BC20" s="21">
        <f t="shared" si="50"/>
        <v>3227604.6995032984</v>
      </c>
      <c r="BD20" s="21">
        <f t="shared" si="51"/>
        <v>2746537.270058068</v>
      </c>
      <c r="BE20" s="21">
        <f t="shared" si="52"/>
        <v>2162787.939985415</v>
      </c>
      <c r="BF20" s="21">
        <f t="shared" si="53"/>
        <v>2352798.8252115133</v>
      </c>
      <c r="BG20" s="21">
        <f t="shared" si="54"/>
        <v>2133026.569205638</v>
      </c>
      <c r="BH20" s="21">
        <f t="shared" si="55"/>
        <v>1924946.2390273339</v>
      </c>
      <c r="BI20" s="21">
        <f t="shared" si="56"/>
        <v>1469991.5870923731</v>
      </c>
      <c r="BJ20" s="21">
        <f t="shared" si="57"/>
        <v>1225495.5430788521</v>
      </c>
      <c r="BK20" s="21">
        <f t="shared" si="58"/>
        <v>1029785.6151977737</v>
      </c>
      <c r="BL20" s="21">
        <f t="shared" si="59"/>
        <v>1106917.3569797161</v>
      </c>
      <c r="BM20" s="21">
        <f t="shared" si="60"/>
        <v>1265543.9824740409</v>
      </c>
      <c r="BN20" s="21">
        <f t="shared" si="61"/>
        <v>1155883.1153105274</v>
      </c>
      <c r="BO20" s="21">
        <f t="shared" si="62"/>
        <v>900678.84067225736</v>
      </c>
      <c r="BP20" s="21">
        <f t="shared" si="63"/>
        <v>712739.80512023531</v>
      </c>
      <c r="BQ20" s="21">
        <f t="shared" si="64"/>
        <v>814946.63628315274</v>
      </c>
      <c r="BR20" s="21">
        <f t="shared" si="65"/>
        <v>627253.70196978608</v>
      </c>
      <c r="BS20" s="21">
        <f t="shared" si="66"/>
        <v>544012.14307755977</v>
      </c>
      <c r="BT20" s="21">
        <f t="shared" si="67"/>
        <v>696558.80780298752</v>
      </c>
      <c r="BU20" s="21">
        <f t="shared" si="68"/>
        <v>608507.39420957502</v>
      </c>
      <c r="BV20" s="21">
        <f t="shared" si="69"/>
        <v>669068.28409509058</v>
      </c>
      <c r="BW20" s="21">
        <f t="shared" si="70"/>
        <v>771250.80953514448</v>
      </c>
      <c r="BX20" s="21">
        <f t="shared" si="71"/>
        <v>1023052.8860526928</v>
      </c>
      <c r="BY20" s="21">
        <f t="shared" si="72"/>
        <v>1011445.5111762695</v>
      </c>
      <c r="BZ20" s="21">
        <f t="shared" si="73"/>
        <v>1018481.6657459459</v>
      </c>
      <c r="CA20" s="21">
        <f t="shared" si="74"/>
        <v>940873.69796036021</v>
      </c>
      <c r="CB20" s="21">
        <f t="shared" si="75"/>
        <v>825065.62065421243</v>
      </c>
      <c r="CC20" s="21">
        <f t="shared" si="76"/>
        <v>1268410.0931207926</v>
      </c>
      <c r="CD20" s="21">
        <f t="shared" si="77"/>
        <v>1504943.8417217815</v>
      </c>
      <c r="CE20" s="21">
        <f t="shared" si="78"/>
        <v>1545025.14405714</v>
      </c>
      <c r="CF20" s="21">
        <f t="shared" si="79"/>
        <v>1479320.6238496746</v>
      </c>
      <c r="CG20" s="21">
        <f t="shared" si="80"/>
        <v>1474367.2036208559</v>
      </c>
      <c r="CH20" s="21">
        <f t="shared" si="81"/>
        <v>1391719.9486473561</v>
      </c>
      <c r="CI20" s="21">
        <f t="shared" si="82"/>
        <v>1320686.6081720139</v>
      </c>
      <c r="CJ20" s="21">
        <f t="shared" si="83"/>
        <v>1285450.9791814033</v>
      </c>
      <c r="CK20" s="21">
        <f t="shared" si="84"/>
        <v>898295.70047113893</v>
      </c>
      <c r="CL20" s="21">
        <f t="shared" si="85"/>
        <v>860523.90637683438</v>
      </c>
      <c r="CM20" s="21">
        <f t="shared" si="86"/>
        <v>958722.86515320977</v>
      </c>
      <c r="CN20" s="21">
        <f t="shared" si="87"/>
        <v>1033554.7220250078</v>
      </c>
      <c r="CO20" s="21">
        <f t="shared" si="88"/>
        <v>800294.16439686192</v>
      </c>
      <c r="CP20" s="21">
        <f t="shared" si="89"/>
        <v>681103.8684232207</v>
      </c>
      <c r="CQ20" s="21">
        <f t="shared" si="90"/>
        <v>664907.47292430606</v>
      </c>
      <c r="CR20" s="21">
        <f t="shared" si="91"/>
        <v>629603.47650074644</v>
      </c>
      <c r="CS20" s="21">
        <f t="shared" si="92"/>
        <v>565013.37777075218</v>
      </c>
      <c r="CT20" s="21">
        <f t="shared" si="93"/>
        <v>489913.20818566799</v>
      </c>
      <c r="CU20" s="21">
        <f t="shared" si="94"/>
        <v>392831.60309277085</v>
      </c>
      <c r="CV20" s="21">
        <f t="shared" si="95"/>
        <v>358035.74258069135</v>
      </c>
      <c r="CW20" s="21">
        <f t="shared" si="96"/>
        <v>336346.93392508273</v>
      </c>
      <c r="CX20" s="21">
        <f t="shared" si="97"/>
        <v>432523.30651336495</v>
      </c>
      <c r="CY20" s="21">
        <f t="shared" si="98"/>
        <v>448552.14147612784</v>
      </c>
      <c r="CZ20" s="21">
        <f t="shared" si="99"/>
        <v>634503.569689314</v>
      </c>
      <c r="DA20" s="21">
        <f t="shared" si="100"/>
        <v>650586.40981170291</v>
      </c>
      <c r="DB20" s="21">
        <f t="shared" si="101"/>
        <v>717155.42505835427</v>
      </c>
      <c r="DC20" s="21">
        <f t="shared" si="102"/>
        <v>631513.60712528508</v>
      </c>
      <c r="DD20" s="21">
        <f t="shared" si="103"/>
        <v>884176.62321939936</v>
      </c>
      <c r="DE20" s="21">
        <f t="shared" si="104"/>
        <v>1349293.4832269014</v>
      </c>
    </row>
    <row r="21" spans="2:109">
      <c r="B21" s="1">
        <v>1886</v>
      </c>
      <c r="C21" s="5">
        <v>5.6106352857293602E-2</v>
      </c>
      <c r="E21" s="21">
        <f t="shared" si="0"/>
        <v>2986340.9019298032</v>
      </c>
      <c r="F21" s="21">
        <f t="shared" si="1"/>
        <v>2715097.7927216748</v>
      </c>
      <c r="G21" s="21">
        <f t="shared" si="2"/>
        <v>2914411.455094656</v>
      </c>
      <c r="H21" s="21">
        <f t="shared" si="3"/>
        <v>2983840.1944351797</v>
      </c>
      <c r="I21" s="21">
        <f t="shared" si="4"/>
        <v>2457615.9484321149</v>
      </c>
      <c r="J21" s="21">
        <f t="shared" si="5"/>
        <v>2449252.7761579044</v>
      </c>
      <c r="K21" s="21">
        <f t="shared" si="6"/>
        <v>2502989.4392111916</v>
      </c>
      <c r="L21" s="21">
        <f t="shared" si="7"/>
        <v>2175697.402741109</v>
      </c>
      <c r="M21" s="21">
        <f t="shared" si="8"/>
        <v>1852823.8571441558</v>
      </c>
      <c r="N21" s="21">
        <f t="shared" si="9"/>
        <v>1933783.032314647</v>
      </c>
      <c r="O21" s="21">
        <f t="shared" si="10"/>
        <v>1626683.1331054268</v>
      </c>
      <c r="P21" s="21">
        <f t="shared" si="11"/>
        <v>1916903.3300590888</v>
      </c>
      <c r="Q21" s="21">
        <f t="shared" si="12"/>
        <v>2049810.8560706608</v>
      </c>
      <c r="R21" s="21">
        <f t="shared" si="13"/>
        <v>1649650.1085279465</v>
      </c>
      <c r="S21" s="21">
        <f t="shared" si="14"/>
        <v>1659519.5132349064</v>
      </c>
      <c r="T21" s="21">
        <f t="shared" si="15"/>
        <v>1413124.0638415583</v>
      </c>
      <c r="U21" s="21">
        <f t="shared" si="16"/>
        <v>1269847.181426256</v>
      </c>
      <c r="V21" s="21">
        <f t="shared" si="17"/>
        <v>1371122.8235667865</v>
      </c>
      <c r="W21" s="21">
        <f t="shared" si="18"/>
        <v>1349718.2318223149</v>
      </c>
      <c r="X21" s="21">
        <f t="shared" si="19"/>
        <v>1311345.8636531793</v>
      </c>
      <c r="Y21" s="21">
        <f t="shared" si="20"/>
        <v>1374799.9426934707</v>
      </c>
      <c r="Z21" s="21">
        <f t="shared" si="21"/>
        <v>1061754.2431640488</v>
      </c>
      <c r="AA21" s="21">
        <f t="shared" si="22"/>
        <v>1303223.5177225515</v>
      </c>
      <c r="AB21" s="21">
        <f t="shared" si="23"/>
        <v>1104937.7831591037</v>
      </c>
      <c r="AC21" s="21">
        <f t="shared" si="24"/>
        <v>1057252.2273090323</v>
      </c>
      <c r="AD21" s="21">
        <f t="shared" si="25"/>
        <v>1100382.1836542115</v>
      </c>
      <c r="AE21" s="21">
        <f t="shared" si="26"/>
        <v>957810.42753077962</v>
      </c>
      <c r="AF21" s="21">
        <f t="shared" si="27"/>
        <v>885831.40220454184</v>
      </c>
      <c r="AG21" s="21">
        <f t="shared" si="28"/>
        <v>733259.25092358876</v>
      </c>
      <c r="AH21" s="21">
        <f t="shared" si="29"/>
        <v>1029442.9785231608</v>
      </c>
      <c r="AI21" s="21">
        <f t="shared" si="30"/>
        <v>804588.59146971488</v>
      </c>
      <c r="AJ21" s="21">
        <f t="shared" si="31"/>
        <v>585375.68034359999</v>
      </c>
      <c r="AK21" s="21">
        <f t="shared" si="32"/>
        <v>595616.63088526158</v>
      </c>
      <c r="AL21" s="21">
        <f t="shared" si="33"/>
        <v>547622.87020035181</v>
      </c>
      <c r="AM21" s="21">
        <f t="shared" si="34"/>
        <v>453323.0954074047</v>
      </c>
      <c r="AN21" s="21">
        <f t="shared" si="35"/>
        <v>463626.89422536595</v>
      </c>
      <c r="AO21" s="21">
        <f t="shared" si="36"/>
        <v>559170.6419024443</v>
      </c>
      <c r="AP21" s="21">
        <f t="shared" si="37"/>
        <v>643175.19540310767</v>
      </c>
      <c r="AQ21" s="21">
        <f t="shared" si="38"/>
        <v>574965.00519314234</v>
      </c>
      <c r="AR21" s="21">
        <f t="shared" si="39"/>
        <v>673645.05504194985</v>
      </c>
      <c r="AS21" s="21">
        <f t="shared" si="40"/>
        <v>642710.73014555289</v>
      </c>
      <c r="AT21" s="21">
        <f t="shared" si="41"/>
        <v>689669.28308611887</v>
      </c>
      <c r="AU21" s="21">
        <f t="shared" si="42"/>
        <v>918939.49706557998</v>
      </c>
      <c r="AV21" s="21">
        <f t="shared" si="43"/>
        <v>941409.26703284145</v>
      </c>
      <c r="AW21" s="21">
        <f t="shared" si="44"/>
        <v>992325.83654899127</v>
      </c>
      <c r="AX21" s="21">
        <f t="shared" si="45"/>
        <v>776390.50173878425</v>
      </c>
      <c r="AY21" s="21">
        <f t="shared" si="46"/>
        <v>1045757.3327159843</v>
      </c>
      <c r="AZ21" s="21">
        <f t="shared" si="47"/>
        <v>1942293.8966481229</v>
      </c>
      <c r="BA21" s="21">
        <f t="shared" si="48"/>
        <v>2195093.2351105721</v>
      </c>
      <c r="BB21" s="21">
        <f t="shared" si="49"/>
        <v>3064607.899362498</v>
      </c>
      <c r="BC21" s="21">
        <f t="shared" si="50"/>
        <v>3535138.4147055955</v>
      </c>
      <c r="BD21" s="21">
        <f t="shared" si="51"/>
        <v>2458188.7282336708</v>
      </c>
      <c r="BE21" s="21">
        <f t="shared" si="52"/>
        <v>2352440.8552603549</v>
      </c>
      <c r="BF21" s="21">
        <f t="shared" si="53"/>
        <v>2418452.2721161544</v>
      </c>
      <c r="BG21" s="21">
        <f t="shared" si="54"/>
        <v>2067586.2207488799</v>
      </c>
      <c r="BH21" s="21">
        <f t="shared" si="55"/>
        <v>1620367.1191917709</v>
      </c>
      <c r="BI21" s="21">
        <f t="shared" si="56"/>
        <v>1457770.7227759855</v>
      </c>
      <c r="BJ21" s="21">
        <f t="shared" si="57"/>
        <v>1273218.5472429127</v>
      </c>
      <c r="BK21" s="21">
        <f t="shared" si="58"/>
        <v>1064472.2603185568</v>
      </c>
      <c r="BL21" s="21">
        <f t="shared" si="59"/>
        <v>1223151.7574892226</v>
      </c>
      <c r="BM21" s="21">
        <f t="shared" si="60"/>
        <v>1011751.6084223684</v>
      </c>
      <c r="BN21" s="21">
        <f t="shared" si="61"/>
        <v>1033331.6305869799</v>
      </c>
      <c r="BO21" s="21">
        <f t="shared" si="62"/>
        <v>906541.9238527359</v>
      </c>
      <c r="BP21" s="21">
        <f t="shared" si="63"/>
        <v>748235.45177034161</v>
      </c>
      <c r="BQ21" s="21">
        <f t="shared" si="64"/>
        <v>813166.81743371533</v>
      </c>
      <c r="BR21" s="21">
        <f t="shared" si="65"/>
        <v>620456.23077306082</v>
      </c>
      <c r="BS21" s="21">
        <f t="shared" si="66"/>
        <v>541147.83365697809</v>
      </c>
      <c r="BT21" s="21">
        <f t="shared" si="67"/>
        <v>689843.57960670372</v>
      </c>
      <c r="BU21" s="21">
        <f t="shared" si="68"/>
        <v>680782.87435858592</v>
      </c>
      <c r="BV21" s="21">
        <f t="shared" si="69"/>
        <v>700209.24421674258</v>
      </c>
      <c r="BW21" s="21">
        <f t="shared" si="70"/>
        <v>727700.35230626282</v>
      </c>
      <c r="BX21" s="21">
        <f t="shared" si="71"/>
        <v>980035.18440034974</v>
      </c>
      <c r="BY21" s="21">
        <f t="shared" si="72"/>
        <v>1074965.2040865351</v>
      </c>
      <c r="BZ21" s="21">
        <f t="shared" si="73"/>
        <v>994296.18966348865</v>
      </c>
      <c r="CA21" s="21">
        <f t="shared" si="74"/>
        <v>982620.29488399636</v>
      </c>
      <c r="CB21" s="21">
        <f t="shared" si="75"/>
        <v>850282.30639426236</v>
      </c>
      <c r="CC21" s="21">
        <f t="shared" si="76"/>
        <v>1257950.4219021953</v>
      </c>
      <c r="CD21" s="21">
        <f t="shared" si="77"/>
        <v>1568377.3438684477</v>
      </c>
      <c r="CE21" s="21">
        <f t="shared" si="78"/>
        <v>1622315.4402731236</v>
      </c>
      <c r="CF21" s="21">
        <f t="shared" si="79"/>
        <v>1486218.3420623657</v>
      </c>
      <c r="CG21" s="21">
        <f t="shared" si="80"/>
        <v>1410344.5289379768</v>
      </c>
      <c r="CH21" s="21">
        <f t="shared" si="81"/>
        <v>1366177.443232314</v>
      </c>
      <c r="CI21" s="21">
        <f t="shared" si="82"/>
        <v>1294663.0788307197</v>
      </c>
      <c r="CJ21" s="21">
        <f t="shared" si="83"/>
        <v>1101360.2601768477</v>
      </c>
      <c r="CK21" s="21">
        <f t="shared" si="84"/>
        <v>951172.39638298715</v>
      </c>
      <c r="CL21" s="21">
        <f t="shared" si="85"/>
        <v>886134.37768702104</v>
      </c>
      <c r="CM21" s="21">
        <f t="shared" si="86"/>
        <v>964249.3063053994</v>
      </c>
      <c r="CN21" s="21">
        <f t="shared" si="87"/>
        <v>881390.94963583408</v>
      </c>
      <c r="CO21" s="21">
        <f t="shared" si="88"/>
        <v>654383.1377706615</v>
      </c>
      <c r="CP21" s="21">
        <f t="shared" si="89"/>
        <v>717140.54591527954</v>
      </c>
      <c r="CQ21" s="21">
        <f t="shared" si="90"/>
        <v>671631.63174549898</v>
      </c>
      <c r="CR21" s="21">
        <f t="shared" si="91"/>
        <v>549810.61533240345</v>
      </c>
      <c r="CS21" s="21">
        <f t="shared" si="92"/>
        <v>518077.38882107008</v>
      </c>
      <c r="CT21" s="21">
        <f t="shared" si="93"/>
        <v>422769.81922810734</v>
      </c>
      <c r="CU21" s="21">
        <f t="shared" si="94"/>
        <v>353528.00712227717</v>
      </c>
      <c r="CV21" s="21">
        <f t="shared" si="95"/>
        <v>298606.47297822771</v>
      </c>
      <c r="CW21" s="21">
        <f t="shared" si="96"/>
        <v>406802.81955278118</v>
      </c>
      <c r="CX21" s="21">
        <f t="shared" si="97"/>
        <v>421503.22262316354</v>
      </c>
      <c r="CY21" s="21">
        <f t="shared" si="98"/>
        <v>452737.68443151901</v>
      </c>
      <c r="CZ21" s="21">
        <f t="shared" si="99"/>
        <v>735566.50231947924</v>
      </c>
      <c r="DA21" s="21">
        <f t="shared" si="100"/>
        <v>772938.79328713939</v>
      </c>
      <c r="DB21" s="21">
        <f t="shared" si="101"/>
        <v>641750.44256917166</v>
      </c>
      <c r="DC21" s="21">
        <f t="shared" si="102"/>
        <v>631856.66339842987</v>
      </c>
      <c r="DD21" s="21">
        <f t="shared" si="103"/>
        <v>955666.4360519686</v>
      </c>
      <c r="DE21" s="21">
        <f t="shared" si="104"/>
        <v>1322076.0294904662</v>
      </c>
    </row>
    <row r="22" spans="2:109">
      <c r="B22" s="1">
        <v>1887</v>
      </c>
      <c r="C22" s="5">
        <v>-3.2886761811049547E-2</v>
      </c>
      <c r="E22" s="21">
        <f t="shared" si="0"/>
        <v>2857182.1963793966</v>
      </c>
      <c r="F22" s="21">
        <f t="shared" si="1"/>
        <v>2944496.1917489166</v>
      </c>
      <c r="G22" s="21">
        <f t="shared" si="2"/>
        <v>3175157.8319860306</v>
      </c>
      <c r="H22" s="21">
        <f t="shared" si="3"/>
        <v>2852509.6645510043</v>
      </c>
      <c r="I22" s="21">
        <f t="shared" si="4"/>
        <v>2818379.1616595052</v>
      </c>
      <c r="J22" s="21">
        <f t="shared" si="5"/>
        <v>2326549.6367363031</v>
      </c>
      <c r="K22" s="21">
        <f t="shared" si="6"/>
        <v>2739249.6577160177</v>
      </c>
      <c r="L22" s="21">
        <f t="shared" si="7"/>
        <v>2348156.0607673367</v>
      </c>
      <c r="M22" s="21">
        <f t="shared" si="8"/>
        <v>1853729.6032523075</v>
      </c>
      <c r="N22" s="21">
        <f t="shared" si="9"/>
        <v>2047316.8867855398</v>
      </c>
      <c r="O22" s="21">
        <f t="shared" si="10"/>
        <v>1698499.0844361528</v>
      </c>
      <c r="P22" s="21">
        <f t="shared" si="11"/>
        <v>2115509.4874567846</v>
      </c>
      <c r="Q22" s="21">
        <f t="shared" si="12"/>
        <v>1778950.3972745633</v>
      </c>
      <c r="R22" s="21">
        <f t="shared" si="13"/>
        <v>1818057.8131677399</v>
      </c>
      <c r="S22" s="21">
        <f t="shared" si="14"/>
        <v>1722145.5903945516</v>
      </c>
      <c r="T22" s="21">
        <f t="shared" si="15"/>
        <v>1314601.6416103705</v>
      </c>
      <c r="U22" s="21">
        <f t="shared" si="16"/>
        <v>1238636.1100971294</v>
      </c>
      <c r="V22" s="21">
        <f t="shared" si="17"/>
        <v>1479945.5380472648</v>
      </c>
      <c r="W22" s="21">
        <f t="shared" si="18"/>
        <v>1449777.9217607679</v>
      </c>
      <c r="X22" s="21">
        <f t="shared" si="19"/>
        <v>1239634.9101462476</v>
      </c>
      <c r="Y22" s="21">
        <f t="shared" si="20"/>
        <v>1275154.438571464</v>
      </c>
      <c r="Z22" s="21">
        <f t="shared" si="21"/>
        <v>1165747.1932888597</v>
      </c>
      <c r="AA22" s="21">
        <f t="shared" si="22"/>
        <v>1233686.6699640823</v>
      </c>
      <c r="AB22" s="21">
        <f t="shared" si="23"/>
        <v>1162346.3333373279</v>
      </c>
      <c r="AC22" s="21">
        <f t="shared" si="24"/>
        <v>1074369.3238764124</v>
      </c>
      <c r="AD22" s="21">
        <f t="shared" si="25"/>
        <v>1025055.6031381874</v>
      </c>
      <c r="AE22" s="21">
        <f t="shared" si="26"/>
        <v>932721.23086152144</v>
      </c>
      <c r="AF22" s="21">
        <f t="shared" si="27"/>
        <v>849014.08339690103</v>
      </c>
      <c r="AG22" s="21">
        <f t="shared" si="28"/>
        <v>781328.99066441727</v>
      </c>
      <c r="AH22" s="21">
        <f t="shared" si="29"/>
        <v>927751.34875089827</v>
      </c>
      <c r="AI22" s="21">
        <f t="shared" si="30"/>
        <v>610787.37868718163</v>
      </c>
      <c r="AJ22" s="21">
        <f t="shared" si="31"/>
        <v>515139.82177169825</v>
      </c>
      <c r="AK22" s="21">
        <f t="shared" si="32"/>
        <v>518112.56159172166</v>
      </c>
      <c r="AL22" s="21">
        <f t="shared" si="33"/>
        <v>512329.08832697466</v>
      </c>
      <c r="AM22" s="21">
        <f t="shared" si="34"/>
        <v>525992.53773459734</v>
      </c>
      <c r="AN22" s="21">
        <f t="shared" si="35"/>
        <v>489505.17777898046</v>
      </c>
      <c r="AO22" s="21">
        <f t="shared" si="36"/>
        <v>544537.38153759693</v>
      </c>
      <c r="AP22" s="21">
        <f t="shared" si="37"/>
        <v>692036.52346655715</v>
      </c>
      <c r="AQ22" s="21">
        <f t="shared" si="38"/>
        <v>590684.92843882227</v>
      </c>
      <c r="AR22" s="21">
        <f t="shared" si="39"/>
        <v>710858.61461101414</v>
      </c>
      <c r="AS22" s="21">
        <f t="shared" si="40"/>
        <v>712066.44738572882</v>
      </c>
      <c r="AT22" s="21">
        <f t="shared" si="41"/>
        <v>781442.02072218829</v>
      </c>
      <c r="AU22" s="21">
        <f t="shared" si="42"/>
        <v>893601.77478998201</v>
      </c>
      <c r="AV22" s="21">
        <f t="shared" si="43"/>
        <v>918869.15099438163</v>
      </c>
      <c r="AW22" s="21">
        <f t="shared" si="44"/>
        <v>906901.56844294094</v>
      </c>
      <c r="AX22" s="21">
        <f t="shared" si="45"/>
        <v>843920.83259616012</v>
      </c>
      <c r="AY22" s="21">
        <f t="shared" si="46"/>
        <v>1219037.6039316817</v>
      </c>
      <c r="AZ22" s="21">
        <f t="shared" si="47"/>
        <v>1874004.1648453306</v>
      </c>
      <c r="BA22" s="21">
        <f t="shared" si="48"/>
        <v>2597396.7633312158</v>
      </c>
      <c r="BB22" s="21">
        <f t="shared" si="49"/>
        <v>3354823.1680352557</v>
      </c>
      <c r="BC22" s="21">
        <f t="shared" si="50"/>
        <v>3172317.9708958114</v>
      </c>
      <c r="BD22" s="21">
        <f t="shared" si="51"/>
        <v>2678570.3916214756</v>
      </c>
      <c r="BE22" s="21">
        <f t="shared" si="52"/>
        <v>2418079.23967908</v>
      </c>
      <c r="BF22" s="21">
        <f t="shared" si="53"/>
        <v>2348469.032530013</v>
      </c>
      <c r="BG22" s="21">
        <f t="shared" si="54"/>
        <v>1742467.3307553446</v>
      </c>
      <c r="BH22" s="21">
        <f t="shared" si="55"/>
        <v>1610214.6244538894</v>
      </c>
      <c r="BI22" s="21">
        <f t="shared" si="56"/>
        <v>1521009.2227670625</v>
      </c>
      <c r="BJ22" s="21">
        <f t="shared" si="57"/>
        <v>1324174.9454075783</v>
      </c>
      <c r="BK22" s="21">
        <f t="shared" si="58"/>
        <v>1174853.3518110672</v>
      </c>
      <c r="BL22" s="21">
        <f t="shared" si="59"/>
        <v>976981.54556091269</v>
      </c>
      <c r="BM22" s="21">
        <f t="shared" si="60"/>
        <v>900812.82769478671</v>
      </c>
      <c r="BN22" s="21">
        <f t="shared" si="61"/>
        <v>1044976.6476462401</v>
      </c>
      <c r="BO22" s="21">
        <f t="shared" si="62"/>
        <v>961253.13455187029</v>
      </c>
      <c r="BP22" s="21">
        <f t="shared" si="63"/>
        <v>743880.71403458482</v>
      </c>
      <c r="BQ22" s="21">
        <f t="shared" si="64"/>
        <v>814240.7473418992</v>
      </c>
      <c r="BR22" s="21">
        <f t="shared" si="65"/>
        <v>621941.91835125082</v>
      </c>
      <c r="BS22" s="21">
        <f t="shared" si="66"/>
        <v>528519.61330569454</v>
      </c>
      <c r="BT22" s="21">
        <f t="shared" si="67"/>
        <v>776830.70070075931</v>
      </c>
      <c r="BU22" s="21">
        <f t="shared" si="68"/>
        <v>713084.88816182164</v>
      </c>
      <c r="BV22" s="21">
        <f t="shared" si="69"/>
        <v>657768.77909216308</v>
      </c>
      <c r="BW22" s="21">
        <f t="shared" si="70"/>
        <v>687966.1344567294</v>
      </c>
      <c r="BX22" s="21">
        <f t="shared" si="71"/>
        <v>1040491.6086207178</v>
      </c>
      <c r="BY22" s="21">
        <f t="shared" si="72"/>
        <v>1051227.1686171542</v>
      </c>
      <c r="BZ22" s="21">
        <f t="shared" si="73"/>
        <v>1040377.521953687</v>
      </c>
      <c r="CA22" s="21">
        <f t="shared" si="74"/>
        <v>1019203.9546139729</v>
      </c>
      <c r="CB22" s="21">
        <f t="shared" si="75"/>
        <v>832538.150805276</v>
      </c>
      <c r="CC22" s="21">
        <f t="shared" si="76"/>
        <v>1305380.9737714012</v>
      </c>
      <c r="CD22" s="21">
        <f t="shared" si="77"/>
        <v>1647354.4387769031</v>
      </c>
      <c r="CE22" s="21">
        <f t="shared" si="78"/>
        <v>1633056.2406498205</v>
      </c>
      <c r="CF22" s="21">
        <f t="shared" si="79"/>
        <v>1421932.5546645126</v>
      </c>
      <c r="CG22" s="21">
        <f t="shared" si="80"/>
        <v>1384890.4741825676</v>
      </c>
      <c r="CH22" s="21">
        <f t="shared" si="81"/>
        <v>1340364.8842225603</v>
      </c>
      <c r="CI22" s="21">
        <f t="shared" si="82"/>
        <v>1109454.5858705195</v>
      </c>
      <c r="CJ22" s="21">
        <f t="shared" si="83"/>
        <v>1174132.5285534342</v>
      </c>
      <c r="CK22" s="21">
        <f t="shared" si="84"/>
        <v>983086.00776266016</v>
      </c>
      <c r="CL22" s="21">
        <f t="shared" si="85"/>
        <v>888721.44213269546</v>
      </c>
      <c r="CM22" s="21">
        <f t="shared" si="86"/>
        <v>820400.60648962436</v>
      </c>
      <c r="CN22" s="21">
        <f t="shared" si="87"/>
        <v>723456.1195099575</v>
      </c>
      <c r="CO22" s="21">
        <f t="shared" si="88"/>
        <v>687619.04666126904</v>
      </c>
      <c r="CP22" s="21">
        <f t="shared" si="89"/>
        <v>727060.56179418066</v>
      </c>
      <c r="CQ22" s="21">
        <f t="shared" si="90"/>
        <v>588477.60239832336</v>
      </c>
      <c r="CR22" s="21">
        <f t="shared" si="91"/>
        <v>503300.63499949098</v>
      </c>
      <c r="CS22" s="21">
        <f t="shared" si="92"/>
        <v>448772.48816861282</v>
      </c>
      <c r="CT22" s="21">
        <f t="shared" si="93"/>
        <v>382860.24353506259</v>
      </c>
      <c r="CU22" s="21">
        <f t="shared" si="94"/>
        <v>294477.9716804818</v>
      </c>
      <c r="CV22" s="21">
        <f t="shared" si="95"/>
        <v>356357.34364014561</v>
      </c>
      <c r="CW22" s="21">
        <f t="shared" si="96"/>
        <v>394435.4641056917</v>
      </c>
      <c r="CX22" s="21">
        <f t="shared" si="97"/>
        <v>423339.0481780335</v>
      </c>
      <c r="CY22" s="21">
        <f t="shared" si="98"/>
        <v>513657.61549076875</v>
      </c>
      <c r="CZ22" s="21">
        <f t="shared" si="99"/>
        <v>879123.48974108242</v>
      </c>
      <c r="DA22" s="21">
        <f t="shared" si="100"/>
        <v>693999.90296828176</v>
      </c>
      <c r="DB22" s="21">
        <f t="shared" si="101"/>
        <v>642645.76411350537</v>
      </c>
      <c r="DC22" s="21">
        <f t="shared" si="102"/>
        <v>672704.3010007703</v>
      </c>
      <c r="DD22" s="21">
        <f t="shared" si="103"/>
        <v>927019.88577199553</v>
      </c>
      <c r="DE22" s="21">
        <f t="shared" si="104"/>
        <v>1531445.0732135628</v>
      </c>
    </row>
    <row r="23" spans="2:109">
      <c r="B23" s="1">
        <v>1888</v>
      </c>
      <c r="C23" s="5">
        <v>9.7424104233668249E-2</v>
      </c>
      <c r="E23" s="21">
        <f t="shared" si="0"/>
        <v>3100423.0411585667</v>
      </c>
      <c r="F23" s="21">
        <f t="shared" si="1"/>
        <v>3208298.0649816268</v>
      </c>
      <c r="G23" s="21">
        <f t="shared" si="2"/>
        <v>3037389.3918281421</v>
      </c>
      <c r="H23" s="21">
        <f t="shared" si="3"/>
        <v>3277215.2858609334</v>
      </c>
      <c r="I23" s="21">
        <f t="shared" si="4"/>
        <v>2681825.2068252275</v>
      </c>
      <c r="J23" s="21">
        <f t="shared" si="5"/>
        <v>2543654.8644452267</v>
      </c>
      <c r="K23" s="21">
        <f t="shared" si="6"/>
        <v>2965458.0369633888</v>
      </c>
      <c r="L23" s="21">
        <f t="shared" si="7"/>
        <v>2358013.4007749557</v>
      </c>
      <c r="M23" s="21">
        <f t="shared" si="8"/>
        <v>1961137.3729400826</v>
      </c>
      <c r="N23" s="21">
        <f t="shared" si="9"/>
        <v>2146516.6439605509</v>
      </c>
      <c r="O23" s="21">
        <f t="shared" si="10"/>
        <v>1870384.8455995927</v>
      </c>
      <c r="P23" s="21">
        <f t="shared" si="11"/>
        <v>1836871.8848377401</v>
      </c>
      <c r="Q23" s="21">
        <f t="shared" si="12"/>
        <v>1963376.8775076477</v>
      </c>
      <c r="R23" s="21">
        <f t="shared" si="13"/>
        <v>1889901.5109335952</v>
      </c>
      <c r="S23" s="21">
        <f t="shared" si="14"/>
        <v>1608739.0161844995</v>
      </c>
      <c r="T23" s="21">
        <f t="shared" si="15"/>
        <v>1283419.0940581029</v>
      </c>
      <c r="U23" s="21">
        <f t="shared" si="16"/>
        <v>1333526.4665481173</v>
      </c>
      <c r="V23" s="21">
        <f t="shared" si="17"/>
        <v>1593056.4078709681</v>
      </c>
      <c r="W23" s="21">
        <f t="shared" si="18"/>
        <v>1373770.0309051808</v>
      </c>
      <c r="X23" s="21">
        <f t="shared" si="19"/>
        <v>1146798.5415295523</v>
      </c>
      <c r="Y23" s="21">
        <f t="shared" si="20"/>
        <v>1407329.7655335823</v>
      </c>
      <c r="Z23" s="21">
        <f t="shared" si="21"/>
        <v>1100269.763711944</v>
      </c>
      <c r="AA23" s="21">
        <f t="shared" si="22"/>
        <v>1301823.9422424831</v>
      </c>
      <c r="AB23" s="21">
        <f t="shared" si="23"/>
        <v>1184498.2079007556</v>
      </c>
      <c r="AC23" s="21">
        <f t="shared" si="24"/>
        <v>1000097.6544969257</v>
      </c>
      <c r="AD23" s="21">
        <f t="shared" si="25"/>
        <v>1000468.3647205806</v>
      </c>
      <c r="AE23" s="21">
        <f t="shared" si="26"/>
        <v>895639.35952876485</v>
      </c>
      <c r="AF23" s="21">
        <f t="shared" si="27"/>
        <v>910300.70305435709</v>
      </c>
      <c r="AG23" s="21">
        <f t="shared" si="28"/>
        <v>696973.15707849257</v>
      </c>
      <c r="AH23" s="21">
        <f t="shared" si="29"/>
        <v>708156.48108171055</v>
      </c>
      <c r="AI23" s="21">
        <f t="shared" si="30"/>
        <v>538795.68201387709</v>
      </c>
      <c r="AJ23" s="21">
        <f t="shared" si="31"/>
        <v>444133.1162849621</v>
      </c>
      <c r="AK23" s="21">
        <f t="shared" si="32"/>
        <v>483007.29059555812</v>
      </c>
      <c r="AL23" s="21">
        <f t="shared" si="33"/>
        <v>599657.40988527518</v>
      </c>
      <c r="AM23" s="21">
        <f t="shared" si="34"/>
        <v>560233.63752446393</v>
      </c>
      <c r="AN23" s="21">
        <f t="shared" si="35"/>
        <v>472576.90725835477</v>
      </c>
      <c r="AO23" s="21">
        <f t="shared" si="36"/>
        <v>580348.46691051987</v>
      </c>
      <c r="AP23" s="21">
        <f t="shared" si="37"/>
        <v>718045.5883932471</v>
      </c>
      <c r="AQ23" s="21">
        <f t="shared" si="38"/>
        <v>618949.66868888272</v>
      </c>
      <c r="AR23" s="21">
        <f t="shared" si="39"/>
        <v>791524.39628505264</v>
      </c>
      <c r="AS23" s="21">
        <f t="shared" si="40"/>
        <v>808054.31017959665</v>
      </c>
      <c r="AT23" s="21">
        <f t="shared" si="41"/>
        <v>755071.481239966</v>
      </c>
      <c r="AU23" s="21">
        <f t="shared" si="42"/>
        <v>870564.35424242553</v>
      </c>
      <c r="AV23" s="21">
        <f t="shared" si="43"/>
        <v>837531.38094336004</v>
      </c>
      <c r="AW23" s="21">
        <f t="shared" si="44"/>
        <v>991882.1617892544</v>
      </c>
      <c r="AX23" s="21">
        <f t="shared" si="45"/>
        <v>976330.32522540796</v>
      </c>
      <c r="AY23" s="21">
        <f t="shared" si="46"/>
        <v>1164487.5259766115</v>
      </c>
      <c r="AZ23" s="21">
        <f t="shared" si="47"/>
        <v>2211839.7756291414</v>
      </c>
      <c r="BA23" s="21">
        <f t="shared" si="48"/>
        <v>2837970.7441359079</v>
      </c>
      <c r="BB23" s="21">
        <f t="shared" si="49"/>
        <v>3009030.8752339343</v>
      </c>
      <c r="BC23" s="21">
        <f t="shared" si="50"/>
        <v>3466986.1578502138</v>
      </c>
      <c r="BD23" s="21">
        <f t="shared" si="51"/>
        <v>2757931.4964316045</v>
      </c>
      <c r="BE23" s="21">
        <f t="shared" si="52"/>
        <v>2348101.9373499271</v>
      </c>
      <c r="BF23" s="21">
        <f t="shared" si="53"/>
        <v>1982903.7801233642</v>
      </c>
      <c r="BG23" s="21">
        <f t="shared" si="54"/>
        <v>1733994.2871861565</v>
      </c>
      <c r="BH23" s="21">
        <f t="shared" si="55"/>
        <v>1683636.057995687</v>
      </c>
      <c r="BI23" s="21">
        <f t="shared" si="56"/>
        <v>1588526.6222041734</v>
      </c>
      <c r="BJ23" s="21">
        <f t="shared" si="57"/>
        <v>1470369.8337328497</v>
      </c>
      <c r="BK23" s="21">
        <f t="shared" si="58"/>
        <v>937367.23887757713</v>
      </c>
      <c r="BL23" s="21">
        <f t="shared" si="59"/>
        <v>868844.19566999411</v>
      </c>
      <c r="BM23" s="21">
        <f t="shared" si="60"/>
        <v>906681.75096430804</v>
      </c>
      <c r="BN23" s="21">
        <f t="shared" si="61"/>
        <v>1113413.7211948682</v>
      </c>
      <c r="BO23" s="21">
        <f t="shared" si="62"/>
        <v>965120.45520886814</v>
      </c>
      <c r="BP23" s="21">
        <f t="shared" si="63"/>
        <v>742021.13002961734</v>
      </c>
      <c r="BQ23" s="21">
        <f t="shared" si="64"/>
        <v>826753.60642405995</v>
      </c>
      <c r="BR23" s="21">
        <f t="shared" si="65"/>
        <v>612387.70735865505</v>
      </c>
      <c r="BS23" s="21">
        <f t="shared" si="66"/>
        <v>586327.3444829135</v>
      </c>
      <c r="BT23" s="21">
        <f t="shared" si="67"/>
        <v>818652.1838046161</v>
      </c>
      <c r="BU23" s="21">
        <f t="shared" si="68"/>
        <v>670443.24696443474</v>
      </c>
      <c r="BV23" s="21">
        <f t="shared" si="69"/>
        <v>618812.00230616436</v>
      </c>
      <c r="BW23" s="21">
        <f t="shared" si="70"/>
        <v>719938.74243529036</v>
      </c>
      <c r="BX23" s="21">
        <f t="shared" si="71"/>
        <v>1016480.4867416796</v>
      </c>
      <c r="BY23" s="21">
        <f t="shared" si="72"/>
        <v>1101927.9171879489</v>
      </c>
      <c r="BZ23" s="21">
        <f t="shared" si="73"/>
        <v>1081128.1472214423</v>
      </c>
      <c r="CA23" s="21">
        <f t="shared" si="74"/>
        <v>1004402.6962572187</v>
      </c>
      <c r="CB23" s="21">
        <f t="shared" si="75"/>
        <v>852405.81688279507</v>
      </c>
      <c r="CC23" s="21">
        <f t="shared" si="76"/>
        <v>1365361.0603984469</v>
      </c>
      <c r="CD23" s="21">
        <f t="shared" si="77"/>
        <v>1658768.1791311549</v>
      </c>
      <c r="CE23" s="21">
        <f t="shared" si="78"/>
        <v>1565510.4357988669</v>
      </c>
      <c r="CF23" s="21">
        <f t="shared" si="79"/>
        <v>1396533.5330160705</v>
      </c>
      <c r="CG23" s="21">
        <f t="shared" si="80"/>
        <v>1359164.6995622071</v>
      </c>
      <c r="CH23" s="21">
        <f t="shared" si="81"/>
        <v>1149611.0444101116</v>
      </c>
      <c r="CI23" s="21">
        <f t="shared" si="82"/>
        <v>1183019.908651208</v>
      </c>
      <c r="CJ23" s="21">
        <f t="shared" si="83"/>
        <v>1221549.4201629944</v>
      </c>
      <c r="CK23" s="21">
        <f t="shared" si="84"/>
        <v>989599.00279389415</v>
      </c>
      <c r="CL23" s="21">
        <f t="shared" si="85"/>
        <v>753934.36708879448</v>
      </c>
      <c r="CM23" s="21">
        <f t="shared" si="86"/>
        <v>671508.50104397885</v>
      </c>
      <c r="CN23" s="21">
        <f t="shared" si="87"/>
        <v>763932.00402022537</v>
      </c>
      <c r="CO23" s="21">
        <f t="shared" si="88"/>
        <v>695732.80289771408</v>
      </c>
      <c r="CP23" s="21">
        <f t="shared" si="89"/>
        <v>639473.64799653587</v>
      </c>
      <c r="CQ23" s="21">
        <f t="shared" si="90"/>
        <v>540884.10387314809</v>
      </c>
      <c r="CR23" s="21">
        <f t="shared" si="91"/>
        <v>435129.80341907352</v>
      </c>
      <c r="CS23" s="21">
        <f t="shared" si="92"/>
        <v>408336.59220187762</v>
      </c>
      <c r="CT23" s="21">
        <f t="shared" si="93"/>
        <v>321342.49760778149</v>
      </c>
      <c r="CU23" s="21">
        <f t="shared" si="94"/>
        <v>350839.01642458781</v>
      </c>
      <c r="CV23" s="21">
        <f t="shared" si="95"/>
        <v>341347.59052092308</v>
      </c>
      <c r="CW23" s="21">
        <f t="shared" si="96"/>
        <v>393919.9356738333</v>
      </c>
      <c r="CX23" s="21">
        <f t="shared" si="97"/>
        <v>477766.28948071721</v>
      </c>
      <c r="CY23" s="21">
        <f t="shared" si="98"/>
        <v>601842.92798854248</v>
      </c>
      <c r="CZ23" s="21">
        <f t="shared" si="99"/>
        <v>793457.73903166445</v>
      </c>
      <c r="DA23" s="21">
        <f t="shared" si="100"/>
        <v>697714.02164723456</v>
      </c>
      <c r="DB23" s="21">
        <f t="shared" si="101"/>
        <v>684803.64889138634</v>
      </c>
      <c r="DC23" s="21">
        <f t="shared" si="102"/>
        <v>643030.43257267703</v>
      </c>
      <c r="DD23" s="21">
        <f t="shared" si="103"/>
        <v>1062475.2054613831</v>
      </c>
      <c r="DE23" s="21">
        <f t="shared" si="104"/>
        <v>1590836.6662663505</v>
      </c>
    </row>
    <row r="24" spans="2:109">
      <c r="B24" s="1">
        <v>1889</v>
      </c>
      <c r="C24" s="5">
        <v>0.10156300772880508</v>
      </c>
      <c r="E24" s="21">
        <f t="shared" si="0"/>
        <v>3380061.3142029974</v>
      </c>
      <c r="F24" s="21">
        <f t="shared" si="1"/>
        <v>3069414.4435513429</v>
      </c>
      <c r="G24" s="21">
        <f t="shared" si="2"/>
        <v>3492031.3086150647</v>
      </c>
      <c r="H24" s="21">
        <f t="shared" si="3"/>
        <v>3123444.316175913</v>
      </c>
      <c r="I24" s="21">
        <f t="shared" si="4"/>
        <v>2937500.5314148185</v>
      </c>
      <c r="J24" s="21">
        <f t="shared" si="5"/>
        <v>2751208.0692738914</v>
      </c>
      <c r="K24" s="21">
        <f t="shared" si="6"/>
        <v>2986471.1963662053</v>
      </c>
      <c r="L24" s="21">
        <f t="shared" si="7"/>
        <v>2504011.4636526783</v>
      </c>
      <c r="M24" s="21">
        <f t="shared" si="8"/>
        <v>2054726.7313911398</v>
      </c>
      <c r="N24" s="21">
        <f t="shared" si="9"/>
        <v>2373214.5571325375</v>
      </c>
      <c r="O24" s="21">
        <f t="shared" si="10"/>
        <v>1620764.1274125485</v>
      </c>
      <c r="P24" s="21">
        <f t="shared" si="11"/>
        <v>2028474.1519178464</v>
      </c>
      <c r="Q24" s="21">
        <f t="shared" si="12"/>
        <v>2043669.6125250834</v>
      </c>
      <c r="R24" s="21">
        <f t="shared" si="13"/>
        <v>1768414.9021560184</v>
      </c>
      <c r="S24" s="21">
        <f t="shared" si="14"/>
        <v>1577743.9339441531</v>
      </c>
      <c r="T24" s="21">
        <f t="shared" si="15"/>
        <v>1383018.847774924</v>
      </c>
      <c r="U24" s="21">
        <f t="shared" si="16"/>
        <v>1431963.4427302997</v>
      </c>
      <c r="V24" s="21">
        <f t="shared" si="17"/>
        <v>1512601.1463221905</v>
      </c>
      <c r="W24" s="21">
        <f t="shared" si="18"/>
        <v>1274176.4100905119</v>
      </c>
      <c r="X24" s="21">
        <f t="shared" si="19"/>
        <v>1262022.7394038099</v>
      </c>
      <c r="Y24" s="21">
        <f t="shared" si="20"/>
        <v>1334718.8554089691</v>
      </c>
      <c r="Z24" s="21">
        <f t="shared" si="21"/>
        <v>1157289.3250247138</v>
      </c>
      <c r="AA24" s="21">
        <f t="shared" si="22"/>
        <v>1330657.816613473</v>
      </c>
      <c r="AB24" s="21">
        <f t="shared" si="23"/>
        <v>1105760.4326334859</v>
      </c>
      <c r="AC24" s="21">
        <f t="shared" si="24"/>
        <v>975324.11500787968</v>
      </c>
      <c r="AD24" s="21">
        <f t="shared" si="25"/>
        <v>963004.26389701315</v>
      </c>
      <c r="AE24" s="21">
        <f t="shared" si="26"/>
        <v>962249.65045373817</v>
      </c>
      <c r="AF24" s="21">
        <f t="shared" si="27"/>
        <v>816933.57857310458</v>
      </c>
      <c r="AG24" s="21">
        <f t="shared" si="28"/>
        <v>525709.56391767156</v>
      </c>
      <c r="AH24" s="21">
        <f t="shared" si="29"/>
        <v>629437.00188981288</v>
      </c>
      <c r="AI24" s="21">
        <f t="shared" si="30"/>
        <v>465879.10047900578</v>
      </c>
      <c r="AJ24" s="21">
        <f t="shared" si="31"/>
        <v>409500.42354324879</v>
      </c>
      <c r="AK24" s="21">
        <f t="shared" si="32"/>
        <v>563051.1878010697</v>
      </c>
      <c r="AL24" s="21">
        <f t="shared" si="33"/>
        <v>643776.47700136574</v>
      </c>
      <c r="AM24" s="21">
        <f t="shared" si="34"/>
        <v>545635.39574133093</v>
      </c>
      <c r="AN24" s="21">
        <f t="shared" si="35"/>
        <v>498867.2863557926</v>
      </c>
      <c r="AO24" s="21">
        <f t="shared" si="36"/>
        <v>596541.53000405792</v>
      </c>
      <c r="AP24" s="21">
        <f t="shared" si="37"/>
        <v>760048.5855740566</v>
      </c>
      <c r="AQ24" s="21">
        <f t="shared" si="38"/>
        <v>684361.91595636844</v>
      </c>
      <c r="AR24" s="21">
        <f t="shared" si="39"/>
        <v>902466.16998086602</v>
      </c>
      <c r="AS24" s="21">
        <f t="shared" si="40"/>
        <v>781883.66986054613</v>
      </c>
      <c r="AT24" s="21">
        <f t="shared" si="41"/>
        <v>730593.03677760274</v>
      </c>
      <c r="AU24" s="21">
        <f t="shared" si="42"/>
        <v>791913.84752877126</v>
      </c>
      <c r="AV24" s="21">
        <f t="shared" si="43"/>
        <v>913236.68437484559</v>
      </c>
      <c r="AW24" s="21">
        <f t="shared" si="44"/>
        <v>1154253.0078962808</v>
      </c>
      <c r="AX24" s="21">
        <f t="shared" si="45"/>
        <v>926390.94202588859</v>
      </c>
      <c r="AY24" s="21">
        <f t="shared" si="46"/>
        <v>1359867.1507722891</v>
      </c>
      <c r="AZ24" s="21">
        <f t="shared" si="47"/>
        <v>2411448.2401179266</v>
      </c>
      <c r="BA24" s="21">
        <f t="shared" si="48"/>
        <v>2540987.6412714659</v>
      </c>
      <c r="BB24" s="21">
        <f t="shared" si="49"/>
        <v>3286713.2983302581</v>
      </c>
      <c r="BC24" s="21">
        <f t="shared" si="50"/>
        <v>3579521.8387286426</v>
      </c>
      <c r="BD24" s="21">
        <f t="shared" si="51"/>
        <v>2682545.0393320215</v>
      </c>
      <c r="BE24" s="21">
        <f t="shared" si="52"/>
        <v>1982589.5456526957</v>
      </c>
      <c r="BF24" s="21">
        <f t="shared" si="53"/>
        <v>1977737.8665805431</v>
      </c>
      <c r="BG24" s="21">
        <f t="shared" si="54"/>
        <v>1815683.943114419</v>
      </c>
      <c r="BH24" s="21">
        <f t="shared" si="55"/>
        <v>1762022.5638649024</v>
      </c>
      <c r="BI24" s="21">
        <f t="shared" si="56"/>
        <v>1771176.4175780483</v>
      </c>
      <c r="BJ24" s="21">
        <f t="shared" si="57"/>
        <v>1179749.5780139728</v>
      </c>
      <c r="BK24" s="21">
        <f t="shared" si="58"/>
        <v>832421.62150546128</v>
      </c>
      <c r="BL24" s="21">
        <f t="shared" si="59"/>
        <v>873319.70296476455</v>
      </c>
      <c r="BM24" s="21">
        <f t="shared" si="60"/>
        <v>961406.8255821435</v>
      </c>
      <c r="BN24" s="21">
        <f t="shared" si="61"/>
        <v>1123154.137512838</v>
      </c>
      <c r="BO24" s="21">
        <f t="shared" si="62"/>
        <v>972627.9711999573</v>
      </c>
      <c r="BP24" s="21">
        <f t="shared" si="63"/>
        <v>750424.38262641802</v>
      </c>
      <c r="BQ24" s="21">
        <f t="shared" si="64"/>
        <v>824991.95906142378</v>
      </c>
      <c r="BR24" s="21">
        <f t="shared" si="65"/>
        <v>685365.03716443165</v>
      </c>
      <c r="BS24" s="21">
        <f t="shared" si="66"/>
        <v>609267.70429387619</v>
      </c>
      <c r="BT24" s="21">
        <f t="shared" si="67"/>
        <v>774361.10169033997</v>
      </c>
      <c r="BU24" s="21">
        <f t="shared" si="68"/>
        <v>631345.56598696043</v>
      </c>
      <c r="BV24" s="21">
        <f t="shared" si="69"/>
        <v>644040.40512872348</v>
      </c>
      <c r="BW24" s="21">
        <f t="shared" si="70"/>
        <v>693388.32547695772</v>
      </c>
      <c r="BX24" s="21">
        <f t="shared" si="71"/>
        <v>1064361.8671775453</v>
      </c>
      <c r="BY24" s="21">
        <f t="shared" si="72"/>
        <v>1147119.170733588</v>
      </c>
      <c r="BZ24" s="21">
        <f t="shared" si="73"/>
        <v>1067405.711721044</v>
      </c>
      <c r="CA24" s="21">
        <f t="shared" si="74"/>
        <v>1035405.6378304765</v>
      </c>
      <c r="CB24" s="21">
        <f t="shared" si="75"/>
        <v>879666.16367650998</v>
      </c>
      <c r="CC24" s="21">
        <f t="shared" si="76"/>
        <v>1369196.0384596318</v>
      </c>
      <c r="CD24" s="21">
        <f t="shared" si="77"/>
        <v>1590651.531405109</v>
      </c>
      <c r="CE24" s="21">
        <f t="shared" si="78"/>
        <v>1540793.2849951286</v>
      </c>
      <c r="CF24" s="21">
        <f t="shared" si="79"/>
        <v>1370861.7547661657</v>
      </c>
      <c r="CG24" s="21">
        <f t="shared" si="80"/>
        <v>1166129.7354938844</v>
      </c>
      <c r="CH24" s="21">
        <f t="shared" si="81"/>
        <v>1227110.75993742</v>
      </c>
      <c r="CI24" s="21">
        <f t="shared" si="82"/>
        <v>1231054.7741685878</v>
      </c>
      <c r="CJ24" s="21">
        <f t="shared" si="83"/>
        <v>1237718.6819692065</v>
      </c>
      <c r="CK24" s="21">
        <f t="shared" si="84"/>
        <v>842708.91632994951</v>
      </c>
      <c r="CL24" s="21">
        <f t="shared" si="85"/>
        <v>614896.86931425496</v>
      </c>
      <c r="CM24" s="21">
        <f t="shared" si="86"/>
        <v>706539.42745742342</v>
      </c>
      <c r="CN24" s="21">
        <f t="shared" si="87"/>
        <v>776714.93419963086</v>
      </c>
      <c r="CO24" s="21">
        <f t="shared" si="88"/>
        <v>610651.30161945638</v>
      </c>
      <c r="CP24" s="21">
        <f t="shared" si="89"/>
        <v>590451.14898976288</v>
      </c>
      <c r="CQ24" s="21">
        <f t="shared" si="90"/>
        <v>469828.86004737392</v>
      </c>
      <c r="CR24" s="21">
        <f t="shared" si="91"/>
        <v>394970.04916639387</v>
      </c>
      <c r="CS24" s="21">
        <f t="shared" si="92"/>
        <v>344675.53023649222</v>
      </c>
      <c r="CT24" s="21">
        <f t="shared" si="93"/>
        <v>386747.2634774872</v>
      </c>
      <c r="CU24" s="21">
        <f t="shared" si="94"/>
        <v>335540.20636369399</v>
      </c>
      <c r="CV24" s="21">
        <f t="shared" si="95"/>
        <v>336220.36204305227</v>
      </c>
      <c r="CW24" s="21">
        <f t="shared" si="96"/>
        <v>441849.96503932594</v>
      </c>
      <c r="CX24" s="21">
        <f t="shared" si="97"/>
        <v>556995.84150934045</v>
      </c>
      <c r="CY24" s="21">
        <f t="shared" si="98"/>
        <v>533743.05720547063</v>
      </c>
      <c r="CZ24" s="21">
        <f t="shared" si="99"/>
        <v>802537.49136825488</v>
      </c>
      <c r="DA24" s="21">
        <f t="shared" si="100"/>
        <v>746559.49149832642</v>
      </c>
      <c r="DB24" s="21">
        <f t="shared" si="101"/>
        <v>655173.70817703544</v>
      </c>
      <c r="DC24" s="21">
        <f t="shared" si="102"/>
        <v>725352.24603511917</v>
      </c>
      <c r="DD24" s="21">
        <f t="shared" si="103"/>
        <v>1093282.9550154752</v>
      </c>
      <c r="DE24" s="21">
        <f t="shared" si="104"/>
        <v>1709459.2840895168</v>
      </c>
    </row>
    <row r="25" spans="2:109">
      <c r="B25" s="1">
        <v>1890</v>
      </c>
      <c r="C25" s="5">
        <v>-3.3650375135968857E-2</v>
      </c>
      <c r="E25" s="21">
        <f t="shared" si="0"/>
        <v>3235397.7950018416</v>
      </c>
      <c r="F25" s="21">
        <f t="shared" si="1"/>
        <v>3529241.9554555421</v>
      </c>
      <c r="G25" s="21">
        <f t="shared" si="2"/>
        <v>3330199.7472310532</v>
      </c>
      <c r="H25" s="21">
        <f t="shared" si="3"/>
        <v>3427063.527894435</v>
      </c>
      <c r="I25" s="21">
        <f t="shared" si="4"/>
        <v>3182617.4131108811</v>
      </c>
      <c r="J25" s="21">
        <f t="shared" si="5"/>
        <v>2768349.3247510158</v>
      </c>
      <c r="K25" s="21">
        <f t="shared" si="6"/>
        <v>3180561.9616240505</v>
      </c>
      <c r="L25" s="21">
        <f t="shared" si="7"/>
        <v>2632942.6332824738</v>
      </c>
      <c r="M25" s="21">
        <f t="shared" si="8"/>
        <v>2270194.7216870082</v>
      </c>
      <c r="N25" s="21">
        <f t="shared" si="9"/>
        <v>2064070.8488536694</v>
      </c>
      <c r="O25" s="21">
        <f t="shared" si="10"/>
        <v>1785593.2008384056</v>
      </c>
      <c r="P25" s="21">
        <f t="shared" si="11"/>
        <v>2112551.7261713897</v>
      </c>
      <c r="Q25" s="21">
        <f t="shared" si="12"/>
        <v>1914776.6983709242</v>
      </c>
      <c r="R25" s="21">
        <f t="shared" si="13"/>
        <v>1737521.5876349676</v>
      </c>
      <c r="S25" s="21">
        <f t="shared" si="14"/>
        <v>1708295.0105436572</v>
      </c>
      <c r="T25" s="21">
        <f t="shared" si="15"/>
        <v>1486415.874111447</v>
      </c>
      <c r="U25" s="21">
        <f t="shared" si="16"/>
        <v>1356508.514110045</v>
      </c>
      <c r="V25" s="21">
        <f t="shared" si="17"/>
        <v>1406013.7057346622</v>
      </c>
      <c r="W25" s="21">
        <f t="shared" si="18"/>
        <v>1406222.575187735</v>
      </c>
      <c r="X25" s="21">
        <f t="shared" si="19"/>
        <v>1193702.473404347</v>
      </c>
      <c r="Y25" s="21">
        <f t="shared" si="20"/>
        <v>1411275.2004087798</v>
      </c>
      <c r="Z25" s="21">
        <f t="shared" si="21"/>
        <v>1179198.9318231791</v>
      </c>
      <c r="AA25" s="21">
        <f t="shared" si="22"/>
        <v>1245992.7653657834</v>
      </c>
      <c r="AB25" s="21">
        <f t="shared" si="23"/>
        <v>1081775.6233826908</v>
      </c>
      <c r="AC25" s="21">
        <f t="shared" si="24"/>
        <v>938001.87810116075</v>
      </c>
      <c r="AD25" s="21">
        <f t="shared" si="25"/>
        <v>1037306.2756133022</v>
      </c>
      <c r="AE25" s="21">
        <f t="shared" si="26"/>
        <v>865252.8379731006</v>
      </c>
      <c r="AF25" s="21">
        <f t="shared" si="27"/>
        <v>620546.98735349986</v>
      </c>
      <c r="AG25" s="21">
        <f t="shared" si="28"/>
        <v>459596.3751164758</v>
      </c>
      <c r="AH25" s="21">
        <f t="shared" si="29"/>
        <v>549202.41610440309</v>
      </c>
      <c r="AI25" s="21">
        <f t="shared" si="30"/>
        <v>431107.49510812759</v>
      </c>
      <c r="AJ25" s="21">
        <f t="shared" si="31"/>
        <v>471282.98434102186</v>
      </c>
      <c r="AK25" s="21">
        <f t="shared" si="32"/>
        <v>602261.60503930994</v>
      </c>
      <c r="AL25" s="21">
        <f t="shared" si="33"/>
        <v>631930.41188789869</v>
      </c>
      <c r="AM25" s="21">
        <f t="shared" si="34"/>
        <v>581591.75351309183</v>
      </c>
      <c r="AN25" s="21">
        <f t="shared" si="35"/>
        <v>507899.15923476819</v>
      </c>
      <c r="AO25" s="21">
        <f t="shared" si="36"/>
        <v>625438.01554401417</v>
      </c>
      <c r="AP25" s="21">
        <f t="shared" si="37"/>
        <v>848878.10916694812</v>
      </c>
      <c r="AQ25" s="21">
        <f t="shared" si="38"/>
        <v>775135.8121136229</v>
      </c>
      <c r="AR25" s="21">
        <f t="shared" si="39"/>
        <v>877004.707720245</v>
      </c>
      <c r="AS25" s="21">
        <f t="shared" si="40"/>
        <v>757684.13193927542</v>
      </c>
      <c r="AT25" s="21">
        <f t="shared" si="41"/>
        <v>659729.33002995804</v>
      </c>
      <c r="AU25" s="21">
        <f t="shared" si="42"/>
        <v>861519.76067646639</v>
      </c>
      <c r="AV25" s="21">
        <f t="shared" si="43"/>
        <v>1059682.254863628</v>
      </c>
      <c r="AW25" s="21">
        <f t="shared" si="44"/>
        <v>1100933.6387966396</v>
      </c>
      <c r="AX25" s="21">
        <f t="shared" si="45"/>
        <v>1073965.791332175</v>
      </c>
      <c r="AY25" s="21">
        <f t="shared" si="46"/>
        <v>1468953.3330109378</v>
      </c>
      <c r="AZ25" s="21">
        <f t="shared" si="47"/>
        <v>2154743.9807846919</v>
      </c>
      <c r="BA25" s="21">
        <f t="shared" si="48"/>
        <v>2769982.3722067378</v>
      </c>
      <c r="BB25" s="21">
        <f t="shared" si="49"/>
        <v>3391663.5452950532</v>
      </c>
      <c r="BC25" s="21">
        <f t="shared" si="50"/>
        <v>3491058.789577438</v>
      </c>
      <c r="BD25" s="21">
        <f t="shared" si="51"/>
        <v>2268873.7488272903</v>
      </c>
      <c r="BE25" s="21">
        <f t="shared" si="52"/>
        <v>1977419.309910574</v>
      </c>
      <c r="BF25" s="21">
        <f t="shared" si="53"/>
        <v>2075709.0834310132</v>
      </c>
      <c r="BG25" s="21">
        <f t="shared" si="54"/>
        <v>1902895.8222098432</v>
      </c>
      <c r="BH25" s="21">
        <f t="shared" si="55"/>
        <v>1968597.9817398156</v>
      </c>
      <c r="BI25" s="21">
        <f t="shared" si="56"/>
        <v>1426470.8537475055</v>
      </c>
      <c r="BJ25" s="21">
        <f t="shared" si="57"/>
        <v>1055275.1676734684</v>
      </c>
      <c r="BK25" s="21">
        <f t="shared" si="58"/>
        <v>835309.57895940484</v>
      </c>
      <c r="BL25" s="21">
        <f t="shared" si="59"/>
        <v>924736.91606728383</v>
      </c>
      <c r="BM25" s="21">
        <f t="shared" si="60"/>
        <v>965280.07840687898</v>
      </c>
      <c r="BN25" s="21">
        <f t="shared" si="61"/>
        <v>1137352.6634329264</v>
      </c>
      <c r="BO25" s="21">
        <f t="shared" si="62"/>
        <v>994153.74376171571</v>
      </c>
      <c r="BP25" s="21">
        <f t="shared" si="63"/>
        <v>745758.60250229074</v>
      </c>
      <c r="BQ25" s="21">
        <f t="shared" si="64"/>
        <v>936423.97418554383</v>
      </c>
      <c r="BR25" s="21">
        <f t="shared" si="65"/>
        <v>718121.1971969147</v>
      </c>
      <c r="BS25" s="21">
        <f t="shared" si="66"/>
        <v>568248.15931393369</v>
      </c>
      <c r="BT25" s="21">
        <f t="shared" si="67"/>
        <v>734108.14844048291</v>
      </c>
      <c r="BU25" s="21">
        <f t="shared" si="68"/>
        <v>657796.29525871947</v>
      </c>
      <c r="BV25" s="21">
        <f t="shared" si="69"/>
        <v>616888.7510741743</v>
      </c>
      <c r="BW25" s="21">
        <f t="shared" si="70"/>
        <v>715053.7999630234</v>
      </c>
      <c r="BX25" s="21">
        <f t="shared" si="71"/>
        <v>1106842.8722620709</v>
      </c>
      <c r="BY25" s="21">
        <f t="shared" si="72"/>
        <v>1134546.4090760204</v>
      </c>
      <c r="BZ25" s="21">
        <f t="shared" si="73"/>
        <v>1102490.6815707397</v>
      </c>
      <c r="CA25" s="21">
        <f t="shared" si="74"/>
        <v>1075884.6047623963</v>
      </c>
      <c r="CB25" s="21">
        <f t="shared" si="75"/>
        <v>870447.76371024677</v>
      </c>
      <c r="CC25" s="21">
        <f t="shared" si="76"/>
        <v>1307508.3184259729</v>
      </c>
      <c r="CD25" s="21">
        <f t="shared" si="77"/>
        <v>1566053.7790766954</v>
      </c>
      <c r="CE25" s="21">
        <f t="shared" si="78"/>
        <v>1515790.5322239303</v>
      </c>
      <c r="CF25" s="21">
        <f t="shared" si="79"/>
        <v>1176407.4982278913</v>
      </c>
      <c r="CG25" s="21">
        <f t="shared" si="80"/>
        <v>1245247.8959923692</v>
      </c>
      <c r="CH25" s="21">
        <f t="shared" si="81"/>
        <v>1278211.4328545814</v>
      </c>
      <c r="CI25" s="21">
        <f t="shared" si="82"/>
        <v>1247608.9429638626</v>
      </c>
      <c r="CJ25" s="21">
        <f t="shared" si="83"/>
        <v>1061059.8809277746</v>
      </c>
      <c r="CK25" s="21">
        <f t="shared" si="84"/>
        <v>690509.27245180565</v>
      </c>
      <c r="CL25" s="21">
        <f t="shared" si="85"/>
        <v>643993.97293343593</v>
      </c>
      <c r="CM25" s="21">
        <f t="shared" si="86"/>
        <v>715810.8186756809</v>
      </c>
      <c r="CN25" s="21">
        <f t="shared" si="87"/>
        <v>685156.95159115747</v>
      </c>
      <c r="CO25" s="21">
        <f t="shared" si="88"/>
        <v>562436.45635074237</v>
      </c>
      <c r="CP25" s="21">
        <f t="shared" si="89"/>
        <v>515591.79138244467</v>
      </c>
      <c r="CQ25" s="21">
        <f t="shared" si="90"/>
        <v>428966.76185364753</v>
      </c>
      <c r="CR25" s="21">
        <f t="shared" si="91"/>
        <v>332433.5096526611</v>
      </c>
      <c r="CS25" s="21">
        <f t="shared" si="92"/>
        <v>417935.16913390852</v>
      </c>
      <c r="CT25" s="21">
        <f t="shared" si="93"/>
        <v>373329.372700362</v>
      </c>
      <c r="CU25" s="21">
        <f t="shared" si="94"/>
        <v>329908.49518616596</v>
      </c>
      <c r="CV25" s="21">
        <f t="shared" si="95"/>
        <v>371407.43872731691</v>
      </c>
      <c r="CW25" s="21">
        <f t="shared" si="96"/>
        <v>512117.51888099691</v>
      </c>
      <c r="CX25" s="21">
        <f t="shared" si="97"/>
        <v>491737.05894089502</v>
      </c>
      <c r="CY25" s="21">
        <f t="shared" si="98"/>
        <v>528811.50693035731</v>
      </c>
      <c r="CZ25" s="21">
        <f t="shared" si="99"/>
        <v>864112.90588845313</v>
      </c>
      <c r="DA25" s="21">
        <f t="shared" si="100"/>
        <v>717153.76063400041</v>
      </c>
      <c r="DB25" s="21">
        <f t="shared" si="101"/>
        <v>739767.48914626683</v>
      </c>
      <c r="DC25" s="21">
        <f t="shared" si="102"/>
        <v>735612.25771802315</v>
      </c>
      <c r="DD25" s="21">
        <f t="shared" si="103"/>
        <v>1163829.4375269555</v>
      </c>
      <c r="DE25" s="21">
        <f t="shared" si="104"/>
        <v>1560828.727827304</v>
      </c>
    </row>
    <row r="26" spans="2:109">
      <c r="B26" s="1">
        <v>1891</v>
      </c>
      <c r="C26" s="5">
        <v>0.16192308328169897</v>
      </c>
      <c r="E26" s="21">
        <f t="shared" si="0"/>
        <v>3722101.8429463357</v>
      </c>
      <c r="F26" s="21">
        <f t="shared" si="1"/>
        <v>3366014.1302957144</v>
      </c>
      <c r="G26" s="21">
        <f t="shared" si="2"/>
        <v>3656265.1322240415</v>
      </c>
      <c r="H26" s="21">
        <f t="shared" si="3"/>
        <v>3718873.2838513567</v>
      </c>
      <c r="I26" s="21">
        <f t="shared" si="4"/>
        <v>3207555.054977214</v>
      </c>
      <c r="J26" s="21">
        <f t="shared" si="5"/>
        <v>2945748.3243441265</v>
      </c>
      <c r="K26" s="21">
        <f t="shared" si="6"/>
        <v>3353537.4508506791</v>
      </c>
      <c r="L26" s="21">
        <f t="shared" si="7"/>
        <v>2919151.7301141471</v>
      </c>
      <c r="M26" s="21">
        <f t="shared" si="8"/>
        <v>1973246.0935791014</v>
      </c>
      <c r="N26" s="21">
        <f t="shared" si="9"/>
        <v>2283820.3788276073</v>
      </c>
      <c r="O26" s="21">
        <f t="shared" si="10"/>
        <v>1855549.3643005232</v>
      </c>
      <c r="P26" s="21">
        <f t="shared" si="11"/>
        <v>1980341.0760019654</v>
      </c>
      <c r="Q26" s="21">
        <f t="shared" si="12"/>
        <v>1883976.6659763644</v>
      </c>
      <c r="R26" s="21">
        <f t="shared" si="13"/>
        <v>1884874.9489167177</v>
      </c>
      <c r="S26" s="21">
        <f t="shared" si="14"/>
        <v>1844290.7125016018</v>
      </c>
      <c r="T26" s="21">
        <f t="shared" si="15"/>
        <v>1409270.7395567773</v>
      </c>
      <c r="U26" s="21">
        <f t="shared" si="16"/>
        <v>1257784.4673610223</v>
      </c>
      <c r="V26" s="21">
        <f t="shared" si="17"/>
        <v>1555470.7656061919</v>
      </c>
      <c r="W26" s="21">
        <f t="shared" si="18"/>
        <v>1333644.3583187705</v>
      </c>
      <c r="X26" s="21">
        <f t="shared" si="19"/>
        <v>1258507.8385576941</v>
      </c>
      <c r="Y26" s="21">
        <f t="shared" si="20"/>
        <v>1445352.5923002197</v>
      </c>
      <c r="Z26" s="21">
        <f t="shared" si="21"/>
        <v>1100676.0604687268</v>
      </c>
      <c r="AA26" s="21">
        <f t="shared" si="22"/>
        <v>1223054.734206167</v>
      </c>
      <c r="AB26" s="21">
        <f t="shared" si="23"/>
        <v>1043852.7868118326</v>
      </c>
      <c r="AC26" s="21">
        <f t="shared" si="24"/>
        <v>1009449.1188879582</v>
      </c>
      <c r="AD26" s="21">
        <f t="shared" si="25"/>
        <v>935065.23499611428</v>
      </c>
      <c r="AE26" s="21">
        <f t="shared" si="26"/>
        <v>658746.87033764622</v>
      </c>
      <c r="AF26" s="21">
        <f t="shared" si="27"/>
        <v>547880.94406552159</v>
      </c>
      <c r="AG26" s="21">
        <f t="shared" si="28"/>
        <v>393074.01715765317</v>
      </c>
      <c r="AH26" s="21">
        <f t="shared" si="29"/>
        <v>513898.54414393398</v>
      </c>
      <c r="AI26" s="21">
        <f t="shared" si="30"/>
        <v>498257.90816862253</v>
      </c>
      <c r="AJ26" s="21">
        <f t="shared" si="31"/>
        <v>498187.89844188531</v>
      </c>
      <c r="AK26" s="21">
        <f t="shared" si="32"/>
        <v>589047.90312089887</v>
      </c>
      <c r="AL26" s="21">
        <f t="shared" si="33"/>
        <v>679304.00266150932</v>
      </c>
      <c r="AM26" s="21">
        <f t="shared" si="34"/>
        <v>597894.08615564252</v>
      </c>
      <c r="AN26" s="21">
        <f t="shared" si="35"/>
        <v>527233.88791028142</v>
      </c>
      <c r="AO26" s="21">
        <f t="shared" si="36"/>
        <v>691927.09185140906</v>
      </c>
      <c r="AP26" s="21">
        <f t="shared" si="37"/>
        <v>970613.79743282322</v>
      </c>
      <c r="AQ26" s="21">
        <f t="shared" si="38"/>
        <v>748717.90332010342</v>
      </c>
      <c r="AR26" s="21">
        <f t="shared" si="39"/>
        <v>853794.64067097229</v>
      </c>
      <c r="AS26" s="21">
        <f t="shared" si="40"/>
        <v>685313.30971465388</v>
      </c>
      <c r="AT26" s="21">
        <f t="shared" si="41"/>
        <v>711661.22835593228</v>
      </c>
      <c r="AU26" s="21">
        <f t="shared" si="42"/>
        <v>997492.93922229542</v>
      </c>
      <c r="AV26" s="21">
        <f t="shared" si="43"/>
        <v>1008159.4403517207</v>
      </c>
      <c r="AW26" s="21">
        <f t="shared" si="44"/>
        <v>1283552.9826269026</v>
      </c>
      <c r="AX26" s="21">
        <f t="shared" si="45"/>
        <v>1152674.8900826257</v>
      </c>
      <c r="AY26" s="21">
        <f t="shared" si="46"/>
        <v>1301254.001986766</v>
      </c>
      <c r="AZ26" s="21">
        <f t="shared" si="47"/>
        <v>2343560.1318872175</v>
      </c>
      <c r="BA26" s="21">
        <f t="shared" si="48"/>
        <v>2853189.8659824063</v>
      </c>
      <c r="BB26" s="21">
        <f t="shared" si="49"/>
        <v>3306190.4853638737</v>
      </c>
      <c r="BC26" s="21">
        <f t="shared" si="50"/>
        <v>2960963.7138255951</v>
      </c>
      <c r="BD26" s="21">
        <f t="shared" si="51"/>
        <v>2267641.2649812801</v>
      </c>
      <c r="BE26" s="21">
        <f t="shared" si="52"/>
        <v>2075369.2478422634</v>
      </c>
      <c r="BF26" s="21">
        <f t="shared" si="53"/>
        <v>2180299.6498823757</v>
      </c>
      <c r="BG26" s="21">
        <f t="shared" si="54"/>
        <v>2128898.0944963903</v>
      </c>
      <c r="BH26" s="21">
        <f t="shared" si="55"/>
        <v>1588395.8340609912</v>
      </c>
      <c r="BI26" s="21">
        <f t="shared" si="56"/>
        <v>1282118.0614594384</v>
      </c>
      <c r="BJ26" s="21">
        <f t="shared" si="57"/>
        <v>1067876.6371419257</v>
      </c>
      <c r="BK26" s="21">
        <f t="shared" si="58"/>
        <v>882958.07179656613</v>
      </c>
      <c r="BL26" s="21">
        <f t="shared" si="59"/>
        <v>927194.78340217983</v>
      </c>
      <c r="BM26" s="21">
        <f t="shared" si="60"/>
        <v>972794.35270662245</v>
      </c>
      <c r="BN26" s="21">
        <f t="shared" si="61"/>
        <v>1168251.9786510016</v>
      </c>
      <c r="BO26" s="21">
        <f t="shared" si="62"/>
        <v>998761.24570956198</v>
      </c>
      <c r="BP26" s="21">
        <f t="shared" si="63"/>
        <v>842859.32477222418</v>
      </c>
      <c r="BQ26" s="21">
        <f t="shared" si="64"/>
        <v>994063.02782047819</v>
      </c>
      <c r="BR26" s="21">
        <f t="shared" si="65"/>
        <v>675400.86596449371</v>
      </c>
      <c r="BS26" s="21">
        <f t="shared" si="66"/>
        <v>530286.59831745538</v>
      </c>
      <c r="BT26" s="21">
        <f t="shared" si="67"/>
        <v>770580.72191553807</v>
      </c>
      <c r="BU26" s="21">
        <f t="shared" si="68"/>
        <v>630753.61001338449</v>
      </c>
      <c r="BV26" s="21">
        <f t="shared" si="69"/>
        <v>632347.0008479699</v>
      </c>
      <c r="BW26" s="21">
        <f t="shared" si="70"/>
        <v>732333.54882389551</v>
      </c>
      <c r="BX26" s="21">
        <f t="shared" si="71"/>
        <v>1093568.4302186819</v>
      </c>
      <c r="BY26" s="21">
        <f t="shared" si="72"/>
        <v>1173981.4917430959</v>
      </c>
      <c r="BZ26" s="21">
        <f t="shared" si="73"/>
        <v>1147815.400293919</v>
      </c>
      <c r="CA26" s="21">
        <f t="shared" si="74"/>
        <v>1071939.7077806972</v>
      </c>
      <c r="CB26" s="21">
        <f t="shared" si="75"/>
        <v>819832.98939446977</v>
      </c>
      <c r="CC26" s="21">
        <f t="shared" si="76"/>
        <v>1281565.8805493338</v>
      </c>
      <c r="CD26" s="21">
        <f t="shared" si="77"/>
        <v>1541168.175502785</v>
      </c>
      <c r="CE26" s="21">
        <f t="shared" si="78"/>
        <v>1303750.9673376596</v>
      </c>
      <c r="CF26" s="21">
        <f t="shared" si="79"/>
        <v>1256532.6388392334</v>
      </c>
      <c r="CG26" s="21">
        <f t="shared" si="80"/>
        <v>1297609.7141200674</v>
      </c>
      <c r="CH26" s="21">
        <f t="shared" si="81"/>
        <v>1296675.1494161361</v>
      </c>
      <c r="CI26" s="21">
        <f t="shared" si="82"/>
        <v>1069763.5356942373</v>
      </c>
      <c r="CJ26" s="21">
        <f t="shared" si="83"/>
        <v>876486.46188021335</v>
      </c>
      <c r="CK26" s="21">
        <f t="shared" si="84"/>
        <v>727531.78976350662</v>
      </c>
      <c r="CL26" s="21">
        <f t="shared" si="85"/>
        <v>649438.54867211031</v>
      </c>
      <c r="CM26" s="21">
        <f t="shared" si="86"/>
        <v>629123.59410707187</v>
      </c>
      <c r="CN26" s="21">
        <f t="shared" si="87"/>
        <v>634854.32464364136</v>
      </c>
      <c r="CO26" s="21">
        <f t="shared" si="88"/>
        <v>489727.13770788314</v>
      </c>
      <c r="CP26" s="21">
        <f t="shared" si="89"/>
        <v>473803.40525265055</v>
      </c>
      <c r="CQ26" s="21">
        <f t="shared" si="90"/>
        <v>363570.09114535595</v>
      </c>
      <c r="CR26" s="21">
        <f t="shared" si="91"/>
        <v>401571.97326957434</v>
      </c>
      <c r="CS26" s="21">
        <f t="shared" si="92"/>
        <v>406150.94020285166</v>
      </c>
      <c r="CT26" s="21">
        <f t="shared" si="93"/>
        <v>370980.375415213</v>
      </c>
      <c r="CU26" s="21">
        <f t="shared" si="94"/>
        <v>363701.59587327344</v>
      </c>
      <c r="CV26" s="21">
        <f t="shared" si="95"/>
        <v>424097.86565215269</v>
      </c>
      <c r="CW26" s="21">
        <f t="shared" si="96"/>
        <v>449701.80335483787</v>
      </c>
      <c r="CX26" s="21">
        <f t="shared" si="97"/>
        <v>484539.33430454339</v>
      </c>
      <c r="CY26" s="21">
        <f t="shared" si="98"/>
        <v>557145.16132121731</v>
      </c>
      <c r="CZ26" s="21">
        <f t="shared" si="99"/>
        <v>835133.96271412889</v>
      </c>
      <c r="DA26" s="21">
        <f t="shared" si="100"/>
        <v>813343.80852817709</v>
      </c>
      <c r="DB26" s="21">
        <f t="shared" si="101"/>
        <v>750906.11389456806</v>
      </c>
      <c r="DC26" s="21">
        <f t="shared" si="102"/>
        <v>771598.80337953556</v>
      </c>
      <c r="DD26" s="21">
        <f t="shared" si="103"/>
        <v>1053135.4876083047</v>
      </c>
      <c r="DE26" s="21">
        <f t="shared" si="104"/>
        <v>1907808.8119428926</v>
      </c>
    </row>
    <row r="27" spans="2:109">
      <c r="B27" s="1">
        <v>1892</v>
      </c>
      <c r="C27" s="5">
        <v>-3.7523233116632956E-2</v>
      </c>
      <c r="E27" s="21">
        <f t="shared" si="0"/>
        <v>3551637.2912693433</v>
      </c>
      <c r="F27" s="21">
        <f t="shared" si="1"/>
        <v>3695967.6639283053</v>
      </c>
      <c r="G27" s="21">
        <f t="shared" si="2"/>
        <v>3969935.3673599595</v>
      </c>
      <c r="H27" s="21">
        <f t="shared" si="3"/>
        <v>3753502.0880244421</v>
      </c>
      <c r="I27" s="21">
        <f t="shared" si="4"/>
        <v>3418564.2518112403</v>
      </c>
      <c r="J27" s="21">
        <f t="shared" si="5"/>
        <v>3103437.1396017568</v>
      </c>
      <c r="K27" s="21">
        <f t="shared" si="6"/>
        <v>3727906.8258621828</v>
      </c>
      <c r="L27" s="21">
        <f t="shared" si="7"/>
        <v>2545382.141158748</v>
      </c>
      <c r="M27" s="21">
        <f t="shared" si="8"/>
        <v>2181743.5112247369</v>
      </c>
      <c r="N27" s="21">
        <f t="shared" si="9"/>
        <v>2382744.1110371687</v>
      </c>
      <c r="O27" s="21">
        <f t="shared" si="10"/>
        <v>1735717.3411338269</v>
      </c>
      <c r="P27" s="21">
        <f t="shared" si="11"/>
        <v>1949582.8303627316</v>
      </c>
      <c r="Q27" s="21">
        <f t="shared" si="12"/>
        <v>2046731.3043616991</v>
      </c>
      <c r="R27" s="21">
        <f t="shared" si="13"/>
        <v>2038567.2201014906</v>
      </c>
      <c r="S27" s="21">
        <f t="shared" si="14"/>
        <v>1756037.1267670214</v>
      </c>
      <c r="T27" s="21">
        <f t="shared" si="15"/>
        <v>1307888.7188047292</v>
      </c>
      <c r="U27" s="21">
        <f t="shared" si="16"/>
        <v>1387665.8551195178</v>
      </c>
      <c r="V27" s="21">
        <f t="shared" si="17"/>
        <v>1478485.52941776</v>
      </c>
      <c r="W27" s="21">
        <f t="shared" si="18"/>
        <v>1410111.1648304104</v>
      </c>
      <c r="X27" s="21">
        <f t="shared" si="19"/>
        <v>1285266.5540644184</v>
      </c>
      <c r="Y27" s="21">
        <f t="shared" si="20"/>
        <v>1356036.2725181163</v>
      </c>
      <c r="Z27" s="21">
        <f t="shared" si="21"/>
        <v>1076653.2984199873</v>
      </c>
      <c r="AA27" s="21">
        <f t="shared" si="22"/>
        <v>1184334.8005550895</v>
      </c>
      <c r="AB27" s="21">
        <f t="shared" si="23"/>
        <v>1127386.0780865648</v>
      </c>
      <c r="AC27" s="21">
        <f t="shared" si="24"/>
        <v>909154.46587869653</v>
      </c>
      <c r="AD27" s="21">
        <f t="shared" si="25"/>
        <v>713938.6392148427</v>
      </c>
      <c r="AE27" s="21">
        <f t="shared" si="26"/>
        <v>583441.38087390165</v>
      </c>
      <c r="AF27" s="21">
        <f t="shared" si="27"/>
        <v>474230.85615185753</v>
      </c>
      <c r="AG27" s="21">
        <f t="shared" si="28"/>
        <v>358767.48825562984</v>
      </c>
      <c r="AH27" s="21">
        <f t="shared" si="29"/>
        <v>601616.7661537145</v>
      </c>
      <c r="AI27" s="21">
        <f t="shared" si="30"/>
        <v>528779.97938137769</v>
      </c>
      <c r="AJ27" s="21">
        <f t="shared" si="31"/>
        <v>481545.66537686082</v>
      </c>
      <c r="AK27" s="21">
        <f t="shared" si="32"/>
        <v>630747.93803741178</v>
      </c>
      <c r="AL27" s="21">
        <f t="shared" si="33"/>
        <v>704194.03614099813</v>
      </c>
      <c r="AM27" s="21">
        <f t="shared" si="34"/>
        <v>626936.47046787571</v>
      </c>
      <c r="AN27" s="21">
        <f t="shared" si="35"/>
        <v>577424.65914304554</v>
      </c>
      <c r="AO27" s="21">
        <f t="shared" si="36"/>
        <v>784124.74696367153</v>
      </c>
      <c r="AP27" s="21">
        <f t="shared" si="37"/>
        <v>945664.22851086408</v>
      </c>
      <c r="AQ27" s="21">
        <f t="shared" si="38"/>
        <v>724173.36748167733</v>
      </c>
      <c r="AR27" s="21">
        <f t="shared" si="39"/>
        <v>776077.05655484239</v>
      </c>
      <c r="AS27" s="21">
        <f t="shared" si="40"/>
        <v>740665.96899434563</v>
      </c>
      <c r="AT27" s="21">
        <f t="shared" si="41"/>
        <v>817288.8802496111</v>
      </c>
      <c r="AU27" s="21">
        <f t="shared" si="42"/>
        <v>947151.53118903679</v>
      </c>
      <c r="AV27" s="21">
        <f t="shared" si="43"/>
        <v>1172151.6806163758</v>
      </c>
      <c r="AW27" s="21">
        <f t="shared" si="44"/>
        <v>1384530.767404187</v>
      </c>
      <c r="AX27" s="21">
        <f t="shared" si="45"/>
        <v>1014843.4553476175</v>
      </c>
      <c r="AY27" s="21">
        <f t="shared" si="46"/>
        <v>1401286.7793858519</v>
      </c>
      <c r="AZ27" s="21">
        <f t="shared" si="47"/>
        <v>2408824.837536817</v>
      </c>
      <c r="BA27" s="21">
        <f t="shared" si="48"/>
        <v>2776287.2581030615</v>
      </c>
      <c r="BB27" s="21">
        <f t="shared" si="49"/>
        <v>2802715.9435760165</v>
      </c>
      <c r="BC27" s="21">
        <f t="shared" si="50"/>
        <v>2969250.7163561685</v>
      </c>
      <c r="BD27" s="21">
        <f t="shared" si="51"/>
        <v>2384977.4220461524</v>
      </c>
      <c r="BE27" s="21">
        <f t="shared" si="52"/>
        <v>2179937.1015034621</v>
      </c>
      <c r="BF27" s="21">
        <f t="shared" si="53"/>
        <v>2444556.7608568203</v>
      </c>
      <c r="BG27" s="21">
        <f t="shared" si="54"/>
        <v>1719873.8350208511</v>
      </c>
      <c r="BH27" s="21">
        <f t="shared" si="55"/>
        <v>1430996.7141063979</v>
      </c>
      <c r="BI27" s="21">
        <f t="shared" si="56"/>
        <v>1304606.9265385356</v>
      </c>
      <c r="BJ27" s="21">
        <f t="shared" si="57"/>
        <v>1138584.2545718816</v>
      </c>
      <c r="BK27" s="21">
        <f t="shared" si="58"/>
        <v>883803.35893300071</v>
      </c>
      <c r="BL27" s="21">
        <f t="shared" si="59"/>
        <v>933096.55913003569</v>
      </c>
      <c r="BM27" s="21">
        <f t="shared" si="60"/>
        <v>994329.59309089615</v>
      </c>
      <c r="BN27" s="21">
        <f t="shared" si="61"/>
        <v>1179483.4754792382</v>
      </c>
      <c r="BO27" s="21">
        <f t="shared" si="62"/>
        <v>1141623.6917047882</v>
      </c>
      <c r="BP27" s="21">
        <f t="shared" si="63"/>
        <v>891225.02114719967</v>
      </c>
      <c r="BQ27" s="21">
        <f t="shared" si="64"/>
        <v>947031.23115417967</v>
      </c>
      <c r="BR27" s="21">
        <f t="shared" si="65"/>
        <v>636248.07030260912</v>
      </c>
      <c r="BS27" s="21">
        <f t="shared" si="66"/>
        <v>546881.62714700541</v>
      </c>
      <c r="BT27" s="21">
        <f t="shared" si="67"/>
        <v>744431.47101393167</v>
      </c>
      <c r="BU27" s="21">
        <f t="shared" si="68"/>
        <v>647336.86336676183</v>
      </c>
      <c r="BV27" s="21">
        <f t="shared" si="69"/>
        <v>643659.76688889856</v>
      </c>
      <c r="BW27" s="21">
        <f t="shared" si="70"/>
        <v>712534.52888888074</v>
      </c>
      <c r="BX27" s="21">
        <f t="shared" si="71"/>
        <v>1130348.5087216636</v>
      </c>
      <c r="BY27" s="21">
        <f t="shared" si="72"/>
        <v>1224470.2038414986</v>
      </c>
      <c r="BZ27" s="21">
        <f t="shared" si="73"/>
        <v>1145803.6919708308</v>
      </c>
      <c r="CA27" s="21">
        <f t="shared" si="74"/>
        <v>1016851.5157665758</v>
      </c>
      <c r="CB27" s="21">
        <f t="shared" si="75"/>
        <v>791574.51519022416</v>
      </c>
      <c r="CC27" s="21">
        <f t="shared" si="76"/>
        <v>1255360.9231716949</v>
      </c>
      <c r="CD27" s="21">
        <f t="shared" si="77"/>
        <v>1326049.348581518</v>
      </c>
      <c r="CE27" s="21">
        <f t="shared" si="78"/>
        <v>1396352.7864066132</v>
      </c>
      <c r="CF27" s="21">
        <f t="shared" si="79"/>
        <v>1309679.1287778697</v>
      </c>
      <c r="CG27" s="21">
        <f t="shared" si="80"/>
        <v>1316858.9389362852</v>
      </c>
      <c r="CH27" s="21">
        <f t="shared" si="81"/>
        <v>1112942.9140636574</v>
      </c>
      <c r="CI27" s="21">
        <f t="shared" si="82"/>
        <v>883899.67049233615</v>
      </c>
      <c r="CJ27" s="21">
        <f t="shared" si="83"/>
        <v>933002.42342104355</v>
      </c>
      <c r="CK27" s="21">
        <f t="shared" si="84"/>
        <v>738087.58921953826</v>
      </c>
      <c r="CL27" s="21">
        <f t="shared" si="85"/>
        <v>568059.39343449427</v>
      </c>
      <c r="CM27" s="21">
        <f t="shared" si="86"/>
        <v>580391.12213708402</v>
      </c>
      <c r="CN27" s="21">
        <f t="shared" si="87"/>
        <v>556587.16388703638</v>
      </c>
      <c r="CO27" s="21">
        <f t="shared" si="88"/>
        <v>448462.27828344575</v>
      </c>
      <c r="CP27" s="21">
        <f t="shared" si="89"/>
        <v>404634.64388299111</v>
      </c>
      <c r="CQ27" s="21">
        <f t="shared" si="90"/>
        <v>443190.42816612066</v>
      </c>
      <c r="CR27" s="21">
        <f t="shared" si="91"/>
        <v>388930.61949474644</v>
      </c>
      <c r="CS27" s="21">
        <f t="shared" si="92"/>
        <v>406653.12557281018</v>
      </c>
      <c r="CT27" s="21">
        <f t="shared" si="93"/>
        <v>413844.20216412627</v>
      </c>
      <c r="CU27" s="21">
        <f t="shared" si="94"/>
        <v>414469.22722364642</v>
      </c>
      <c r="CV27" s="21">
        <f t="shared" si="95"/>
        <v>367258.244786233</v>
      </c>
      <c r="CW27" s="21">
        <f t="shared" si="96"/>
        <v>440236.32595905347</v>
      </c>
      <c r="CX27" s="21">
        <f t="shared" si="97"/>
        <v>507496.4989702715</v>
      </c>
      <c r="CY27" s="21">
        <f t="shared" si="98"/>
        <v>527051.74558743078</v>
      </c>
      <c r="CZ27" s="21">
        <f t="shared" si="99"/>
        <v>953397.72402005352</v>
      </c>
      <c r="DA27" s="21">
        <f t="shared" si="100"/>
        <v>828966.93034769304</v>
      </c>
      <c r="DB27" s="21">
        <f t="shared" si="101"/>
        <v>788370.42865387804</v>
      </c>
      <c r="DC27" s="21">
        <f t="shared" si="102"/>
        <v>688175.90407748672</v>
      </c>
      <c r="DD27" s="21">
        <f t="shared" si="103"/>
        <v>1274263.9158902476</v>
      </c>
      <c r="DE27" s="21">
        <f t="shared" si="104"/>
        <v>1988614.2663230493</v>
      </c>
    </row>
    <row r="28" spans="2:109">
      <c r="B28" s="1">
        <v>1893</v>
      </c>
      <c r="C28" s="5">
        <v>0.10856388710040862</v>
      </c>
      <c r="E28" s="21">
        <f t="shared" si="0"/>
        <v>3901742.7967930962</v>
      </c>
      <c r="F28" s="21">
        <f t="shared" si="1"/>
        <v>4013424.5931853792</v>
      </c>
      <c r="G28" s="21">
        <f t="shared" si="2"/>
        <v>4009101.3403233723</v>
      </c>
      <c r="H28" s="21">
        <f t="shared" si="3"/>
        <v>4006289.8551297621</v>
      </c>
      <c r="I28" s="21">
        <f t="shared" si="4"/>
        <v>3607034.0004689312</v>
      </c>
      <c r="J28" s="21">
        <f t="shared" si="5"/>
        <v>3447208.3025875678</v>
      </c>
      <c r="K28" s="21">
        <f t="shared" si="6"/>
        <v>3258400.0112679834</v>
      </c>
      <c r="L28" s="21">
        <f t="shared" si="7"/>
        <v>2824760.4442521404</v>
      </c>
      <c r="M28" s="21">
        <f t="shared" si="8"/>
        <v>2274732.3631017082</v>
      </c>
      <c r="N28" s="21">
        <f t="shared" si="9"/>
        <v>2237519.530852146</v>
      </c>
      <c r="O28" s="21">
        <f t="shared" si="10"/>
        <v>1704803.1871717325</v>
      </c>
      <c r="P28" s="21">
        <f t="shared" si="11"/>
        <v>2119236.6403497667</v>
      </c>
      <c r="Q28" s="21">
        <f t="shared" si="12"/>
        <v>2216644.5699885637</v>
      </c>
      <c r="R28" s="21">
        <f t="shared" si="13"/>
        <v>1944283.282778671</v>
      </c>
      <c r="S28" s="21">
        <f t="shared" si="14"/>
        <v>1637186.2438787774</v>
      </c>
      <c r="T28" s="21">
        <f t="shared" si="15"/>
        <v>1444387.0494045464</v>
      </c>
      <c r="U28" s="21">
        <f t="shared" si="16"/>
        <v>1315635.5834123492</v>
      </c>
      <c r="V28" s="21">
        <f t="shared" si="17"/>
        <v>1567022.0377493389</v>
      </c>
      <c r="W28" s="21">
        <f t="shared" si="18"/>
        <v>1444132.7908855148</v>
      </c>
      <c r="X28" s="21">
        <f t="shared" si="19"/>
        <v>1202442.2749876285</v>
      </c>
      <c r="Y28" s="21">
        <f t="shared" si="20"/>
        <v>1333919.6719809475</v>
      </c>
      <c r="Z28" s="21">
        <f t="shared" si="21"/>
        <v>1038759.3620187854</v>
      </c>
      <c r="AA28" s="21">
        <f t="shared" si="22"/>
        <v>1283908.3198394706</v>
      </c>
      <c r="AB28" s="21">
        <f t="shared" si="23"/>
        <v>1018851.1355831554</v>
      </c>
      <c r="AC28" s="21">
        <f t="shared" si="24"/>
        <v>693454.29486426129</v>
      </c>
      <c r="AD28" s="21">
        <f t="shared" si="25"/>
        <v>634819.63798308675</v>
      </c>
      <c r="AE28" s="21">
        <f t="shared" si="26"/>
        <v>506920.29077193193</v>
      </c>
      <c r="AF28" s="21">
        <f t="shared" si="27"/>
        <v>439405.90004144475</v>
      </c>
      <c r="AG28" s="21">
        <f t="shared" si="28"/>
        <v>407946.44839144096</v>
      </c>
      <c r="AH28" s="21">
        <f t="shared" si="29"/>
        <v>645998.56985829037</v>
      </c>
      <c r="AI28" s="21">
        <f t="shared" si="30"/>
        <v>513145.55035994784</v>
      </c>
      <c r="AJ28" s="21">
        <f t="shared" si="31"/>
        <v>509022.6529917859</v>
      </c>
      <c r="AK28" s="21">
        <f t="shared" si="32"/>
        <v>651370.49266501772</v>
      </c>
      <c r="AL28" s="21">
        <f t="shared" si="33"/>
        <v>744702.88133013924</v>
      </c>
      <c r="AM28" s="21">
        <f t="shared" si="34"/>
        <v>693674.23566521995</v>
      </c>
      <c r="AN28" s="21">
        <f t="shared" si="35"/>
        <v>648073.06461451529</v>
      </c>
      <c r="AO28" s="21">
        <f t="shared" si="36"/>
        <v>757774.35887547152</v>
      </c>
      <c r="AP28" s="21">
        <f t="shared" si="37"/>
        <v>923168.37355847633</v>
      </c>
      <c r="AQ28" s="21">
        <f t="shared" si="38"/>
        <v>653666.79590687167</v>
      </c>
      <c r="AR28" s="21">
        <f t="shared" si="39"/>
        <v>843565.47755067318</v>
      </c>
      <c r="AS28" s="21">
        <f t="shared" si="40"/>
        <v>852166.92096945783</v>
      </c>
      <c r="AT28" s="21">
        <f t="shared" si="41"/>
        <v>770370.79727715487</v>
      </c>
      <c r="AU28" s="21">
        <f t="shared" si="42"/>
        <v>1098894.669210365</v>
      </c>
      <c r="AV28" s="21">
        <f t="shared" si="43"/>
        <v>1261293.0520988973</v>
      </c>
      <c r="AW28" s="21">
        <f t="shared" si="44"/>
        <v>1224803.9191412861</v>
      </c>
      <c r="AX28" s="21">
        <f t="shared" si="45"/>
        <v>1085082.6848122755</v>
      </c>
      <c r="AY28" s="21">
        <f t="shared" si="46"/>
        <v>1426902.9641044033</v>
      </c>
      <c r="AZ28" s="21">
        <f t="shared" si="47"/>
        <v>2338994.8300762451</v>
      </c>
      <c r="BA28" s="21">
        <f t="shared" si="48"/>
        <v>2349117.3425675565</v>
      </c>
      <c r="BB28" s="21">
        <f t="shared" si="49"/>
        <v>2808826.2962934123</v>
      </c>
      <c r="BC28" s="21">
        <f t="shared" si="50"/>
        <v>3133452.9162293873</v>
      </c>
      <c r="BD28" s="21">
        <f t="shared" si="51"/>
        <v>2510237.8274190091</v>
      </c>
      <c r="BE28" s="21">
        <f t="shared" si="52"/>
        <v>2444144.2159444476</v>
      </c>
      <c r="BF28" s="21">
        <f t="shared" si="53"/>
        <v>1978776.774794501</v>
      </c>
      <c r="BG28" s="21">
        <f t="shared" si="54"/>
        <v>1551881.5065437597</v>
      </c>
      <c r="BH28" s="21">
        <f t="shared" si="55"/>
        <v>1459974.7493425661</v>
      </c>
      <c r="BI28" s="21">
        <f t="shared" si="56"/>
        <v>1398786.454740139</v>
      </c>
      <c r="BJ28" s="21">
        <f t="shared" si="57"/>
        <v>1149296.2033584253</v>
      </c>
      <c r="BK28" s="21">
        <f t="shared" si="58"/>
        <v>887867.97913980589</v>
      </c>
      <c r="BL28" s="21">
        <f t="shared" si="59"/>
        <v>952372.82451543352</v>
      </c>
      <c r="BM28" s="21">
        <f t="shared" si="60"/>
        <v>998943.78565830528</v>
      </c>
      <c r="BN28" s="21">
        <f t="shared" si="61"/>
        <v>1355033.9623775138</v>
      </c>
      <c r="BO28" s="21">
        <f t="shared" si="62"/>
        <v>1219600.4508955104</v>
      </c>
      <c r="BP28" s="21">
        <f t="shared" si="63"/>
        <v>845800.02150061645</v>
      </c>
      <c r="BQ28" s="21">
        <f t="shared" si="64"/>
        <v>904858.67502795008</v>
      </c>
      <c r="BR28" s="21">
        <f t="shared" si="65"/>
        <v>663176.91265097982</v>
      </c>
      <c r="BS28" s="21">
        <f t="shared" si="66"/>
        <v>518960.31905761594</v>
      </c>
      <c r="BT28" s="21">
        <f t="shared" si="67"/>
        <v>770238.61918697634</v>
      </c>
      <c r="BU28" s="21">
        <f t="shared" si="68"/>
        <v>659731.09130780003</v>
      </c>
      <c r="BV28" s="21">
        <f t="shared" si="69"/>
        <v>622315.90157628816</v>
      </c>
      <c r="BW28" s="21">
        <f t="shared" si="70"/>
        <v>724627.04048639</v>
      </c>
      <c r="BX28" s="21">
        <f t="shared" si="71"/>
        <v>1177685.4809709769</v>
      </c>
      <c r="BY28" s="21">
        <f t="shared" si="72"/>
        <v>1224518.6450795436</v>
      </c>
      <c r="BZ28" s="21">
        <f t="shared" si="73"/>
        <v>1089075.6108004916</v>
      </c>
      <c r="CA28" s="21">
        <f t="shared" si="74"/>
        <v>989528.7092845327</v>
      </c>
      <c r="CB28" s="21">
        <f t="shared" si="75"/>
        <v>763097.1519386376</v>
      </c>
      <c r="CC28" s="21">
        <f t="shared" si="76"/>
        <v>1074921.2589984918</v>
      </c>
      <c r="CD28" s="21">
        <f t="shared" si="77"/>
        <v>1420835.8869364292</v>
      </c>
      <c r="CE28" s="21">
        <f t="shared" si="78"/>
        <v>1459221.5119235103</v>
      </c>
      <c r="CF28" s="21">
        <f t="shared" si="79"/>
        <v>1329417.0888955765</v>
      </c>
      <c r="CG28" s="21">
        <f t="shared" si="80"/>
        <v>1130705.1082016327</v>
      </c>
      <c r="CH28" s="21">
        <f t="shared" si="81"/>
        <v>920677.06437837402</v>
      </c>
      <c r="CI28" s="21">
        <f t="shared" si="82"/>
        <v>941192.65726450493</v>
      </c>
      <c r="CJ28" s="21">
        <f t="shared" si="83"/>
        <v>956129.8511027341</v>
      </c>
      <c r="CK28" s="21">
        <f t="shared" si="84"/>
        <v>649618.79770269827</v>
      </c>
      <c r="CL28" s="21">
        <f t="shared" si="85"/>
        <v>521038.04967348551</v>
      </c>
      <c r="CM28" s="21">
        <f t="shared" si="86"/>
        <v>506303.83974028006</v>
      </c>
      <c r="CN28" s="21">
        <f t="shared" si="87"/>
        <v>513968.9900256049</v>
      </c>
      <c r="CO28" s="21">
        <f t="shared" si="88"/>
        <v>381425.45679917029</v>
      </c>
      <c r="CP28" s="21">
        <f t="shared" si="89"/>
        <v>498079.0239600772</v>
      </c>
      <c r="CQ28" s="21">
        <f t="shared" si="90"/>
        <v>432729.10156611545</v>
      </c>
      <c r="CR28" s="21">
        <f t="shared" si="91"/>
        <v>387936.88972553267</v>
      </c>
      <c r="CS28" s="21">
        <f t="shared" si="92"/>
        <v>457395.28033461934</v>
      </c>
      <c r="CT28" s="21">
        <f t="shared" si="93"/>
        <v>477123.63570074429</v>
      </c>
      <c r="CU28" s="21">
        <f t="shared" si="94"/>
        <v>358239.58603109559</v>
      </c>
      <c r="CV28" s="21">
        <f t="shared" si="95"/>
        <v>353345.03405720758</v>
      </c>
      <c r="CW28" s="21">
        <f t="shared" si="96"/>
        <v>457813.25615616475</v>
      </c>
      <c r="CX28" s="21">
        <f t="shared" si="97"/>
        <v>477222.82953627239</v>
      </c>
      <c r="CY28" s="21">
        <f t="shared" si="98"/>
        <v>587674.3226250665</v>
      </c>
      <c r="CZ28" s="21">
        <f t="shared" si="99"/>
        <v>977557.17082988808</v>
      </c>
      <c r="DA28" s="21">
        <f t="shared" si="100"/>
        <v>873973.87274594919</v>
      </c>
      <c r="DB28" s="21">
        <f t="shared" si="101"/>
        <v>703781.4301184701</v>
      </c>
      <c r="DC28" s="21">
        <f t="shared" si="102"/>
        <v>818834.80418549071</v>
      </c>
      <c r="DD28" s="21">
        <f t="shared" si="103"/>
        <v>1316969.9011696996</v>
      </c>
      <c r="DE28" s="21">
        <f t="shared" si="104"/>
        <v>2302564.3153222962</v>
      </c>
    </row>
    <row r="29" spans="2:109">
      <c r="B29" s="1">
        <v>1894</v>
      </c>
      <c r="C29" s="5">
        <v>9.5376641201687262E-2</v>
      </c>
      <c r="E29" s="21">
        <f t="shared" si="0"/>
        <v>4238825.8670656448</v>
      </c>
      <c r="F29" s="21">
        <f t="shared" si="1"/>
        <v>4053376.4990757122</v>
      </c>
      <c r="G29" s="21">
        <f t="shared" si="2"/>
        <v>4281448.8278357396</v>
      </c>
      <c r="H29" s="21">
        <f t="shared" si="3"/>
        <v>4233021.3069203617</v>
      </c>
      <c r="I29" s="21">
        <f t="shared" si="4"/>
        <v>4012417.0960722524</v>
      </c>
      <c r="J29" s="21">
        <f t="shared" si="5"/>
        <v>3010929.4676382621</v>
      </c>
      <c r="K29" s="21">
        <f t="shared" si="6"/>
        <v>3626112.7903784295</v>
      </c>
      <c r="L29" s="21">
        <f t="shared" si="7"/>
        <v>2955135.1274047503</v>
      </c>
      <c r="M29" s="21">
        <f t="shared" si="8"/>
        <v>2134710.214247949</v>
      </c>
      <c r="N29" s="21">
        <f t="shared" si="9"/>
        <v>2206925.195152367</v>
      </c>
      <c r="O29" s="21">
        <f t="shared" si="10"/>
        <v>1848715.8678186624</v>
      </c>
      <c r="P29" s="21">
        <f t="shared" si="11"/>
        <v>2296416.278982813</v>
      </c>
      <c r="Q29" s="21">
        <f t="shared" si="12"/>
        <v>2116833.1036660331</v>
      </c>
      <c r="R29" s="21">
        <f t="shared" si="13"/>
        <v>1815949.2254296839</v>
      </c>
      <c r="S29" s="21">
        <f t="shared" si="14"/>
        <v>1817172.7583835425</v>
      </c>
      <c r="T29" s="21">
        <f t="shared" si="15"/>
        <v>1370681.907145604</v>
      </c>
      <c r="U29" s="21">
        <f t="shared" si="16"/>
        <v>1390601.7078899122</v>
      </c>
      <c r="V29" s="21">
        <f t="shared" si="17"/>
        <v>1608560.8447403575</v>
      </c>
      <c r="W29" s="21">
        <f t="shared" si="18"/>
        <v>1354865.938255725</v>
      </c>
      <c r="X29" s="21">
        <f t="shared" si="19"/>
        <v>1179179.1568933537</v>
      </c>
      <c r="Y29" s="21">
        <f t="shared" si="20"/>
        <v>1294574.2380865298</v>
      </c>
      <c r="Z29" s="21">
        <f t="shared" si="21"/>
        <v>1121711.0863522878</v>
      </c>
      <c r="AA29" s="21">
        <f t="shared" si="22"/>
        <v>1164437.1229754167</v>
      </c>
      <c r="AB29" s="21">
        <f t="shared" si="23"/>
        <v>780177.47726596054</v>
      </c>
      <c r="AC29" s="21">
        <f t="shared" si="24"/>
        <v>615750.67295138084</v>
      </c>
      <c r="AD29" s="21">
        <f t="shared" si="25"/>
        <v>554150.48048288294</v>
      </c>
      <c r="AE29" s="21">
        <f t="shared" si="26"/>
        <v>471886.51563229202</v>
      </c>
      <c r="AF29" s="21">
        <f t="shared" si="27"/>
        <v>508617.88870993152</v>
      </c>
      <c r="AG29" s="21">
        <f t="shared" si="28"/>
        <v>426358.35606467549</v>
      </c>
      <c r="AH29" s="21">
        <f t="shared" si="29"/>
        <v>634225.70781233872</v>
      </c>
      <c r="AI29" s="21">
        <f t="shared" si="30"/>
        <v>544803.35009814531</v>
      </c>
      <c r="AJ29" s="21">
        <f t="shared" si="31"/>
        <v>518947.05727106589</v>
      </c>
      <c r="AK29" s="21">
        <f t="shared" si="32"/>
        <v>686181.31923109817</v>
      </c>
      <c r="AL29" s="21">
        <f t="shared" si="33"/>
        <v>830985.57745886105</v>
      </c>
      <c r="AM29" s="21">
        <f t="shared" si="34"/>
        <v>786200.70159234153</v>
      </c>
      <c r="AN29" s="21">
        <f t="shared" si="35"/>
        <v>620700.71945293981</v>
      </c>
      <c r="AO29" s="21">
        <f t="shared" si="36"/>
        <v>733324.03036675102</v>
      </c>
      <c r="AP29" s="21">
        <f t="shared" si="37"/>
        <v>841591.43174910953</v>
      </c>
      <c r="AQ29" s="21">
        <f t="shared" si="38"/>
        <v>704788.09008664114</v>
      </c>
      <c r="AR29" s="21">
        <f t="shared" si="39"/>
        <v>975903.01274221751</v>
      </c>
      <c r="AS29" s="21">
        <f t="shared" si="40"/>
        <v>804586.26207308169</v>
      </c>
      <c r="AT29" s="21">
        <f t="shared" si="41"/>
        <v>886620.09008961474</v>
      </c>
      <c r="AU29" s="21">
        <f t="shared" si="42"/>
        <v>1180252.4668199462</v>
      </c>
      <c r="AV29" s="21">
        <f t="shared" si="43"/>
        <v>1113204.2126284139</v>
      </c>
      <c r="AW29" s="21">
        <f t="shared" si="44"/>
        <v>1316884.0592001085</v>
      </c>
      <c r="AX29" s="21">
        <f t="shared" si="45"/>
        <v>1097393.7870630878</v>
      </c>
      <c r="AY29" s="21">
        <f t="shared" si="46"/>
        <v>1372701.4166005789</v>
      </c>
      <c r="AZ29" s="21">
        <f t="shared" si="47"/>
        <v>1974793.8371043066</v>
      </c>
      <c r="BA29" s="21">
        <f t="shared" si="48"/>
        <v>2348988.5848786226</v>
      </c>
      <c r="BB29" s="21">
        <f t="shared" si="49"/>
        <v>2962312.4806918795</v>
      </c>
      <c r="BC29" s="21">
        <f t="shared" si="50"/>
        <v>3308737.4138540719</v>
      </c>
      <c r="BD29" s="21">
        <f t="shared" si="51"/>
        <v>2819994.4250607481</v>
      </c>
      <c r="BE29" s="21">
        <f t="shared" si="52"/>
        <v>1978438.4058473294</v>
      </c>
      <c r="BF29" s="21">
        <f t="shared" si="53"/>
        <v>1789924.5852905647</v>
      </c>
      <c r="BG29" s="21">
        <f t="shared" si="54"/>
        <v>1586128.5442432186</v>
      </c>
      <c r="BH29" s="21">
        <f t="shared" si="55"/>
        <v>1569559.0644978648</v>
      </c>
      <c r="BI29" s="21">
        <f t="shared" si="56"/>
        <v>1419541.6903363545</v>
      </c>
      <c r="BJ29" s="21">
        <f t="shared" si="57"/>
        <v>1164601.5618194458</v>
      </c>
      <c r="BK29" s="21">
        <f t="shared" si="58"/>
        <v>904570.5440187644</v>
      </c>
      <c r="BL29" s="21">
        <f t="shared" si="59"/>
        <v>955390.6687889134</v>
      </c>
      <c r="BM29" s="21">
        <f t="shared" si="60"/>
        <v>1141839.2484734247</v>
      </c>
      <c r="BN29" s="21">
        <f t="shared" si="61"/>
        <v>1454162.1895136817</v>
      </c>
      <c r="BO29" s="21">
        <f t="shared" si="62"/>
        <v>1169044.7347080708</v>
      </c>
      <c r="BP29" s="21">
        <f t="shared" si="63"/>
        <v>804752.86976154428</v>
      </c>
      <c r="BQ29" s="21">
        <f t="shared" si="64"/>
        <v>957983.56624584063</v>
      </c>
      <c r="BR29" s="21">
        <f t="shared" si="65"/>
        <v>636176.85056303639</v>
      </c>
      <c r="BS29" s="21">
        <f t="shared" si="66"/>
        <v>526472.59281791735</v>
      </c>
      <c r="BT29" s="21">
        <f t="shared" si="67"/>
        <v>791499.74408650922</v>
      </c>
      <c r="BU29" s="21">
        <f t="shared" si="68"/>
        <v>638667.21530768543</v>
      </c>
      <c r="BV29" s="21">
        <f t="shared" si="69"/>
        <v>628563.05823260616</v>
      </c>
      <c r="BW29" s="21">
        <f t="shared" si="70"/>
        <v>742657.54706407769</v>
      </c>
      <c r="BX29" s="21">
        <f t="shared" si="71"/>
        <v>1176476.5512181795</v>
      </c>
      <c r="BY29" s="21">
        <f t="shared" si="72"/>
        <v>1166042.9761037203</v>
      </c>
      <c r="BZ29" s="21">
        <f t="shared" si="73"/>
        <v>1062095.8063484246</v>
      </c>
      <c r="CA29" s="21">
        <f t="shared" si="74"/>
        <v>961969.38725822943</v>
      </c>
      <c r="CB29" s="21">
        <f t="shared" si="75"/>
        <v>642387.5866286743</v>
      </c>
      <c r="CC29" s="21">
        <f t="shared" si="76"/>
        <v>1145103.1242806062</v>
      </c>
      <c r="CD29" s="21">
        <f t="shared" si="77"/>
        <v>1485407.0171151611</v>
      </c>
      <c r="CE29" s="21">
        <f t="shared" si="78"/>
        <v>1485014.9970011471</v>
      </c>
      <c r="CF29" s="21">
        <f t="shared" si="79"/>
        <v>1141756.5659751128</v>
      </c>
      <c r="CG29" s="21">
        <f t="shared" si="80"/>
        <v>935805.74929143023</v>
      </c>
      <c r="CH29" s="21">
        <f t="shared" si="81"/>
        <v>981824.92216356122</v>
      </c>
      <c r="CI29" s="21">
        <f t="shared" si="82"/>
        <v>964821.20071699121</v>
      </c>
      <c r="CJ29" s="21">
        <f t="shared" si="83"/>
        <v>850223.30368120258</v>
      </c>
      <c r="CK29" s="21">
        <f t="shared" si="84"/>
        <v>600312.0134411389</v>
      </c>
      <c r="CL29" s="21">
        <f t="shared" si="85"/>
        <v>451505.92767417058</v>
      </c>
      <c r="CM29" s="21">
        <f t="shared" si="86"/>
        <v>464703.45112956804</v>
      </c>
      <c r="CN29" s="21">
        <f t="shared" si="87"/>
        <v>441421.11247451848</v>
      </c>
      <c r="CO29" s="21">
        <f t="shared" si="88"/>
        <v>467056.65542998904</v>
      </c>
      <c r="CP29" s="21">
        <f t="shared" si="89"/>
        <v>490492.83125718875</v>
      </c>
      <c r="CQ29" s="21">
        <f t="shared" si="90"/>
        <v>435540.11001948814</v>
      </c>
      <c r="CR29" s="21">
        <f t="shared" si="91"/>
        <v>434545.56320204289</v>
      </c>
      <c r="CS29" s="21">
        <f t="shared" si="92"/>
        <v>531541.76916362066</v>
      </c>
      <c r="CT29" s="21">
        <f t="shared" si="93"/>
        <v>416924.80240468361</v>
      </c>
      <c r="CU29" s="21">
        <f t="shared" si="94"/>
        <v>343839.82923512702</v>
      </c>
      <c r="CV29" s="21">
        <f t="shared" si="95"/>
        <v>360369.73448095296</v>
      </c>
      <c r="CW29" s="21">
        <f t="shared" si="96"/>
        <v>427359.20747463434</v>
      </c>
      <c r="CX29" s="21">
        <f t="shared" si="97"/>
        <v>528522.57788622461</v>
      </c>
      <c r="CY29" s="21">
        <f t="shared" si="98"/>
        <v>589542.82669397187</v>
      </c>
      <c r="CZ29" s="21">
        <f t="shared" si="99"/>
        <v>1036921.6475925419</v>
      </c>
      <c r="DA29" s="21">
        <f t="shared" si="100"/>
        <v>783433.02941936429</v>
      </c>
      <c r="DB29" s="21">
        <f t="shared" si="101"/>
        <v>838308.77112114825</v>
      </c>
      <c r="DC29" s="21">
        <f t="shared" si="102"/>
        <v>834152.66357667907</v>
      </c>
      <c r="DD29" s="21">
        <f t="shared" si="103"/>
        <v>1512166.139040133</v>
      </c>
      <c r="DE29" s="21">
        <f t="shared" si="104"/>
        <v>2656848.9875045056</v>
      </c>
    </row>
    <row r="30" spans="2:109">
      <c r="B30" s="1">
        <v>1895</v>
      </c>
      <c r="C30" s="5">
        <v>1.8071899694769123E-2</v>
      </c>
      <c r="E30" s="21">
        <f t="shared" si="0"/>
        <v>4282851.2021686155</v>
      </c>
      <c r="F30" s="21">
        <f t="shared" si="1"/>
        <v>4329112.1409679707</v>
      </c>
      <c r="G30" s="21">
        <f t="shared" si="2"/>
        <v>4526093.4875393296</v>
      </c>
      <c r="H30" s="21">
        <f t="shared" si="3"/>
        <v>4714990.0422317805</v>
      </c>
      <c r="I30" s="21">
        <f t="shared" si="4"/>
        <v>3509231.0823251074</v>
      </c>
      <c r="J30" s="21">
        <f t="shared" si="5"/>
        <v>3347983.5750413104</v>
      </c>
      <c r="K30" s="21">
        <f t="shared" si="6"/>
        <v>3803079.1293114908</v>
      </c>
      <c r="L30" s="21">
        <f t="shared" si="7"/>
        <v>2782341.092839045</v>
      </c>
      <c r="M30" s="21">
        <f t="shared" si="8"/>
        <v>2104050.3541290667</v>
      </c>
      <c r="N30" s="21">
        <f t="shared" si="9"/>
        <v>2403641.2355209114</v>
      </c>
      <c r="O30" s="21">
        <f t="shared" si="10"/>
        <v>1998784.3316347955</v>
      </c>
      <c r="P30" s="21">
        <f t="shared" si="11"/>
        <v>2194128.6952028866</v>
      </c>
      <c r="Q30" s="21">
        <f t="shared" si="12"/>
        <v>1979806.5976141703</v>
      </c>
      <c r="R30" s="21">
        <f t="shared" si="13"/>
        <v>2019543.8050583352</v>
      </c>
      <c r="S30" s="21">
        <f t="shared" si="14"/>
        <v>1732459.9528699534</v>
      </c>
      <c r="T30" s="21">
        <f t="shared" si="15"/>
        <v>1450235.0748561311</v>
      </c>
      <c r="U30" s="21">
        <f t="shared" si="16"/>
        <v>1423688.6879574251</v>
      </c>
      <c r="V30" s="21">
        <f t="shared" si="17"/>
        <v>1512625.8677039361</v>
      </c>
      <c r="W30" s="21">
        <f t="shared" si="18"/>
        <v>1332740.6016429211</v>
      </c>
      <c r="X30" s="21">
        <f t="shared" si="19"/>
        <v>1140706.769354119</v>
      </c>
      <c r="Y30" s="21">
        <f t="shared" si="20"/>
        <v>1406734.8898197056</v>
      </c>
      <c r="Z30" s="21">
        <f t="shared" si="21"/>
        <v>1013572.6571648491</v>
      </c>
      <c r="AA30" s="21">
        <f t="shared" si="22"/>
        <v>895273.7711987322</v>
      </c>
      <c r="AB30" s="21">
        <f t="shared" si="23"/>
        <v>696481.65971636958</v>
      </c>
      <c r="AC30" s="21">
        <f t="shared" si="24"/>
        <v>536621.06460322381</v>
      </c>
      <c r="AD30" s="21">
        <f t="shared" si="25"/>
        <v>518815.00045050692</v>
      </c>
      <c r="AE30" s="21">
        <f t="shared" si="26"/>
        <v>549167.67486701731</v>
      </c>
      <c r="AF30" s="21">
        <f t="shared" si="27"/>
        <v>540529.16411594243</v>
      </c>
      <c r="AG30" s="21">
        <f t="shared" si="28"/>
        <v>407349.82096872717</v>
      </c>
      <c r="AH30" s="21">
        <f t="shared" si="29"/>
        <v>681902.97693897283</v>
      </c>
      <c r="AI30" s="21">
        <f t="shared" si="30"/>
        <v>557872.43608483113</v>
      </c>
      <c r="AJ30" s="21">
        <f t="shared" si="31"/>
        <v>539473.51078391657</v>
      </c>
      <c r="AK30" s="21">
        <f t="shared" si="32"/>
        <v>762751.56950325193</v>
      </c>
      <c r="AL30" s="21">
        <f t="shared" si="33"/>
        <v>949353.90816417313</v>
      </c>
      <c r="AM30" s="21">
        <f t="shared" si="34"/>
        <v>759865.90711151296</v>
      </c>
      <c r="AN30" s="21">
        <f t="shared" si="35"/>
        <v>594824.51948003902</v>
      </c>
      <c r="AO30" s="21">
        <f t="shared" si="36"/>
        <v>662308.3946298511</v>
      </c>
      <c r="AP30" s="21">
        <f t="shared" si="37"/>
        <v>917839.59299386654</v>
      </c>
      <c r="AQ30" s="21">
        <f t="shared" si="38"/>
        <v>809023.96937114629</v>
      </c>
      <c r="AR30" s="21">
        <f t="shared" si="39"/>
        <v>925971.74717079615</v>
      </c>
      <c r="AS30" s="21">
        <f t="shared" si="40"/>
        <v>927705.29902757832</v>
      </c>
      <c r="AT30" s="21">
        <f t="shared" si="41"/>
        <v>945423.66611381795</v>
      </c>
      <c r="AU30" s="21">
        <f t="shared" si="42"/>
        <v>1039816.7312850778</v>
      </c>
      <c r="AV30" s="21">
        <f t="shared" si="43"/>
        <v>1193675.3136889327</v>
      </c>
      <c r="AW30" s="21">
        <f t="shared" si="44"/>
        <v>1338948.7872112847</v>
      </c>
      <c r="AX30" s="21">
        <f t="shared" si="45"/>
        <v>1048436.7718566953</v>
      </c>
      <c r="AY30" s="21">
        <f t="shared" si="46"/>
        <v>1147644.052072858</v>
      </c>
      <c r="AZ30" s="21">
        <f t="shared" si="47"/>
        <v>1969516.3737688439</v>
      </c>
      <c r="BA30" s="21">
        <f t="shared" si="48"/>
        <v>2471758.5726440107</v>
      </c>
      <c r="BB30" s="21">
        <f t="shared" si="49"/>
        <v>3126158.868449402</v>
      </c>
      <c r="BC30" s="21">
        <f t="shared" si="50"/>
        <v>3728609.5536197843</v>
      </c>
      <c r="BD30" s="21">
        <f t="shared" si="51"/>
        <v>2286710.3920935136</v>
      </c>
      <c r="BE30" s="21">
        <f t="shared" si="52"/>
        <v>1789613.4787963415</v>
      </c>
      <c r="BF30" s="21">
        <f t="shared" si="53"/>
        <v>1834547.2007860162</v>
      </c>
      <c r="BG30" s="21">
        <f t="shared" si="54"/>
        <v>1708221.062826816</v>
      </c>
      <c r="BH30" s="21">
        <f t="shared" si="55"/>
        <v>1596905.7827868632</v>
      </c>
      <c r="BI30" s="21">
        <f t="shared" si="56"/>
        <v>1446289.0098418475</v>
      </c>
      <c r="BJ30" s="21">
        <f t="shared" si="57"/>
        <v>1197051.4564187983</v>
      </c>
      <c r="BK30" s="21">
        <f t="shared" si="58"/>
        <v>905769.6331424159</v>
      </c>
      <c r="BL30" s="21">
        <f t="shared" si="59"/>
        <v>1090408.483859777</v>
      </c>
      <c r="BM30" s="21">
        <f t="shared" si="60"/>
        <v>1219837.3718752875</v>
      </c>
      <c r="BN30" s="21">
        <f t="shared" si="61"/>
        <v>1399941.552984599</v>
      </c>
      <c r="BO30" s="21">
        <f t="shared" si="62"/>
        <v>1124404.0171150088</v>
      </c>
      <c r="BP30" s="21">
        <f t="shared" si="63"/>
        <v>848115.01698962541</v>
      </c>
      <c r="BQ30" s="21">
        <f t="shared" si="64"/>
        <v>933318.84775886091</v>
      </c>
      <c r="BR30" s="21">
        <f t="shared" si="65"/>
        <v>653200.14914572623</v>
      </c>
      <c r="BS30" s="21">
        <f t="shared" si="66"/>
        <v>530146.92065852135</v>
      </c>
      <c r="BT30" s="21">
        <f t="shared" si="67"/>
        <v>772731.49808790302</v>
      </c>
      <c r="BU30" s="21">
        <f t="shared" si="68"/>
        <v>645973.78990641597</v>
      </c>
      <c r="BV30" s="21">
        <f t="shared" si="69"/>
        <v>639654.5782921646</v>
      </c>
      <c r="BW30" s="21">
        <f t="shared" si="70"/>
        <v>729756.94809236831</v>
      </c>
      <c r="BX30" s="21">
        <f t="shared" si="71"/>
        <v>1119067.4874306498</v>
      </c>
      <c r="BY30" s="21">
        <f t="shared" si="72"/>
        <v>1139428.7001159217</v>
      </c>
      <c r="BZ30" s="21">
        <f t="shared" si="73"/>
        <v>1034873.0247374865</v>
      </c>
      <c r="CA30" s="21">
        <f t="shared" si="74"/>
        <v>817129.14451279654</v>
      </c>
      <c r="CB30" s="21">
        <f t="shared" si="75"/>
        <v>670191.27900585346</v>
      </c>
      <c r="CC30" s="21">
        <f t="shared" si="76"/>
        <v>1190501.489147438</v>
      </c>
      <c r="CD30" s="21">
        <f t="shared" si="77"/>
        <v>1512260.8502823557</v>
      </c>
      <c r="CE30" s="21">
        <f t="shared" si="78"/>
        <v>1278686.266340595</v>
      </c>
      <c r="CF30" s="21">
        <f t="shared" si="79"/>
        <v>945218.66422672349</v>
      </c>
      <c r="CG30" s="21">
        <f t="shared" si="80"/>
        <v>998539.34012548823</v>
      </c>
      <c r="CH30" s="21">
        <f t="shared" si="81"/>
        <v>1007939.5324528726</v>
      </c>
      <c r="CI30" s="21">
        <f t="shared" si="82"/>
        <v>858219.56954542536</v>
      </c>
      <c r="CJ30" s="21">
        <f t="shared" si="83"/>
        <v>795295.22207607061</v>
      </c>
      <c r="CK30" s="21">
        <f t="shared" si="84"/>
        <v>524695.86570705066</v>
      </c>
      <c r="CL30" s="21">
        <f t="shared" si="85"/>
        <v>411014.70413194789</v>
      </c>
      <c r="CM30" s="21">
        <f t="shared" si="86"/>
        <v>396300.26562296075</v>
      </c>
      <c r="CN30" s="21">
        <f t="shared" si="87"/>
        <v>547249.35385768954</v>
      </c>
      <c r="CO30" s="21">
        <f t="shared" si="88"/>
        <v>457845.47192455718</v>
      </c>
      <c r="CP30" s="21">
        <f t="shared" si="89"/>
        <v>498321.72754230537</v>
      </c>
      <c r="CQ30" s="21">
        <f t="shared" si="90"/>
        <v>492661.95621997042</v>
      </c>
      <c r="CR30" s="21">
        <f t="shared" si="91"/>
        <v>502990.49078558089</v>
      </c>
      <c r="CS30" s="21">
        <f t="shared" si="92"/>
        <v>467895.51643006672</v>
      </c>
      <c r="CT30" s="21">
        <f t="shared" si="93"/>
        <v>405691.04423329001</v>
      </c>
      <c r="CU30" s="21">
        <f t="shared" si="94"/>
        <v>349710.20103594428</v>
      </c>
      <c r="CV30" s="21">
        <f t="shared" si="95"/>
        <v>329561.90878888516</v>
      </c>
      <c r="CW30" s="21">
        <f t="shared" si="96"/>
        <v>469329.63375483139</v>
      </c>
      <c r="CX30" s="21">
        <f t="shared" si="97"/>
        <v>526785.766708771</v>
      </c>
      <c r="CY30" s="21">
        <f t="shared" si="98"/>
        <v>611415.41124531894</v>
      </c>
      <c r="CZ30" s="21">
        <f t="shared" si="99"/>
        <v>935051.35513875319</v>
      </c>
      <c r="DA30" s="21">
        <f t="shared" si="100"/>
        <v>937705.13924640475</v>
      </c>
      <c r="DB30" s="21">
        <f t="shared" si="101"/>
        <v>854797.73583755665</v>
      </c>
      <c r="DC30" s="21">
        <f t="shared" si="102"/>
        <v>943981.7190249596</v>
      </c>
      <c r="DD30" s="21">
        <f t="shared" si="103"/>
        <v>1731982.6094813875</v>
      </c>
      <c r="DE30" s="21">
        <f t="shared" si="104"/>
        <v>2550186.0420941235</v>
      </c>
    </row>
    <row r="31" spans="2:109">
      <c r="B31" s="1">
        <v>1896</v>
      </c>
      <c r="C31" s="5">
        <v>7.6524951583864145E-2</v>
      </c>
      <c r="E31" s="21">
        <f t="shared" si="0"/>
        <v>4576147.38460478</v>
      </c>
      <c r="F31" s="21">
        <f t="shared" si="1"/>
        <v>4576859.7445064038</v>
      </c>
      <c r="G31" s="21">
        <f t="shared" si="2"/>
        <v>5043917.7748755757</v>
      </c>
      <c r="H31" s="21">
        <f t="shared" si="3"/>
        <v>4128636.2252425691</v>
      </c>
      <c r="I31" s="21">
        <f t="shared" si="4"/>
        <v>3908018.8627216122</v>
      </c>
      <c r="J31" s="21">
        <f t="shared" si="5"/>
        <v>3508779.1237768824</v>
      </c>
      <c r="K31" s="21">
        <f t="shared" si="6"/>
        <v>3589443.514760315</v>
      </c>
      <c r="L31" s="21">
        <f t="shared" si="7"/>
        <v>2752093.9933387022</v>
      </c>
      <c r="M31" s="21">
        <f t="shared" si="8"/>
        <v>2289948.0333214034</v>
      </c>
      <c r="N31" s="21">
        <f t="shared" si="9"/>
        <v>2609323.464274026</v>
      </c>
      <c r="O31" s="21">
        <f t="shared" si="10"/>
        <v>1905735.2569704296</v>
      </c>
      <c r="P31" s="21">
        <f t="shared" si="11"/>
        <v>2053208.3110760583</v>
      </c>
      <c r="Q31" s="21">
        <f t="shared" si="12"/>
        <v>2205040.755414987</v>
      </c>
      <c r="R31" s="21">
        <f t="shared" si="13"/>
        <v>1928855.3618509413</v>
      </c>
      <c r="S31" s="21">
        <f t="shared" si="14"/>
        <v>1842160.3025161258</v>
      </c>
      <c r="T31" s="21">
        <f t="shared" si="15"/>
        <v>1486178.9303011359</v>
      </c>
      <c r="U31" s="21">
        <f t="shared" si="16"/>
        <v>1335250.9141770804</v>
      </c>
      <c r="V31" s="21">
        <f t="shared" si="17"/>
        <v>1491678.1456582914</v>
      </c>
      <c r="W31" s="21">
        <f t="shared" si="18"/>
        <v>1293401.8200661626</v>
      </c>
      <c r="X31" s="21">
        <f t="shared" si="19"/>
        <v>1235298.8426196908</v>
      </c>
      <c r="Y31" s="21">
        <f t="shared" si="20"/>
        <v>1278681.764940144</v>
      </c>
      <c r="Z31" s="21">
        <f t="shared" si="21"/>
        <v>776004.45680957381</v>
      </c>
      <c r="AA31" s="21">
        <f t="shared" si="22"/>
        <v>803625.29910850269</v>
      </c>
      <c r="AB31" s="21">
        <f t="shared" si="23"/>
        <v>610834.1663119822</v>
      </c>
      <c r="AC31" s="21">
        <f t="shared" si="24"/>
        <v>501397.56190081546</v>
      </c>
      <c r="AD31" s="21">
        <f t="shared" si="25"/>
        <v>607754.61940112547</v>
      </c>
      <c r="AE31" s="21">
        <f t="shared" si="26"/>
        <v>586516.40575283626</v>
      </c>
      <c r="AF31" s="21">
        <f t="shared" si="27"/>
        <v>525281.79199031042</v>
      </c>
      <c r="AG31" s="21">
        <f t="shared" si="28"/>
        <v>425010.35241730919</v>
      </c>
      <c r="AH31" s="21">
        <f t="shared" si="29"/>
        <v>707021.42818360636</v>
      </c>
      <c r="AI31" s="21">
        <f t="shared" si="30"/>
        <v>582597.72819871921</v>
      </c>
      <c r="AJ31" s="21">
        <f t="shared" si="31"/>
        <v>591695.6132081449</v>
      </c>
      <c r="AK31" s="21">
        <f t="shared" si="32"/>
        <v>868278.32438656955</v>
      </c>
      <c r="AL31" s="21">
        <f t="shared" si="33"/>
        <v>924244.64482431242</v>
      </c>
      <c r="AM31" s="21">
        <f t="shared" si="34"/>
        <v>735437.33536768379</v>
      </c>
      <c r="AN31" s="21">
        <f t="shared" si="35"/>
        <v>531513.80505272117</v>
      </c>
      <c r="AO31" s="21">
        <f t="shared" si="36"/>
        <v>714585.13232753996</v>
      </c>
      <c r="AP31" s="21">
        <f t="shared" si="37"/>
        <v>1065217.2271030049</v>
      </c>
      <c r="AQ31" s="21">
        <f t="shared" si="38"/>
        <v>762262.89438561792</v>
      </c>
      <c r="AR31" s="21">
        <f t="shared" si="39"/>
        <v>1073462.4309859131</v>
      </c>
      <c r="AS31" s="21">
        <f t="shared" si="40"/>
        <v>990874.18770535779</v>
      </c>
      <c r="AT31" s="21">
        <f t="shared" si="41"/>
        <v>827164.09345701546</v>
      </c>
      <c r="AU31" s="21">
        <f t="shared" si="42"/>
        <v>1112653.7788205203</v>
      </c>
      <c r="AV31" s="21">
        <f t="shared" si="43"/>
        <v>1210555.7238879579</v>
      </c>
      <c r="AW31" s="21">
        <f t="shared" si="44"/>
        <v>1286147.1355329785</v>
      </c>
      <c r="AX31" s="21">
        <f t="shared" si="45"/>
        <v>870072.63592457166</v>
      </c>
      <c r="AY31" s="21">
        <f t="shared" si="46"/>
        <v>1130989.3957303844</v>
      </c>
      <c r="AZ31" s="21">
        <f t="shared" si="47"/>
        <v>2066938.412107955</v>
      </c>
      <c r="BA31" s="21">
        <f t="shared" si="48"/>
        <v>2602818.9652134613</v>
      </c>
      <c r="BB31" s="21">
        <f t="shared" si="49"/>
        <v>3520852.8667996628</v>
      </c>
      <c r="BC31" s="21">
        <f t="shared" si="50"/>
        <v>3031955.6616725801</v>
      </c>
      <c r="BD31" s="21">
        <f t="shared" si="51"/>
        <v>2073047.9301841466</v>
      </c>
      <c r="BE31" s="21">
        <f t="shared" si="52"/>
        <v>1834222.5341007104</v>
      </c>
      <c r="BF31" s="21">
        <f t="shared" si="53"/>
        <v>1981270.5368085105</v>
      </c>
      <c r="BG31" s="21">
        <f t="shared" si="54"/>
        <v>1740919.8581463674</v>
      </c>
      <c r="BH31" s="21">
        <f t="shared" si="55"/>
        <v>1631162.5451296852</v>
      </c>
      <c r="BI31" s="21">
        <f t="shared" si="56"/>
        <v>1494768.1303817329</v>
      </c>
      <c r="BJ31" s="21">
        <f t="shared" si="57"/>
        <v>1209378.7001017525</v>
      </c>
      <c r="BK31" s="21">
        <f t="shared" si="58"/>
        <v>1031812.2687628513</v>
      </c>
      <c r="BL31" s="21">
        <f t="shared" si="59"/>
        <v>1163309.2135621416</v>
      </c>
      <c r="BM31" s="21">
        <f t="shared" si="60"/>
        <v>1169277.9539054374</v>
      </c>
      <c r="BN31" s="21">
        <f t="shared" si="61"/>
        <v>1352733.9166205537</v>
      </c>
      <c r="BO31" s="21">
        <f t="shared" si="62"/>
        <v>1198939.9040613396</v>
      </c>
      <c r="BP31" s="21">
        <f t="shared" si="63"/>
        <v>822579.9626051212</v>
      </c>
      <c r="BQ31" s="21">
        <f t="shared" si="64"/>
        <v>974452.4392738482</v>
      </c>
      <c r="BR31" s="21">
        <f t="shared" si="65"/>
        <v>666017.39098508772</v>
      </c>
      <c r="BS31" s="21">
        <f t="shared" si="66"/>
        <v>506825.47198395088</v>
      </c>
      <c r="BT31" s="21">
        <f t="shared" si="67"/>
        <v>788724.23142269335</v>
      </c>
      <c r="BU31" s="21">
        <f t="shared" si="68"/>
        <v>658322.93878294528</v>
      </c>
      <c r="BV31" s="21">
        <f t="shared" si="69"/>
        <v>623985.70504291228</v>
      </c>
      <c r="BW31" s="21">
        <f t="shared" si="70"/>
        <v>682265.71694097435</v>
      </c>
      <c r="BX31" s="21">
        <f t="shared" si="71"/>
        <v>1092230.1184713654</v>
      </c>
      <c r="BY31" s="21">
        <f t="shared" si="72"/>
        <v>1112564.5609923217</v>
      </c>
      <c r="BZ31" s="21">
        <f t="shared" si="73"/>
        <v>881186.83043397276</v>
      </c>
      <c r="CA31" s="21">
        <f t="shared" si="74"/>
        <v>862053.41830764525</v>
      </c>
      <c r="CB31" s="21">
        <f t="shared" si="75"/>
        <v>682567.18667321256</v>
      </c>
      <c r="CC31" s="21">
        <f t="shared" si="76"/>
        <v>1205413.5052333127</v>
      </c>
      <c r="CD31" s="21">
        <f t="shared" si="77"/>
        <v>1302663.2373128943</v>
      </c>
      <c r="CE31" s="21">
        <f t="shared" si="78"/>
        <v>1061846.5017549486</v>
      </c>
      <c r="CF31" s="21">
        <f t="shared" si="79"/>
        <v>1008938.8821460096</v>
      </c>
      <c r="CG31" s="21">
        <f t="shared" si="80"/>
        <v>1025676.6145536363</v>
      </c>
      <c r="CH31" s="21">
        <f t="shared" si="81"/>
        <v>897889.54710751539</v>
      </c>
      <c r="CI31" s="21">
        <f t="shared" si="82"/>
        <v>803067.41825730295</v>
      </c>
      <c r="CJ31" s="21">
        <f t="shared" si="83"/>
        <v>704714.73040352971</v>
      </c>
      <c r="CK31" s="21">
        <f t="shared" si="84"/>
        <v>482723.20392073883</v>
      </c>
      <c r="CL31" s="21">
        <f t="shared" si="85"/>
        <v>347128.33357440011</v>
      </c>
      <c r="CM31" s="21">
        <f t="shared" si="86"/>
        <v>486938.94598500436</v>
      </c>
      <c r="CN31" s="21">
        <f t="shared" si="87"/>
        <v>542238.76506989717</v>
      </c>
      <c r="CO31" s="21">
        <f t="shared" si="88"/>
        <v>462838.31887543038</v>
      </c>
      <c r="CP31" s="21">
        <f t="shared" si="89"/>
        <v>569308.89598006371</v>
      </c>
      <c r="CQ31" s="21">
        <f t="shared" si="90"/>
        <v>575608.34009001649</v>
      </c>
      <c r="CR31" s="21">
        <f t="shared" si="91"/>
        <v>441152.97763536609</v>
      </c>
      <c r="CS31" s="21">
        <f t="shared" si="92"/>
        <v>459411.56852554972</v>
      </c>
      <c r="CT31" s="21">
        <f t="shared" si="93"/>
        <v>419072.73527147964</v>
      </c>
      <c r="CU31" s="21">
        <f t="shared" si="94"/>
        <v>318863.6749991941</v>
      </c>
      <c r="CV31" s="21">
        <f t="shared" si="95"/>
        <v>353234.77746559388</v>
      </c>
      <c r="CW31" s="21">
        <f t="shared" si="96"/>
        <v>463984.99621661706</v>
      </c>
      <c r="CX31" s="21">
        <f t="shared" si="97"/>
        <v>542594.44933478232</v>
      </c>
      <c r="CY31" s="21">
        <f t="shared" si="98"/>
        <v>539129.75879377837</v>
      </c>
      <c r="CZ31" s="21">
        <f t="shared" si="99"/>
        <v>1126908.0058556411</v>
      </c>
      <c r="DA31" s="21">
        <f t="shared" si="100"/>
        <v>960171.50016583747</v>
      </c>
      <c r="DB31" s="21">
        <f t="shared" si="101"/>
        <v>968277.05791384529</v>
      </c>
      <c r="DC31" s="21">
        <f t="shared" si="102"/>
        <v>1067134.5843247557</v>
      </c>
      <c r="DD31" s="21">
        <f t="shared" si="103"/>
        <v>1651627.1767023848</v>
      </c>
      <c r="DE31" s="21">
        <f t="shared" si="104"/>
        <v>2677773.4339635931</v>
      </c>
    </row>
    <row r="32" spans="2:109">
      <c r="B32" s="1">
        <v>1897</v>
      </c>
      <c r="C32" s="5">
        <v>6.5101303936512186E-2</v>
      </c>
      <c r="E32" s="21">
        <f t="shared" si="0"/>
        <v>4839977.3046222432</v>
      </c>
      <c r="F32" s="21">
        <f t="shared" si="1"/>
        <v>5100894.9665139113</v>
      </c>
      <c r="G32" s="21">
        <f t="shared" si="2"/>
        <v>4418626.7954195831</v>
      </c>
      <c r="H32" s="21">
        <f t="shared" si="3"/>
        <v>4604160.9726010654</v>
      </c>
      <c r="I32" s="21">
        <f t="shared" si="4"/>
        <v>4101375.5831747684</v>
      </c>
      <c r="J32" s="21">
        <f t="shared" si="5"/>
        <v>3309318.5929443692</v>
      </c>
      <c r="K32" s="21">
        <f t="shared" si="6"/>
        <v>3559710.8133622091</v>
      </c>
      <c r="L32" s="21">
        <f t="shared" si="7"/>
        <v>3006140.2118354752</v>
      </c>
      <c r="M32" s="21">
        <f t="shared" si="8"/>
        <v>2484236.104607475</v>
      </c>
      <c r="N32" s="21">
        <f t="shared" si="9"/>
        <v>2497323.2273014733</v>
      </c>
      <c r="O32" s="21">
        <f t="shared" si="10"/>
        <v>1779343.1126017754</v>
      </c>
      <c r="P32" s="21">
        <f t="shared" si="11"/>
        <v>2288136.1561077493</v>
      </c>
      <c r="Q32" s="21">
        <f t="shared" si="12"/>
        <v>2108874.9349500732</v>
      </c>
      <c r="R32" s="21">
        <f t="shared" si="13"/>
        <v>2054921.4589377048</v>
      </c>
      <c r="S32" s="21">
        <f t="shared" si="14"/>
        <v>1896880.2490940357</v>
      </c>
      <c r="T32" s="21">
        <f t="shared" si="15"/>
        <v>1395206.9617749464</v>
      </c>
      <c r="U32" s="21">
        <f t="shared" si="16"/>
        <v>1312979.1592806794</v>
      </c>
      <c r="V32" s="21">
        <f t="shared" si="17"/>
        <v>1451442.6380791294</v>
      </c>
      <c r="W32" s="21">
        <f t="shared" si="18"/>
        <v>1405428.6051792053</v>
      </c>
      <c r="X32" s="21">
        <f t="shared" si="19"/>
        <v>1119224.0040064515</v>
      </c>
      <c r="Y32" s="21">
        <f t="shared" si="20"/>
        <v>985592.45589733578</v>
      </c>
      <c r="Z32" s="21">
        <f t="shared" si="21"/>
        <v>692596.97686796915</v>
      </c>
      <c r="AA32" s="21">
        <f t="shared" si="22"/>
        <v>709327.47261581756</v>
      </c>
      <c r="AB32" s="21">
        <f t="shared" si="23"/>
        <v>575136.59276574105</v>
      </c>
      <c r="AC32" s="21">
        <f t="shared" si="24"/>
        <v>586010.16056786396</v>
      </c>
      <c r="AD32" s="21">
        <f t="shared" si="25"/>
        <v>652959.46822966577</v>
      </c>
      <c r="AE32" s="21">
        <f t="shared" si="26"/>
        <v>572784.00503980916</v>
      </c>
      <c r="AF32" s="21">
        <f t="shared" si="27"/>
        <v>558545.27308356145</v>
      </c>
      <c r="AG32" s="21">
        <f t="shared" si="28"/>
        <v>427551.11226874817</v>
      </c>
      <c r="AH32" s="21">
        <f t="shared" si="29"/>
        <v>747835.26110081992</v>
      </c>
      <c r="AI32" s="21">
        <f t="shared" si="30"/>
        <v>641976.87858484744</v>
      </c>
      <c r="AJ32" s="21">
        <f t="shared" si="31"/>
        <v>665029.79874984582</v>
      </c>
      <c r="AK32" s="21">
        <f t="shared" si="32"/>
        <v>842560.05890216411</v>
      </c>
      <c r="AL32" s="21">
        <f t="shared" si="33"/>
        <v>901525.9784452935</v>
      </c>
      <c r="AM32" s="21">
        <f t="shared" si="34"/>
        <v>664304.13352075883</v>
      </c>
      <c r="AN32" s="21">
        <f t="shared" si="35"/>
        <v>566302.37122678326</v>
      </c>
      <c r="AO32" s="21">
        <f t="shared" si="36"/>
        <v>820804.85865652002</v>
      </c>
      <c r="AP32" s="21">
        <f t="shared" si="37"/>
        <v>1013589.2650750765</v>
      </c>
      <c r="AQ32" s="21">
        <f t="shared" si="38"/>
        <v>876884.2911947486</v>
      </c>
      <c r="AR32" s="21">
        <f t="shared" si="39"/>
        <v>1152118.0475868105</v>
      </c>
      <c r="AS32" s="21">
        <f t="shared" si="40"/>
        <v>868322.47470343474</v>
      </c>
      <c r="AT32" s="21">
        <f t="shared" si="41"/>
        <v>877880.17990056309</v>
      </c>
      <c r="AU32" s="21">
        <f t="shared" si="42"/>
        <v>1126125.0041873858</v>
      </c>
      <c r="AV32" s="21">
        <f t="shared" si="43"/>
        <v>1159797.601234887</v>
      </c>
      <c r="AW32" s="21">
        <f t="shared" si="44"/>
        <v>1073553.3525190831</v>
      </c>
      <c r="AX32" s="21">
        <f t="shared" si="45"/>
        <v>849600.06941407651</v>
      </c>
      <c r="AY32" s="21">
        <f t="shared" si="46"/>
        <v>1172399.5870630248</v>
      </c>
      <c r="AZ32" s="21">
        <f t="shared" si="47"/>
        <v>2170942.7938748691</v>
      </c>
      <c r="BA32" s="21">
        <f t="shared" si="48"/>
        <v>2925342.7857215325</v>
      </c>
      <c r="BB32" s="21">
        <f t="shared" si="49"/>
        <v>2861553.823523948</v>
      </c>
      <c r="BC32" s="21">
        <f t="shared" si="50"/>
        <v>2758248.6411038018</v>
      </c>
      <c r="BD32" s="21">
        <f t="shared" si="51"/>
        <v>2130011.0359230866</v>
      </c>
      <c r="BE32" s="21">
        <f t="shared" si="52"/>
        <v>1980913.6792806748</v>
      </c>
      <c r="BF32" s="21">
        <f t="shared" si="53"/>
        <v>2024508.4981253324</v>
      </c>
      <c r="BG32" s="21">
        <f t="shared" si="54"/>
        <v>1781274.0523410439</v>
      </c>
      <c r="BH32" s="21">
        <f t="shared" si="55"/>
        <v>1690161.7640564828</v>
      </c>
      <c r="BI32" s="21">
        <f t="shared" si="56"/>
        <v>1518422.73603014</v>
      </c>
      <c r="BJ32" s="21">
        <f t="shared" si="57"/>
        <v>1390336.4704676569</v>
      </c>
      <c r="BK32" s="21">
        <f t="shared" si="58"/>
        <v>1098905.4243431261</v>
      </c>
      <c r="BL32" s="21">
        <f t="shared" si="59"/>
        <v>1113633.0223218424</v>
      </c>
      <c r="BM32" s="21">
        <f t="shared" si="60"/>
        <v>1124634.6435753256</v>
      </c>
      <c r="BN32" s="21">
        <f t="shared" si="61"/>
        <v>1449537.5067051719</v>
      </c>
      <c r="BO32" s="21">
        <f t="shared" si="62"/>
        <v>1176183.9479267942</v>
      </c>
      <c r="BP32" s="21">
        <f t="shared" si="63"/>
        <v>854728.12969256402</v>
      </c>
      <c r="BQ32" s="21">
        <f t="shared" si="64"/>
        <v>1010446.8191063675</v>
      </c>
      <c r="BR32" s="21">
        <f t="shared" si="65"/>
        <v>645063.03282425681</v>
      </c>
      <c r="BS32" s="21">
        <f t="shared" si="66"/>
        <v>505589.88839707262</v>
      </c>
      <c r="BT32" s="21">
        <f t="shared" si="67"/>
        <v>811384.66831684415</v>
      </c>
      <c r="BU32" s="21">
        <f t="shared" si="68"/>
        <v>643155.79031664517</v>
      </c>
      <c r="BV32" s="21">
        <f t="shared" si="69"/>
        <v>578842.75115300459</v>
      </c>
      <c r="BW32" s="21">
        <f t="shared" si="70"/>
        <v>653353.91708844388</v>
      </c>
      <c r="BX32" s="21">
        <f t="shared" si="71"/>
        <v>1065147.0890942761</v>
      </c>
      <c r="BY32" s="21">
        <f t="shared" si="72"/>
        <v>949451.46303974523</v>
      </c>
      <c r="BZ32" s="21">
        <f t="shared" si="73"/>
        <v>932387.25765517622</v>
      </c>
      <c r="CA32" s="21">
        <f t="shared" si="74"/>
        <v>887770.24249736906</v>
      </c>
      <c r="CB32" s="21">
        <f t="shared" si="75"/>
        <v>676911.06159444025</v>
      </c>
      <c r="CC32" s="21">
        <f t="shared" si="76"/>
        <v>1032630.5901708668</v>
      </c>
      <c r="CD32" s="21">
        <f t="shared" si="77"/>
        <v>1082268.5304858405</v>
      </c>
      <c r="CE32" s="21">
        <f t="shared" si="78"/>
        <v>1137791.2201810325</v>
      </c>
      <c r="CF32" s="21">
        <f t="shared" si="79"/>
        <v>1036712.4478712245</v>
      </c>
      <c r="CG32" s="21">
        <f t="shared" si="80"/>
        <v>914208.12022078619</v>
      </c>
      <c r="CH32" s="21">
        <f t="shared" si="81"/>
        <v>841625.77203805454</v>
      </c>
      <c r="CI32" s="21">
        <f t="shared" si="82"/>
        <v>711890.43513492215</v>
      </c>
      <c r="CJ32" s="21">
        <f t="shared" si="83"/>
        <v>659098.3050345917</v>
      </c>
      <c r="CK32" s="21">
        <f t="shared" si="84"/>
        <v>412804.02310157334</v>
      </c>
      <c r="CL32" s="21">
        <f t="shared" si="85"/>
        <v>421213.68848943786</v>
      </c>
      <c r="CM32" s="21">
        <f t="shared" si="86"/>
        <v>478769.22194305802</v>
      </c>
      <c r="CN32" s="21">
        <f t="shared" si="87"/>
        <v>554562.788193424</v>
      </c>
      <c r="CO32" s="21">
        <f t="shared" si="88"/>
        <v>525988.97537457279</v>
      </c>
      <c r="CP32" s="21">
        <f t="shared" si="89"/>
        <v>671380.55911654211</v>
      </c>
      <c r="CQ32" s="21">
        <f t="shared" si="90"/>
        <v>509170.44524218515</v>
      </c>
      <c r="CR32" s="21">
        <f t="shared" si="91"/>
        <v>431226.30111411063</v>
      </c>
      <c r="CS32" s="21">
        <f t="shared" si="92"/>
        <v>479317.17356559302</v>
      </c>
      <c r="CT32" s="21">
        <f t="shared" si="93"/>
        <v>388478.03582702909</v>
      </c>
      <c r="CU32" s="21">
        <f t="shared" si="94"/>
        <v>340534.93880896817</v>
      </c>
      <c r="CV32" s="21">
        <f t="shared" si="95"/>
        <v>340814.12624001678</v>
      </c>
      <c r="CW32" s="21">
        <f t="shared" si="96"/>
        <v>473725.55338885891</v>
      </c>
      <c r="CX32" s="21">
        <f t="shared" si="97"/>
        <v>475093.78758093435</v>
      </c>
      <c r="CY32" s="21">
        <f t="shared" si="98"/>
        <v>632841.73368472524</v>
      </c>
      <c r="CZ32" s="21">
        <f t="shared" si="99"/>
        <v>1160752.4534979828</v>
      </c>
      <c r="DA32" s="21">
        <f t="shared" si="100"/>
        <v>1092282.0157073101</v>
      </c>
      <c r="DB32" s="21">
        <f t="shared" si="101"/>
        <v>1095563.2203657711</v>
      </c>
      <c r="DC32" s="21">
        <f t="shared" si="102"/>
        <v>1005690.5297030401</v>
      </c>
      <c r="DD32" s="21">
        <f t="shared" si="103"/>
        <v>1722269.3455533809</v>
      </c>
      <c r="DE32" s="21">
        <f t="shared" si="104"/>
        <v>2595251.9896673616</v>
      </c>
    </row>
    <row r="33" spans="2:110">
      <c r="B33" s="1">
        <v>1898</v>
      </c>
      <c r="C33" s="5">
        <v>0.12234375828200525</v>
      </c>
      <c r="E33" s="21">
        <f t="shared" si="0"/>
        <v>5396203.3178043142</v>
      </c>
      <c r="F33" s="21">
        <f t="shared" si="1"/>
        <v>4468859.2527362155</v>
      </c>
      <c r="G33" s="21">
        <f t="shared" si="2"/>
        <v>4930077.9425786184</v>
      </c>
      <c r="H33" s="21">
        <f t="shared" si="3"/>
        <v>4837992.2904202463</v>
      </c>
      <c r="I33" s="21">
        <f t="shared" si="4"/>
        <v>3873372.3942879708</v>
      </c>
      <c r="J33" s="21">
        <f t="shared" si="5"/>
        <v>3279407.3569213417</v>
      </c>
      <c r="K33" s="21">
        <f t="shared" si="6"/>
        <v>3898686.3533926685</v>
      </c>
      <c r="L33" s="21">
        <f t="shared" si="7"/>
        <v>3272203.9592462638</v>
      </c>
      <c r="M33" s="21">
        <f t="shared" si="8"/>
        <v>2376118.5849400293</v>
      </c>
      <c r="N33" s="21">
        <f t="shared" si="9"/>
        <v>2341128.9767417158</v>
      </c>
      <c r="O33" s="21">
        <f t="shared" si="10"/>
        <v>1978103.3608264863</v>
      </c>
      <c r="P33" s="21">
        <f t="shared" si="11"/>
        <v>2189516.6842103782</v>
      </c>
      <c r="Q33" s="21">
        <f t="shared" si="12"/>
        <v>2249942.1712334696</v>
      </c>
      <c r="R33" s="21">
        <f t="shared" si="13"/>
        <v>2119834.2244019238</v>
      </c>
      <c r="S33" s="21">
        <f t="shared" si="14"/>
        <v>1789252.9263051462</v>
      </c>
      <c r="T33" s="21">
        <f t="shared" si="15"/>
        <v>1373382.7547145993</v>
      </c>
      <c r="U33" s="21">
        <f t="shared" si="16"/>
        <v>1273751.8718088602</v>
      </c>
      <c r="V33" s="21">
        <f t="shared" si="17"/>
        <v>1581514.5144334778</v>
      </c>
      <c r="W33" s="21">
        <f t="shared" si="18"/>
        <v>1277466.7507857799</v>
      </c>
      <c r="X33" s="21">
        <f t="shared" si="19"/>
        <v>859529.51776005258</v>
      </c>
      <c r="Y33" s="21">
        <f t="shared" si="20"/>
        <v>887703.35456154251</v>
      </c>
      <c r="Z33" s="21">
        <f t="shared" si="21"/>
        <v>607263.11664583802</v>
      </c>
      <c r="AA33" s="21">
        <f t="shared" si="22"/>
        <v>673000.72708031512</v>
      </c>
      <c r="AB33" s="21">
        <f t="shared" si="23"/>
        <v>678068.20437680138</v>
      </c>
      <c r="AC33" s="21">
        <f t="shared" si="24"/>
        <v>628299.22270445107</v>
      </c>
      <c r="AD33" s="21">
        <f t="shared" si="25"/>
        <v>641415.92113419424</v>
      </c>
      <c r="AE33" s="21">
        <f t="shared" si="26"/>
        <v>612332.25040691462</v>
      </c>
      <c r="AF33" s="21">
        <f t="shared" si="27"/>
        <v>572822.10451210837</v>
      </c>
      <c r="AG33" s="21">
        <f t="shared" si="28"/>
        <v>438218.78383653221</v>
      </c>
      <c r="AH33" s="21">
        <f t="shared" si="29"/>
        <v>834637.81807798345</v>
      </c>
      <c r="AI33" s="21">
        <f t="shared" si="30"/>
        <v>724773.95075898559</v>
      </c>
      <c r="AJ33" s="21">
        <f t="shared" si="31"/>
        <v>637784.82470262726</v>
      </c>
      <c r="AK33" s="21">
        <f t="shared" si="32"/>
        <v>818991.69070870115</v>
      </c>
      <c r="AL33" s="21">
        <f t="shared" si="33"/>
        <v>821153.03331598977</v>
      </c>
      <c r="AM33" s="21">
        <f t="shared" si="34"/>
        <v>716847.71577335941</v>
      </c>
      <c r="AN33" s="21">
        <f t="shared" si="35"/>
        <v>642495.65588867862</v>
      </c>
      <c r="AO33" s="21">
        <f t="shared" si="36"/>
        <v>773819.98286562099</v>
      </c>
      <c r="AP33" s="21">
        <f t="shared" si="37"/>
        <v>1178671.6996950631</v>
      </c>
      <c r="AQ33" s="21">
        <f t="shared" si="38"/>
        <v>934653.43640535651</v>
      </c>
      <c r="AR33" s="21">
        <f t="shared" si="39"/>
        <v>1014339.1985220758</v>
      </c>
      <c r="AS33" s="21">
        <f t="shared" si="40"/>
        <v>923320.01732573693</v>
      </c>
      <c r="AT33" s="21">
        <f t="shared" si="41"/>
        <v>881472.71568533953</v>
      </c>
      <c r="AU33" s="21">
        <f t="shared" si="42"/>
        <v>1076710.6973282816</v>
      </c>
      <c r="AV33" s="21">
        <f t="shared" si="43"/>
        <v>965397.80817197077</v>
      </c>
      <c r="AW33" s="21">
        <f t="shared" si="44"/>
        <v>1055879.6012023955</v>
      </c>
      <c r="AX33" s="21">
        <f t="shared" si="45"/>
        <v>872214.04272669263</v>
      </c>
      <c r="AY33" s="21">
        <f t="shared" si="46"/>
        <v>1216617.7860428584</v>
      </c>
      <c r="AZ33" s="21">
        <f t="shared" si="47"/>
        <v>2433909.5657065692</v>
      </c>
      <c r="BA33" s="21">
        <f t="shared" si="48"/>
        <v>2373117.0179273444</v>
      </c>
      <c r="BB33" s="21">
        <f t="shared" si="49"/>
        <v>2601576.11273283</v>
      </c>
      <c r="BC33" s="21">
        <f t="shared" si="50"/>
        <v>2845077.5733118155</v>
      </c>
      <c r="BD33" s="21">
        <f t="shared" si="51"/>
        <v>2306029.7392273201</v>
      </c>
      <c r="BE33" s="21">
        <f t="shared" si="52"/>
        <v>2024137.8666075</v>
      </c>
      <c r="BF33" s="21">
        <f t="shared" si="53"/>
        <v>2076869.5909645709</v>
      </c>
      <c r="BG33" s="21">
        <f t="shared" si="54"/>
        <v>1848815.2609172114</v>
      </c>
      <c r="BH33" s="21">
        <f t="shared" si="55"/>
        <v>1721250.6003273055</v>
      </c>
      <c r="BI33" s="21">
        <f t="shared" si="56"/>
        <v>1755278.6883747925</v>
      </c>
      <c r="BJ33" s="21">
        <f t="shared" si="57"/>
        <v>1492963.591382033</v>
      </c>
      <c r="BK33" s="21">
        <f t="shared" si="58"/>
        <v>1050235.5129785566</v>
      </c>
      <c r="BL33" s="21">
        <f t="shared" si="59"/>
        <v>1069608.3260569142</v>
      </c>
      <c r="BM33" s="21">
        <f t="shared" si="60"/>
        <v>1199193.0221951748</v>
      </c>
      <c r="BN33" s="21">
        <f t="shared" si="61"/>
        <v>1428766.6872716299</v>
      </c>
      <c r="BO33" s="21">
        <f t="shared" si="62"/>
        <v>1237023.7700094574</v>
      </c>
      <c r="BP33" s="21">
        <f t="shared" si="63"/>
        <v>882084.85329796572</v>
      </c>
      <c r="BQ33" s="21">
        <f t="shared" si="64"/>
        <v>995492.99682356114</v>
      </c>
      <c r="BR33" s="21">
        <f t="shared" si="65"/>
        <v>652783.99882570631</v>
      </c>
      <c r="BS33" s="21">
        <f t="shared" si="66"/>
        <v>507798.69146363682</v>
      </c>
      <c r="BT33" s="21">
        <f t="shared" si="67"/>
        <v>800331.15709611902</v>
      </c>
      <c r="BU33" s="21">
        <f t="shared" si="68"/>
        <v>597587.23232063837</v>
      </c>
      <c r="BV33" s="21">
        <f t="shared" si="69"/>
        <v>549439.78159880103</v>
      </c>
      <c r="BW33" s="21">
        <f t="shared" si="70"/>
        <v>624235.53580831131</v>
      </c>
      <c r="BX33" s="21">
        <f t="shared" si="71"/>
        <v>907787.5128303275</v>
      </c>
      <c r="BY33" s="21">
        <f t="shared" si="72"/>
        <v>1007340.2259644078</v>
      </c>
      <c r="BZ33" s="21">
        <f t="shared" si="73"/>
        <v>962994.66569248703</v>
      </c>
      <c r="CA33" s="21">
        <f t="shared" si="74"/>
        <v>890423.54916803527</v>
      </c>
      <c r="CB33" s="21">
        <f t="shared" si="75"/>
        <v>567536.41165019118</v>
      </c>
      <c r="CC33" s="21">
        <f t="shared" si="76"/>
        <v>852272.23593369161</v>
      </c>
      <c r="CD33" s="21">
        <f t="shared" si="77"/>
        <v>1160353.8107697247</v>
      </c>
      <c r="CE33" s="21">
        <f t="shared" si="78"/>
        <v>1173448.5582047412</v>
      </c>
      <c r="CF33" s="21">
        <f t="shared" si="79"/>
        <v>924361.37157497485</v>
      </c>
      <c r="CG33" s="21">
        <f t="shared" si="80"/>
        <v>857487.06952212111</v>
      </c>
      <c r="CH33" s="21">
        <f t="shared" si="81"/>
        <v>747489.55734022043</v>
      </c>
      <c r="CI33" s="21">
        <f t="shared" si="82"/>
        <v>666128.76625706628</v>
      </c>
      <c r="CJ33" s="21">
        <f t="shared" si="83"/>
        <v>574340.75047971122</v>
      </c>
      <c r="CK33" s="21">
        <f t="shared" si="84"/>
        <v>508998.55732699856</v>
      </c>
      <c r="CL33" s="21">
        <f t="shared" si="85"/>
        <v>409601.19253852178</v>
      </c>
      <c r="CM33" s="21">
        <f t="shared" si="86"/>
        <v>485579.69790046877</v>
      </c>
      <c r="CN33" s="21">
        <f t="shared" si="87"/>
        <v>637970.7966742178</v>
      </c>
      <c r="CO33" s="21">
        <f t="shared" si="88"/>
        <v>617251.26266417548</v>
      </c>
      <c r="CP33" s="21">
        <f t="shared" si="89"/>
        <v>598875.44019405288</v>
      </c>
      <c r="CQ33" s="21">
        <f t="shared" si="90"/>
        <v>502913.23135900527</v>
      </c>
      <c r="CR33" s="21">
        <f t="shared" si="91"/>
        <v>447709.03820686601</v>
      </c>
      <c r="CS33" s="21">
        <f t="shared" si="92"/>
        <v>448941.1966889929</v>
      </c>
      <c r="CT33" s="21">
        <f t="shared" si="93"/>
        <v>423173.92091361707</v>
      </c>
      <c r="CU33" s="21">
        <f t="shared" si="94"/>
        <v>327340.22889522923</v>
      </c>
      <c r="CV33" s="21">
        <f t="shared" si="95"/>
        <v>338653.29612973594</v>
      </c>
      <c r="CW33" s="21">
        <f t="shared" si="96"/>
        <v>411013.21509509254</v>
      </c>
      <c r="CX33" s="21">
        <f t="shared" si="97"/>
        <v>552931.93873025384</v>
      </c>
      <c r="CY33" s="21">
        <f t="shared" si="98"/>
        <v>636974.53375866474</v>
      </c>
      <c r="CZ33" s="21">
        <f t="shared" si="99"/>
        <v>1328327.7981720641</v>
      </c>
      <c r="DA33" s="21">
        <f t="shared" si="100"/>
        <v>1240664.7901983527</v>
      </c>
      <c r="DB33" s="21">
        <f t="shared" si="101"/>
        <v>1033310.5227665256</v>
      </c>
      <c r="DC33" s="21">
        <f t="shared" si="102"/>
        <v>1035397.1429261399</v>
      </c>
      <c r="DD33" s="21">
        <f t="shared" si="103"/>
        <v>1657993.3964903222</v>
      </c>
      <c r="DE33" s="21">
        <f t="shared" si="104"/>
        <v>2536433.6916430751</v>
      </c>
    </row>
    <row r="34" spans="2:110">
      <c r="B34" s="1">
        <v>1899</v>
      </c>
      <c r="C34" s="5">
        <v>-0.11837604009190289</v>
      </c>
      <c r="E34" s="21">
        <f t="shared" si="0"/>
        <v>4729210.1707947915</v>
      </c>
      <c r="F34" s="21">
        <f t="shared" si="1"/>
        <v>4986533.6068892553</v>
      </c>
      <c r="G34" s="21">
        <f t="shared" si="2"/>
        <v>5182858.4920954481</v>
      </c>
      <c r="H34" s="21">
        <f t="shared" si="3"/>
        <v>4574509.6475837184</v>
      </c>
      <c r="I34" s="21">
        <f t="shared" si="4"/>
        <v>3843820.651926578</v>
      </c>
      <c r="J34" s="21">
        <f t="shared" si="5"/>
        <v>3588906.0685985023</v>
      </c>
      <c r="K34" s="21">
        <f t="shared" si="6"/>
        <v>4254199.6992557766</v>
      </c>
      <c r="L34" s="21">
        <f t="shared" si="7"/>
        <v>3139627.8817099035</v>
      </c>
      <c r="M34" s="21">
        <f t="shared" si="8"/>
        <v>2226030.1948839752</v>
      </c>
      <c r="N34" s="21">
        <f t="shared" si="9"/>
        <v>2614080.6327804518</v>
      </c>
      <c r="O34" s="21">
        <f t="shared" si="10"/>
        <v>1888638.5762632946</v>
      </c>
      <c r="P34" s="21">
        <f t="shared" si="11"/>
        <v>2337303.845915704</v>
      </c>
      <c r="Q34" s="21">
        <f t="shared" si="12"/>
        <v>2324197.858276715</v>
      </c>
      <c r="R34" s="21">
        <f t="shared" si="13"/>
        <v>2003165.3493386365</v>
      </c>
      <c r="S34" s="21">
        <f t="shared" si="14"/>
        <v>1770370.1142465854</v>
      </c>
      <c r="T34" s="21">
        <f t="shared" si="15"/>
        <v>1333814.6700132783</v>
      </c>
      <c r="U34" s="21">
        <f t="shared" si="16"/>
        <v>1383535.0269935837</v>
      </c>
      <c r="V34" s="21">
        <f t="shared" si="17"/>
        <v>1441249.4865653834</v>
      </c>
      <c r="W34" s="21">
        <f t="shared" si="18"/>
        <v>984631.89898696227</v>
      </c>
      <c r="X34" s="21">
        <f t="shared" si="19"/>
        <v>770350.81849827652</v>
      </c>
      <c r="Y34" s="21">
        <f t="shared" si="20"/>
        <v>786617.41456803342</v>
      </c>
      <c r="Z34" s="21">
        <f t="shared" si="21"/>
        <v>571588.35484697856</v>
      </c>
      <c r="AA34" s="21">
        <f t="shared" si="22"/>
        <v>800244.75943022664</v>
      </c>
      <c r="AB34" s="21">
        <f t="shared" si="23"/>
        <v>732701.63530562306</v>
      </c>
      <c r="AC34" s="21">
        <f t="shared" si="24"/>
        <v>615943.28578804829</v>
      </c>
      <c r="AD34" s="21">
        <f t="shared" si="25"/>
        <v>690044.48900894145</v>
      </c>
      <c r="AE34" s="21">
        <f t="shared" si="26"/>
        <v>631336.2933591113</v>
      </c>
      <c r="AF34" s="21">
        <f t="shared" si="27"/>
        <v>599160.00122428394</v>
      </c>
      <c r="AG34" s="21">
        <f t="shared" si="28"/>
        <v>473636.29291218065</v>
      </c>
      <c r="AH34" s="21">
        <f t="shared" si="29"/>
        <v>953693.49701676203</v>
      </c>
      <c r="AI34" s="21">
        <f t="shared" si="30"/>
        <v>697977.74704436667</v>
      </c>
      <c r="AJ34" s="21">
        <f t="shared" si="31"/>
        <v>612086.33751439617</v>
      </c>
      <c r="AK34" s="21">
        <f t="shared" si="32"/>
        <v>743210.243327523</v>
      </c>
      <c r="AL34" s="21">
        <f t="shared" si="33"/>
        <v>894668.43460009224</v>
      </c>
      <c r="AM34" s="21">
        <f t="shared" si="34"/>
        <v>823525.60277690797</v>
      </c>
      <c r="AN34" s="21">
        <f t="shared" si="35"/>
        <v>598898.10869562975</v>
      </c>
      <c r="AO34" s="21">
        <f t="shared" si="36"/>
        <v>890761.79944277287</v>
      </c>
      <c r="AP34" s="21">
        <f t="shared" si="37"/>
        <v>1268505.8246653113</v>
      </c>
      <c r="AQ34" s="21">
        <f t="shared" si="38"/>
        <v>817410.95521063544</v>
      </c>
      <c r="AR34" s="21">
        <f t="shared" si="39"/>
        <v>1084525.9732148012</v>
      </c>
      <c r="AS34" s="21">
        <f t="shared" si="40"/>
        <v>928824.54854206496</v>
      </c>
      <c r="AT34" s="21">
        <f t="shared" si="41"/>
        <v>835952.34234338487</v>
      </c>
      <c r="AU34" s="21">
        <f t="shared" si="42"/>
        <v>894275.19288053573</v>
      </c>
      <c r="AV34" s="21">
        <f t="shared" si="43"/>
        <v>946236.41033093736</v>
      </c>
      <c r="AW34" s="21">
        <f t="shared" si="44"/>
        <v>1092272.6154733859</v>
      </c>
      <c r="AX34" s="21">
        <f t="shared" si="45"/>
        <v>896369.44809571817</v>
      </c>
      <c r="AY34" s="21">
        <f t="shared" si="46"/>
        <v>1347980.2121928674</v>
      </c>
      <c r="AZ34" s="21">
        <f t="shared" si="47"/>
        <v>1970043.9553964864</v>
      </c>
      <c r="BA34" s="21">
        <f t="shared" si="48"/>
        <v>2152492.7570972387</v>
      </c>
      <c r="BB34" s="21">
        <f t="shared" si="49"/>
        <v>2681576.1633150233</v>
      </c>
      <c r="BC34" s="21">
        <f t="shared" si="50"/>
        <v>3091995.4336447469</v>
      </c>
      <c r="BD34" s="21">
        <f t="shared" si="51"/>
        <v>2361802.7590942364</v>
      </c>
      <c r="BE34" s="21">
        <f t="shared" si="52"/>
        <v>2076483.2672276516</v>
      </c>
      <c r="BF34" s="21">
        <f t="shared" si="53"/>
        <v>2161231.4555865601</v>
      </c>
      <c r="BG34" s="21">
        <f t="shared" si="54"/>
        <v>1885940.4590823967</v>
      </c>
      <c r="BH34" s="21">
        <f t="shared" si="55"/>
        <v>1994792.9389171565</v>
      </c>
      <c r="BI34" s="21">
        <f t="shared" si="56"/>
        <v>1894075.8755173318</v>
      </c>
      <c r="BJ34" s="21">
        <f t="shared" si="57"/>
        <v>1438136.7006197181</v>
      </c>
      <c r="BK34" s="21">
        <f t="shared" si="58"/>
        <v>1006915.61748993</v>
      </c>
      <c r="BL34" s="21">
        <f t="shared" si="59"/>
        <v>1138800.3041048427</v>
      </c>
      <c r="BM34" s="21">
        <f t="shared" si="60"/>
        <v>1176439.071163998</v>
      </c>
      <c r="BN34" s="21">
        <f t="shared" si="61"/>
        <v>1510101.2354203386</v>
      </c>
      <c r="BO34" s="21">
        <f t="shared" si="62"/>
        <v>1291961.6785031396</v>
      </c>
      <c r="BP34" s="21">
        <f t="shared" si="63"/>
        <v>864894.75119026622</v>
      </c>
      <c r="BQ34" s="21">
        <f t="shared" si="64"/>
        <v>1025918.6700747394</v>
      </c>
      <c r="BR34" s="21">
        <f t="shared" si="65"/>
        <v>665625.06930248486</v>
      </c>
      <c r="BS34" s="21">
        <f t="shared" si="66"/>
        <v>488586.10229821218</v>
      </c>
      <c r="BT34" s="21">
        <f t="shared" si="67"/>
        <v>751273.07463927707</v>
      </c>
      <c r="BU34" s="21">
        <f t="shared" si="68"/>
        <v>568273.28285160626</v>
      </c>
      <c r="BV34" s="21">
        <f t="shared" si="69"/>
        <v>519839.48347570573</v>
      </c>
      <c r="BW34" s="21">
        <f t="shared" si="70"/>
        <v>520375.10412237572</v>
      </c>
      <c r="BX34" s="21">
        <f t="shared" si="71"/>
        <v>961594.18411989603</v>
      </c>
      <c r="BY34" s="21">
        <f t="shared" si="72"/>
        <v>1043159.4037492874</v>
      </c>
      <c r="BZ34" s="21">
        <f t="shared" si="73"/>
        <v>968694.08787015791</v>
      </c>
      <c r="CA34" s="21">
        <f t="shared" si="74"/>
        <v>755432.26001792646</v>
      </c>
      <c r="CB34" s="21">
        <f t="shared" si="75"/>
        <v>456135.1806195291</v>
      </c>
      <c r="CC34" s="21">
        <f t="shared" si="76"/>
        <v>906250.15146742389</v>
      </c>
      <c r="CD34" s="21">
        <f t="shared" si="77"/>
        <v>1197391.6307418246</v>
      </c>
      <c r="CE34" s="21">
        <f t="shared" si="78"/>
        <v>1050162.1205947746</v>
      </c>
      <c r="CF34" s="21">
        <f t="shared" si="79"/>
        <v>867355.80859884364</v>
      </c>
      <c r="CG34" s="21">
        <f t="shared" si="80"/>
        <v>762133.55045985791</v>
      </c>
      <c r="CH34" s="21">
        <f t="shared" si="81"/>
        <v>701007.32628526259</v>
      </c>
      <c r="CI34" s="21">
        <f t="shared" si="82"/>
        <v>580779.74153153971</v>
      </c>
      <c r="CJ34" s="21">
        <f t="shared" si="83"/>
        <v>724915.29192742438</v>
      </c>
      <c r="CK34" s="21">
        <f t="shared" si="84"/>
        <v>501984.34355834604</v>
      </c>
      <c r="CL34" s="21">
        <f t="shared" si="85"/>
        <v>410403.09849965741</v>
      </c>
      <c r="CM34" s="21">
        <f t="shared" si="86"/>
        <v>553752.78868441738</v>
      </c>
      <c r="CN34" s="21">
        <f t="shared" si="87"/>
        <v>757175.27724411257</v>
      </c>
      <c r="CO34" s="21">
        <f t="shared" si="88"/>
        <v>548175.26519170858</v>
      </c>
      <c r="CP34" s="21">
        <f t="shared" si="89"/>
        <v>597457.70562414918</v>
      </c>
      <c r="CQ34" s="21">
        <f t="shared" si="90"/>
        <v>528101.7540734763</v>
      </c>
      <c r="CR34" s="21">
        <f t="shared" si="91"/>
        <v>417218.30530088983</v>
      </c>
      <c r="CS34" s="21">
        <f t="shared" si="92"/>
        <v>494949.54319965059</v>
      </c>
      <c r="CT34" s="21">
        <f t="shared" si="93"/>
        <v>415016.07987738785</v>
      </c>
      <c r="CU34" s="21">
        <f t="shared" si="94"/>
        <v>323877.48323839315</v>
      </c>
      <c r="CV34" s="21">
        <f t="shared" si="95"/>
        <v>285332.27519856946</v>
      </c>
      <c r="CW34" s="21">
        <f t="shared" si="96"/>
        <v>472966.48633024894</v>
      </c>
      <c r="CX34" s="21">
        <f t="shared" si="97"/>
        <v>552259.20602714678</v>
      </c>
      <c r="CY34" s="21">
        <f t="shared" si="98"/>
        <v>711940.41517913237</v>
      </c>
      <c r="CZ34" s="21">
        <f t="shared" si="99"/>
        <v>1516868.3726796405</v>
      </c>
      <c r="DA34" s="21">
        <f t="shared" si="100"/>
        <v>1174284.7273148778</v>
      </c>
      <c r="DB34" s="21">
        <f t="shared" si="101"/>
        <v>1064767.5240001907</v>
      </c>
      <c r="DC34" s="21">
        <f t="shared" si="102"/>
        <v>984237.12256589369</v>
      </c>
      <c r="DD34" s="21">
        <f t="shared" si="103"/>
        <v>1608981.2667159655</v>
      </c>
      <c r="DE34" s="21">
        <f t="shared" si="104"/>
        <v>2752448.33477706</v>
      </c>
    </row>
    <row r="35" spans="2:110">
      <c r="B35" s="1">
        <v>1900</v>
      </c>
      <c r="C35" s="5">
        <v>0.12388816566900446</v>
      </c>
      <c r="E35" s="21">
        <f t="shared" si="0"/>
        <v>5279138.9226163495</v>
      </c>
      <c r="F35" s="21">
        <f t="shared" si="1"/>
        <v>5242596.5613196455</v>
      </c>
      <c r="G35" s="21">
        <f t="shared" si="2"/>
        <v>4902765.223405879</v>
      </c>
      <c r="H35" s="21">
        <f t="shared" si="3"/>
        <v>4545404.767556903</v>
      </c>
      <c r="I35" s="21">
        <f t="shared" si="4"/>
        <v>4212673.3010415351</v>
      </c>
      <c r="J35" s="21">
        <f t="shared" si="5"/>
        <v>3913373.7118439963</v>
      </c>
      <c r="K35" s="21">
        <f t="shared" si="6"/>
        <v>4091142.4295075079</v>
      </c>
      <c r="L35" s="21">
        <f t="shared" si="7"/>
        <v>2951076.5980836889</v>
      </c>
      <c r="M35" s="21">
        <f t="shared" si="8"/>
        <v>2483781.5028741206</v>
      </c>
      <c r="N35" s="21">
        <f t="shared" si="9"/>
        <v>2505836.6314214985</v>
      </c>
      <c r="O35" s="21">
        <f t="shared" si="10"/>
        <v>2011353.3844415504</v>
      </c>
      <c r="P35" s="21">
        <f t="shared" si="11"/>
        <v>2415744.7975185961</v>
      </c>
      <c r="Q35" s="21">
        <f t="shared" si="12"/>
        <v>2199241.333369494</v>
      </c>
      <c r="R35" s="21">
        <f t="shared" si="13"/>
        <v>1985879.3076788813</v>
      </c>
      <c r="S35" s="21">
        <f t="shared" si="14"/>
        <v>1728562.2259159631</v>
      </c>
      <c r="T35" s="21">
        <f t="shared" si="15"/>
        <v>1450455.7919399729</v>
      </c>
      <c r="U35" s="21">
        <f t="shared" si="16"/>
        <v>1257102.8832484419</v>
      </c>
      <c r="V35" s="21">
        <f t="shared" si="17"/>
        <v>1114114.0437734099</v>
      </c>
      <c r="W35" s="21">
        <f t="shared" si="18"/>
        <v>886809.16796609235</v>
      </c>
      <c r="X35" s="21">
        <f t="shared" si="19"/>
        <v>678739.43557099171</v>
      </c>
      <c r="Y35" s="21">
        <f t="shared" si="20"/>
        <v>749796.94343479385</v>
      </c>
      <c r="Z35" s="21">
        <f t="shared" si="21"/>
        <v>673638.4764845497</v>
      </c>
      <c r="AA35" s="21">
        <f t="shared" si="22"/>
        <v>871261.25033884135</v>
      </c>
      <c r="AB35" s="21">
        <f t="shared" si="23"/>
        <v>723785.05819572078</v>
      </c>
      <c r="AC35" s="21">
        <f t="shared" si="24"/>
        <v>661201.7052358673</v>
      </c>
      <c r="AD35" s="21">
        <f t="shared" si="25"/>
        <v>715878.47869042971</v>
      </c>
      <c r="AE35" s="21">
        <f t="shared" si="26"/>
        <v>663986.05246868776</v>
      </c>
      <c r="AF35" s="21">
        <f t="shared" si="27"/>
        <v>661287.88514131575</v>
      </c>
      <c r="AG35" s="21">
        <f t="shared" si="28"/>
        <v>524751.8259300543</v>
      </c>
      <c r="AH35" s="21">
        <f t="shared" si="29"/>
        <v>928616.83065363008</v>
      </c>
      <c r="AI35" s="21">
        <f t="shared" si="30"/>
        <v>672905.40045234561</v>
      </c>
      <c r="AJ35" s="21">
        <f t="shared" si="31"/>
        <v>547815.32403068792</v>
      </c>
      <c r="AK35" s="21">
        <f t="shared" si="32"/>
        <v>806304.13646854961</v>
      </c>
      <c r="AL35" s="21">
        <f t="shared" si="33"/>
        <v>1037354.0368728617</v>
      </c>
      <c r="AM35" s="21">
        <f t="shared" si="34"/>
        <v>776489.04118278984</v>
      </c>
      <c r="AN35" s="21">
        <f t="shared" si="35"/>
        <v>680719.29991928802</v>
      </c>
      <c r="AO35" s="21">
        <f t="shared" si="36"/>
        <v>950005.43301357573</v>
      </c>
      <c r="AP35" s="21">
        <f t="shared" si="37"/>
        <v>1119735.8437898799</v>
      </c>
      <c r="AQ35" s="21">
        <f t="shared" si="38"/>
        <v>867112.4819765999</v>
      </c>
      <c r="AR35" s="21">
        <f t="shared" si="39"/>
        <v>1096813.650425134</v>
      </c>
      <c r="AS35" s="21">
        <f t="shared" si="40"/>
        <v>882550.514197435</v>
      </c>
      <c r="AT35" s="21">
        <f t="shared" si="41"/>
        <v>688185.38745178597</v>
      </c>
      <c r="AU35" s="21">
        <f t="shared" si="42"/>
        <v>874135.52515903162</v>
      </c>
      <c r="AV35" s="21">
        <f t="shared" si="43"/>
        <v>975305.48894661991</v>
      </c>
      <c r="AW35" s="21">
        <f t="shared" si="44"/>
        <v>1131135.5569333541</v>
      </c>
      <c r="AX35" s="21">
        <f t="shared" si="45"/>
        <v>983568.64617845928</v>
      </c>
      <c r="AY35" s="21">
        <f t="shared" si="46"/>
        <v>1079365.7261152118</v>
      </c>
      <c r="AZ35" s="21">
        <f t="shared" si="47"/>
        <v>1781895.3708773926</v>
      </c>
      <c r="BA35" s="21">
        <f t="shared" si="48"/>
        <v>2212918.6225453266</v>
      </c>
      <c r="BB35" s="21">
        <f t="shared" si="49"/>
        <v>2912282.7879997198</v>
      </c>
      <c r="BC35" s="21">
        <f t="shared" si="50"/>
        <v>3178105.1642946345</v>
      </c>
      <c r="BD35" s="21">
        <f t="shared" si="51"/>
        <v>2428444.6002918943</v>
      </c>
      <c r="BE35" s="21">
        <f t="shared" si="52"/>
        <v>2160823.1483693374</v>
      </c>
      <c r="BF35" s="21">
        <f t="shared" si="53"/>
        <v>2210243.2950801705</v>
      </c>
      <c r="BG35" s="21">
        <f t="shared" si="54"/>
        <v>2189270.9916656748</v>
      </c>
      <c r="BH35" s="21">
        <f t="shared" si="55"/>
        <v>2157328.8054440324</v>
      </c>
      <c r="BI35" s="21">
        <f t="shared" si="56"/>
        <v>1832981.7879902313</v>
      </c>
      <c r="BJ35" s="21">
        <f t="shared" si="57"/>
        <v>1390504.4423741028</v>
      </c>
      <c r="BK35" s="21">
        <f t="shared" si="58"/>
        <v>1069993.5358972775</v>
      </c>
      <c r="BL35" s="21">
        <f t="shared" si="59"/>
        <v>1115567.9454596678</v>
      </c>
      <c r="BM35" s="21">
        <f t="shared" si="60"/>
        <v>1237299.5941103587</v>
      </c>
      <c r="BN35" s="21">
        <f t="shared" si="61"/>
        <v>1584740.6504655404</v>
      </c>
      <c r="BO35" s="21">
        <f t="shared" si="62"/>
        <v>1281912.3152359913</v>
      </c>
      <c r="BP35" s="21">
        <f t="shared" si="63"/>
        <v>886858.83371275326</v>
      </c>
      <c r="BQ35" s="21">
        <f t="shared" si="64"/>
        <v>1065712.3651720909</v>
      </c>
      <c r="BR35" s="21">
        <f t="shared" si="65"/>
        <v>650654.17052033963</v>
      </c>
      <c r="BS35" s="21">
        <f t="shared" si="66"/>
        <v>446449.21885971248</v>
      </c>
      <c r="BT35" s="21">
        <f t="shared" si="67"/>
        <v>722689.00009452214</v>
      </c>
      <c r="BU35" s="21">
        <f t="shared" si="68"/>
        <v>538760.3278163682</v>
      </c>
      <c r="BV35" s="21">
        <f t="shared" si="69"/>
        <v>428646.21701937687</v>
      </c>
      <c r="BW35" s="21">
        <f t="shared" si="70"/>
        <v>536224.42991375201</v>
      </c>
      <c r="BX35" s="21">
        <f t="shared" si="71"/>
        <v>994232.46270445827</v>
      </c>
      <c r="BY35" s="21">
        <f t="shared" si="72"/>
        <v>1052104.9930803627</v>
      </c>
      <c r="BZ35" s="21">
        <f t="shared" si="73"/>
        <v>824312.11542481813</v>
      </c>
      <c r="CA35" s="21">
        <f t="shared" si="74"/>
        <v>616172.67735814315</v>
      </c>
      <c r="CB35" s="21">
        <f t="shared" si="75"/>
        <v>468591.46858919528</v>
      </c>
      <c r="CC35" s="21">
        <f t="shared" si="76"/>
        <v>927740.75343243708</v>
      </c>
      <c r="CD35" s="21">
        <f t="shared" si="77"/>
        <v>1072190.3650113645</v>
      </c>
      <c r="CE35" s="21">
        <f t="shared" si="78"/>
        <v>989631.39544526616</v>
      </c>
      <c r="CF35" s="21">
        <f t="shared" si="79"/>
        <v>771244.89505724644</v>
      </c>
      <c r="CG35" s="21">
        <f t="shared" si="80"/>
        <v>715354.91019843426</v>
      </c>
      <c r="CH35" s="21">
        <f t="shared" si="81"/>
        <v>612723.98086597864</v>
      </c>
      <c r="CI35" s="21">
        <f t="shared" si="82"/>
        <v>733521.91622022481</v>
      </c>
      <c r="CJ35" s="21">
        <f t="shared" si="83"/>
        <v>729211.06912547082</v>
      </c>
      <c r="CK35" s="21">
        <f t="shared" si="84"/>
        <v>510811.4980939721</v>
      </c>
      <c r="CL35" s="21">
        <f t="shared" si="85"/>
        <v>461973.43490226136</v>
      </c>
      <c r="CM35" s="21">
        <f t="shared" si="86"/>
        <v>651942.82396648894</v>
      </c>
      <c r="CN35" s="21">
        <f t="shared" si="87"/>
        <v>679235.01455453667</v>
      </c>
      <c r="CO35" s="21">
        <f t="shared" si="88"/>
        <v>544022.31561805867</v>
      </c>
      <c r="CP35" s="21">
        <f t="shared" si="89"/>
        <v>634127.87390299793</v>
      </c>
      <c r="CQ35" s="21">
        <f t="shared" si="90"/>
        <v>497902.89377431193</v>
      </c>
      <c r="CR35" s="21">
        <f t="shared" si="91"/>
        <v>457291.40165307251</v>
      </c>
      <c r="CS35" s="21">
        <f t="shared" si="92"/>
        <v>491166.44624725584</v>
      </c>
      <c r="CT35" s="21">
        <f t="shared" si="93"/>
        <v>420025.01472472982</v>
      </c>
      <c r="CU35" s="21">
        <f t="shared" si="94"/>
        <v>271583.79649833881</v>
      </c>
      <c r="CV35" s="21">
        <f t="shared" si="95"/>
        <v>316130.6025824282</v>
      </c>
      <c r="CW35" s="21">
        <f t="shared" si="96"/>
        <v>467484.87378007785</v>
      </c>
      <c r="CX35" s="21">
        <f t="shared" si="97"/>
        <v>612246.52356604696</v>
      </c>
      <c r="CY35" s="21">
        <f t="shared" si="98"/>
        <v>795616.75106113288</v>
      </c>
      <c r="CZ35" s="21">
        <f t="shared" si="99"/>
        <v>1442631.7919168044</v>
      </c>
      <c r="DA35" s="21">
        <f t="shared" si="100"/>
        <v>1214675.8204895956</v>
      </c>
      <c r="DB35" s="21">
        <f t="shared" si="101"/>
        <v>1013046.6717666087</v>
      </c>
      <c r="DC35" s="21">
        <f t="shared" si="102"/>
        <v>942274.2398506148</v>
      </c>
      <c r="DD35" s="21">
        <f t="shared" si="103"/>
        <v>1733150.0834024006</v>
      </c>
      <c r="DE35" s="21">
        <f t="shared" si="104"/>
        <v>2761235.2219885672</v>
      </c>
      <c r="DF35" s="20"/>
    </row>
    <row r="36" spans="2:110">
      <c r="B36" s="1">
        <v>1901</v>
      </c>
      <c r="C36" s="5">
        <v>5.8141285797282685E-2</v>
      </c>
      <c r="E36" s="21">
        <f t="shared" si="0"/>
        <v>5552214.3263342325</v>
      </c>
      <c r="F36" s="21">
        <f t="shared" si="1"/>
        <v>4959625.983365654</v>
      </c>
      <c r="G36" s="21">
        <f t="shared" si="2"/>
        <v>4873869.5535618924</v>
      </c>
      <c r="H36" s="21">
        <f t="shared" si="3"/>
        <v>4988036.2948006745</v>
      </c>
      <c r="I36" s="21">
        <f t="shared" si="4"/>
        <v>4599653.9347890085</v>
      </c>
      <c r="J36" s="21">
        <f t="shared" si="5"/>
        <v>3760895.6961696926</v>
      </c>
      <c r="K36" s="21">
        <f t="shared" si="6"/>
        <v>3854657.2137900512</v>
      </c>
      <c r="L36" s="21">
        <f t="shared" si="7"/>
        <v>3304580.0721882926</v>
      </c>
      <c r="M36" s="21">
        <f t="shared" si="8"/>
        <v>2379384.9905949142</v>
      </c>
      <c r="N36" s="21">
        <f t="shared" si="9"/>
        <v>2679982.9243984693</v>
      </c>
      <c r="O36" s="21">
        <f t="shared" si="10"/>
        <v>2074178.9197927474</v>
      </c>
      <c r="P36" s="21">
        <f t="shared" si="11"/>
        <v>2287075.7286409275</v>
      </c>
      <c r="Q36" s="21">
        <f t="shared" si="12"/>
        <v>2183418.9202488265</v>
      </c>
      <c r="R36" s="21">
        <f t="shared" si="13"/>
        <v>1942855.5159649209</v>
      </c>
      <c r="S36" s="21">
        <f t="shared" si="14"/>
        <v>1890275.6003980825</v>
      </c>
      <c r="T36" s="21">
        <f t="shared" si="15"/>
        <v>1319347.8749675476</v>
      </c>
      <c r="U36" s="21">
        <f t="shared" si="16"/>
        <v>968532.78309217212</v>
      </c>
      <c r="V36" s="21">
        <f t="shared" si="17"/>
        <v>1007344.6583340317</v>
      </c>
      <c r="W36" s="21">
        <f t="shared" si="18"/>
        <v>785795.42088984477</v>
      </c>
      <c r="X36" s="21">
        <f t="shared" si="19"/>
        <v>642608.08540637593</v>
      </c>
      <c r="Y36" s="21">
        <f t="shared" si="20"/>
        <v>896119.48637736356</v>
      </c>
      <c r="Z36" s="21">
        <f t="shared" si="21"/>
        <v>727677.91049046593</v>
      </c>
      <c r="AA36" s="21">
        <f t="shared" si="22"/>
        <v>866909.2839393249</v>
      </c>
      <c r="AB36" s="21">
        <f t="shared" si="23"/>
        <v>783311.44696426648</v>
      </c>
      <c r="AC36" s="21">
        <f t="shared" si="24"/>
        <v>684500.77017141681</v>
      </c>
      <c r="AD36" s="21">
        <f t="shared" si="25"/>
        <v>757647.71208652668</v>
      </c>
      <c r="AE36" s="21">
        <f t="shared" si="26"/>
        <v>736872.69760505983</v>
      </c>
      <c r="AF36" s="21">
        <f t="shared" si="27"/>
        <v>747719.27050214598</v>
      </c>
      <c r="AG36" s="21">
        <f t="shared" si="28"/>
        <v>496453.14887757605</v>
      </c>
      <c r="AH36" s="21">
        <f t="shared" si="29"/>
        <v>905943.64475529571</v>
      </c>
      <c r="AI36" s="21">
        <f t="shared" si="30"/>
        <v>605250.93751773844</v>
      </c>
      <c r="AJ36" s="21">
        <f t="shared" si="31"/>
        <v>584783.51981254981</v>
      </c>
      <c r="AK36" s="21">
        <f t="shared" si="32"/>
        <v>931096.45550594165</v>
      </c>
      <c r="AL36" s="21">
        <f t="shared" si="33"/>
        <v>986255.3900997201</v>
      </c>
      <c r="AM36" s="21">
        <f t="shared" si="34"/>
        <v>893966.74841197534</v>
      </c>
      <c r="AN36" s="21">
        <f t="shared" si="35"/>
        <v>717645.87086195347</v>
      </c>
      <c r="AO36" s="21">
        <f t="shared" si="36"/>
        <v>831313.17914930277</v>
      </c>
      <c r="AP36" s="21">
        <f t="shared" si="37"/>
        <v>1200886.3907310851</v>
      </c>
      <c r="AQ36" s="21">
        <f t="shared" si="38"/>
        <v>870251.93979266996</v>
      </c>
      <c r="AR36" s="21">
        <f t="shared" si="39"/>
        <v>1047865.8687865649</v>
      </c>
      <c r="AS36" s="21">
        <f t="shared" si="40"/>
        <v>728073.54905406595</v>
      </c>
      <c r="AT36" s="21">
        <f t="shared" si="41"/>
        <v>665211.01731534861</v>
      </c>
      <c r="AU36" s="21">
        <f t="shared" si="42"/>
        <v>898388.41556008207</v>
      </c>
      <c r="AV36" s="21">
        <f t="shared" si="43"/>
        <v>1006350.9742930903</v>
      </c>
      <c r="AW36" s="21">
        <f t="shared" si="44"/>
        <v>1250709.7214984284</v>
      </c>
      <c r="AX36" s="21">
        <f t="shared" si="45"/>
        <v>780475.70412886527</v>
      </c>
      <c r="AY36" s="21">
        <f t="shared" si="46"/>
        <v>962979.26256194059</v>
      </c>
      <c r="AZ36" s="21">
        <f t="shared" si="47"/>
        <v>1826168.0172024604</v>
      </c>
      <c r="BA36" s="21">
        <f t="shared" si="48"/>
        <v>2397157.6489879722</v>
      </c>
      <c r="BB36" s="21">
        <f t="shared" si="49"/>
        <v>2991455.96837305</v>
      </c>
      <c r="BC36" s="21">
        <f t="shared" si="50"/>
        <v>3279308.5459097088</v>
      </c>
      <c r="BD36" s="21">
        <f t="shared" si="51"/>
        <v>2532812.5933342893</v>
      </c>
      <c r="BE36" s="21">
        <f t="shared" si="52"/>
        <v>2209819.4528121864</v>
      </c>
      <c r="BF36" s="21">
        <f t="shared" si="53"/>
        <v>2572231.9373026472</v>
      </c>
      <c r="BG36" s="21">
        <f t="shared" si="54"/>
        <v>2371081.9206618317</v>
      </c>
      <c r="BH36" s="21">
        <f t="shared" si="55"/>
        <v>2092121.5107776551</v>
      </c>
      <c r="BI36" s="21">
        <f t="shared" si="56"/>
        <v>1780959.9704862111</v>
      </c>
      <c r="BJ36" s="21">
        <f t="shared" si="57"/>
        <v>1490991.5748098472</v>
      </c>
      <c r="BK36" s="21">
        <f t="shared" si="58"/>
        <v>1046216.1168069697</v>
      </c>
      <c r="BL36" s="21">
        <f t="shared" si="59"/>
        <v>1171489.3460816846</v>
      </c>
      <c r="BM36" s="21">
        <f t="shared" si="60"/>
        <v>1292257.4022699574</v>
      </c>
      <c r="BN36" s="21">
        <f t="shared" si="61"/>
        <v>1579791.9858674177</v>
      </c>
      <c r="BO36" s="21">
        <f t="shared" si="62"/>
        <v>1330895.3820987327</v>
      </c>
      <c r="BP36" s="21">
        <f t="shared" si="63"/>
        <v>916607.82415503555</v>
      </c>
      <c r="BQ36" s="21">
        <f t="shared" si="64"/>
        <v>1061494.0823886173</v>
      </c>
      <c r="BR36" s="21">
        <f t="shared" si="65"/>
        <v>604919.13744828512</v>
      </c>
      <c r="BS36" s="21">
        <f t="shared" si="66"/>
        <v>416417.49445145397</v>
      </c>
      <c r="BT36" s="21">
        <f t="shared" si="67"/>
        <v>693892.17029678798</v>
      </c>
      <c r="BU36" s="21">
        <f t="shared" si="68"/>
        <v>445271.25173705438</v>
      </c>
      <c r="BV36" s="21">
        <f t="shared" si="69"/>
        <v>435508.25953930302</v>
      </c>
      <c r="BW36" s="21">
        <f t="shared" si="70"/>
        <v>539285.10448193923</v>
      </c>
      <c r="BX36" s="21">
        <f t="shared" si="71"/>
        <v>1001196.8189798758</v>
      </c>
      <c r="BY36" s="21">
        <f t="shared" si="72"/>
        <v>897715.61034775584</v>
      </c>
      <c r="BZ36" s="21">
        <f t="shared" si="73"/>
        <v>674840.07065500075</v>
      </c>
      <c r="CA36" s="21">
        <f t="shared" si="74"/>
        <v>645403.50647896784</v>
      </c>
      <c r="CB36" s="21">
        <f t="shared" si="75"/>
        <v>463304.12105877331</v>
      </c>
      <c r="CC36" s="21">
        <f t="shared" si="76"/>
        <v>824104.60144366929</v>
      </c>
      <c r="CD36" s="21">
        <f t="shared" si="77"/>
        <v>1011042.3690223077</v>
      </c>
      <c r="CE36" s="21">
        <f t="shared" si="78"/>
        <v>884136.21774237952</v>
      </c>
      <c r="CF36" s="21">
        <f t="shared" si="79"/>
        <v>724281.83198164334</v>
      </c>
      <c r="CG36" s="21">
        <f t="shared" si="80"/>
        <v>625864.50771177688</v>
      </c>
      <c r="CH36" s="21">
        <f t="shared" si="81"/>
        <v>776219.92031090322</v>
      </c>
      <c r="CI36" s="21">
        <f t="shared" si="82"/>
        <v>738268.51925715536</v>
      </c>
      <c r="CJ36" s="21">
        <f t="shared" si="83"/>
        <v>757777.22298417031</v>
      </c>
      <c r="CK36" s="21">
        <f t="shared" si="84"/>
        <v>584557.03275741043</v>
      </c>
      <c r="CL36" s="21">
        <f t="shared" si="85"/>
        <v>537262.28486016241</v>
      </c>
      <c r="CM36" s="21">
        <f t="shared" si="86"/>
        <v>580669.09652534942</v>
      </c>
      <c r="CN36" s="21">
        <f t="shared" si="87"/>
        <v>682152.58481297514</v>
      </c>
      <c r="CO36" s="21">
        <f t="shared" si="88"/>
        <v>574203.19709920802</v>
      </c>
      <c r="CP36" s="21">
        <f t="shared" si="89"/>
        <v>604313.95046846359</v>
      </c>
      <c r="CQ36" s="21">
        <f t="shared" si="90"/>
        <v>553071.81511497486</v>
      </c>
      <c r="CR36" s="21">
        <f t="shared" si="91"/>
        <v>451213.03052969853</v>
      </c>
      <c r="CS36" s="21">
        <f t="shared" si="92"/>
        <v>503533.41146367748</v>
      </c>
      <c r="CT36" s="21">
        <f t="shared" si="93"/>
        <v>361046.37283443671</v>
      </c>
      <c r="CU36" s="21">
        <f t="shared" si="94"/>
        <v>298974.02491111163</v>
      </c>
      <c r="CV36" s="21">
        <f t="shared" si="95"/>
        <v>301217.35551990953</v>
      </c>
      <c r="CW36" s="21">
        <f t="shared" si="96"/>
        <v>512483.19481642998</v>
      </c>
      <c r="CX36" s="21">
        <f t="shared" si="97"/>
        <v>678962.22020059102</v>
      </c>
      <c r="CY36" s="21">
        <f t="shared" si="98"/>
        <v>741895.92976042454</v>
      </c>
      <c r="CZ36" s="21">
        <f t="shared" si="99"/>
        <v>1500029.0980717342</v>
      </c>
      <c r="DA36" s="21">
        <f t="shared" si="100"/>
        <v>1160092.4466381718</v>
      </c>
      <c r="DB36" s="21">
        <f t="shared" si="101"/>
        <v>970782.3660622813</v>
      </c>
      <c r="DC36" s="21">
        <f t="shared" si="102"/>
        <v>1000418.9066884479</v>
      </c>
      <c r="DD36" s="21">
        <f t="shared" si="103"/>
        <v>1726654.929678875</v>
      </c>
      <c r="DE36" s="21">
        <f t="shared" si="104"/>
        <v>2763298.816195407</v>
      </c>
      <c r="DF36" s="21"/>
    </row>
    <row r="37" spans="2:110">
      <c r="B37" s="1">
        <v>1902</v>
      </c>
      <c r="C37" s="5">
        <v>-4.8165421175964174E-2</v>
      </c>
      <c r="E37" s="21">
        <f t="shared" si="0"/>
        <v>5254330.8783247527</v>
      </c>
      <c r="F37" s="21">
        <f t="shared" si="1"/>
        <v>4930766.5531192953</v>
      </c>
      <c r="G37" s="21">
        <f t="shared" si="2"/>
        <v>5351042.5746570416</v>
      </c>
      <c r="H37" s="21">
        <f t="shared" si="3"/>
        <v>5452722.6125652678</v>
      </c>
      <c r="I37" s="21">
        <f t="shared" si="4"/>
        <v>4425873.7499356251</v>
      </c>
      <c r="J37" s="21">
        <f t="shared" si="5"/>
        <v>3541047.1409487147</v>
      </c>
      <c r="K37" s="21">
        <f t="shared" si="6"/>
        <v>4327490.7070921827</v>
      </c>
      <c r="L37" s="21">
        <f t="shared" si="7"/>
        <v>3175946.9166223784</v>
      </c>
      <c r="M37" s="21">
        <f t="shared" si="8"/>
        <v>2542993.9923594589</v>
      </c>
      <c r="N37" s="21">
        <f t="shared" si="9"/>
        <v>2774840.7156249494</v>
      </c>
      <c r="O37" s="21">
        <f t="shared" si="10"/>
        <v>1959361.5247161137</v>
      </c>
      <c r="P37" s="21">
        <f t="shared" si="11"/>
        <v>2271908.9640346263</v>
      </c>
      <c r="Q37" s="21">
        <f t="shared" si="12"/>
        <v>2139280.609569611</v>
      </c>
      <c r="R37" s="21">
        <f t="shared" si="13"/>
        <v>2129036.8856140599</v>
      </c>
      <c r="S37" s="21">
        <f t="shared" si="14"/>
        <v>1728437.3460353899</v>
      </c>
      <c r="T37" s="21">
        <f t="shared" si="15"/>
        <v>1017741.9686124946</v>
      </c>
      <c r="U37" s="21">
        <f t="shared" si="16"/>
        <v>871822.43113014277</v>
      </c>
      <c r="V37" s="21">
        <f t="shared" si="17"/>
        <v>896599.37566164928</v>
      </c>
      <c r="W37" s="21">
        <f t="shared" si="18"/>
        <v>748980.20062508632</v>
      </c>
      <c r="X37" s="21">
        <f t="shared" si="19"/>
        <v>762301.66327245405</v>
      </c>
      <c r="Y37" s="21">
        <f t="shared" si="20"/>
        <v>979992.13779430476</v>
      </c>
      <c r="Z37" s="21">
        <f t="shared" si="21"/>
        <v>718595.83531612542</v>
      </c>
      <c r="AA37" s="21">
        <f t="shared" si="22"/>
        <v>945371.67511557217</v>
      </c>
      <c r="AB37" s="21">
        <f t="shared" si="23"/>
        <v>817342.4512459921</v>
      </c>
      <c r="AC37" s="21">
        <f t="shared" si="24"/>
        <v>722885.32401507895</v>
      </c>
      <c r="AD37" s="21">
        <f t="shared" si="25"/>
        <v>846078.77820631384</v>
      </c>
      <c r="AE37" s="21">
        <f t="shared" si="26"/>
        <v>837529.07325043925</v>
      </c>
      <c r="AF37" s="21">
        <f t="shared" si="27"/>
        <v>721095.42137666175</v>
      </c>
      <c r="AG37" s="21">
        <f t="shared" si="28"/>
        <v>469284.49715302215</v>
      </c>
      <c r="AH37" s="21">
        <f t="shared" si="29"/>
        <v>825324.93867656589</v>
      </c>
      <c r="AI37" s="21">
        <f t="shared" si="30"/>
        <v>649898.68536267674</v>
      </c>
      <c r="AJ37" s="21">
        <f t="shared" si="31"/>
        <v>664719.13517986133</v>
      </c>
      <c r="AK37" s="21">
        <f t="shared" si="32"/>
        <v>882016.37725599168</v>
      </c>
      <c r="AL37" s="21">
        <f t="shared" si="33"/>
        <v>1145849.7587644118</v>
      </c>
      <c r="AM37" s="21">
        <f t="shared" si="34"/>
        <v>953550.90852872934</v>
      </c>
      <c r="AN37" s="21">
        <f t="shared" si="35"/>
        <v>620896.59622789372</v>
      </c>
      <c r="AO37" s="21">
        <f t="shared" si="36"/>
        <v>882460.86975305947</v>
      </c>
      <c r="AP37" s="21">
        <f t="shared" si="37"/>
        <v>1218070.2251310411</v>
      </c>
      <c r="AQ37" s="21">
        <f t="shared" si="38"/>
        <v>824910.15850723931</v>
      </c>
      <c r="AR37" s="21">
        <f t="shared" si="39"/>
        <v>869583.94134676887</v>
      </c>
      <c r="AS37" s="21">
        <f t="shared" si="40"/>
        <v>705647.82841431769</v>
      </c>
      <c r="AT37" s="21">
        <f t="shared" si="41"/>
        <v>675508.18789374386</v>
      </c>
      <c r="AU37" s="21">
        <f t="shared" si="42"/>
        <v>924293.17578631639</v>
      </c>
      <c r="AV37" s="21">
        <f t="shared" si="43"/>
        <v>1108716.9621733243</v>
      </c>
      <c r="AW37" s="21">
        <f t="shared" si="44"/>
        <v>999584.56159220077</v>
      </c>
      <c r="AX37" s="21">
        <f t="shared" si="45"/>
        <v>688170.86871931725</v>
      </c>
      <c r="AY37" s="21">
        <f t="shared" si="46"/>
        <v>971557.83269311138</v>
      </c>
      <c r="AZ37" s="21">
        <f t="shared" si="47"/>
        <v>1972060.553541848</v>
      </c>
      <c r="BA37" s="21">
        <f t="shared" si="48"/>
        <v>2456448.0247169845</v>
      </c>
      <c r="BB37" s="21">
        <f t="shared" si="49"/>
        <v>3084756.7838709285</v>
      </c>
      <c r="BC37" s="21">
        <f t="shared" si="50"/>
        <v>3432094.3528259997</v>
      </c>
      <c r="BD37" s="21">
        <f t="shared" si="51"/>
        <v>2595962.1497074296</v>
      </c>
      <c r="BE37" s="21">
        <f t="shared" si="52"/>
        <v>2571731.4327811594</v>
      </c>
      <c r="BF37" s="21">
        <f t="shared" si="53"/>
        <v>2791998.8003804404</v>
      </c>
      <c r="BG37" s="21">
        <f t="shared" si="54"/>
        <v>2302534.8309177649</v>
      </c>
      <c r="BH37" s="21">
        <f t="shared" si="55"/>
        <v>2037218.7933820917</v>
      </c>
      <c r="BI37" s="21">
        <f t="shared" si="56"/>
        <v>1919525.9870607916</v>
      </c>
      <c r="BJ37" s="21">
        <f t="shared" si="57"/>
        <v>1470549.1383741163</v>
      </c>
      <c r="BK37" s="21">
        <f t="shared" si="58"/>
        <v>1096510.2654081115</v>
      </c>
      <c r="BL37" s="21">
        <f t="shared" si="59"/>
        <v>1221699.1936919088</v>
      </c>
      <c r="BM37" s="21">
        <f t="shared" si="60"/>
        <v>1282213.1910047226</v>
      </c>
      <c r="BN37" s="21">
        <f t="shared" si="61"/>
        <v>1648074.97400443</v>
      </c>
      <c r="BO37" s="21">
        <f t="shared" si="62"/>
        <v>1392718.4501559432</v>
      </c>
      <c r="BP37" s="21">
        <f t="shared" si="63"/>
        <v>908382.256237127</v>
      </c>
      <c r="BQ37" s="21">
        <f t="shared" si="64"/>
        <v>1006637.7986312492</v>
      </c>
      <c r="BR37" s="21">
        <f t="shared" si="65"/>
        <v>575640.00819183153</v>
      </c>
      <c r="BS37" s="21">
        <f t="shared" si="66"/>
        <v>386200.28621922224</v>
      </c>
      <c r="BT37" s="21">
        <f t="shared" si="67"/>
        <v>581579.77056523424</v>
      </c>
      <c r="BU37" s="21">
        <f t="shared" si="68"/>
        <v>453762.15841443714</v>
      </c>
      <c r="BV37" s="21">
        <f t="shared" si="69"/>
        <v>431565.74928787199</v>
      </c>
      <c r="BW37" s="21">
        <f t="shared" si="70"/>
        <v>527826.95721541706</v>
      </c>
      <c r="BX37" s="21">
        <f t="shared" si="71"/>
        <v>852915.25852680544</v>
      </c>
      <c r="BY37" s="21">
        <f t="shared" si="72"/>
        <v>737360.40668893792</v>
      </c>
      <c r="BZ37" s="21">
        <f t="shared" si="73"/>
        <v>710220.19992825587</v>
      </c>
      <c r="CA37" s="21">
        <f t="shared" si="74"/>
        <v>650934.32389310992</v>
      </c>
      <c r="CB37" s="21">
        <f t="shared" si="75"/>
        <v>396810.91814135283</v>
      </c>
      <c r="CC37" s="21">
        <f t="shared" si="76"/>
        <v>769908.41262822947</v>
      </c>
      <c r="CD37" s="21">
        <f t="shared" si="77"/>
        <v>903903.9668853425</v>
      </c>
      <c r="CE37" s="21">
        <f t="shared" si="78"/>
        <v>834888.12031169282</v>
      </c>
      <c r="CF37" s="21">
        <f t="shared" si="79"/>
        <v>634040.41078037024</v>
      </c>
      <c r="CG37" s="21">
        <f t="shared" si="80"/>
        <v>793784.09716111468</v>
      </c>
      <c r="CH37" s="21">
        <f t="shared" si="81"/>
        <v>783203.09867144329</v>
      </c>
      <c r="CI37" s="21">
        <f t="shared" si="82"/>
        <v>767621.48638164427</v>
      </c>
      <c r="CJ37" s="21">
        <f t="shared" si="83"/>
        <v>886065.14588602178</v>
      </c>
      <c r="CK37" s="21">
        <f t="shared" si="84"/>
        <v>690433.47759909858</v>
      </c>
      <c r="CL37" s="21">
        <f t="shared" si="85"/>
        <v>473253.63423182955</v>
      </c>
      <c r="CM37" s="21">
        <f t="shared" si="86"/>
        <v>578269.15105846769</v>
      </c>
      <c r="CN37" s="21">
        <f t="shared" si="87"/>
        <v>729108.24668118742</v>
      </c>
      <c r="CO37" s="21">
        <f t="shared" si="88"/>
        <v>544171.71201816702</v>
      </c>
      <c r="CP37" s="21">
        <f t="shared" si="89"/>
        <v>679392.03561707353</v>
      </c>
      <c r="CQ37" s="21">
        <f t="shared" si="90"/>
        <v>552831.28675484238</v>
      </c>
      <c r="CR37" s="21">
        <f t="shared" si="91"/>
        <v>459719.4963130593</v>
      </c>
      <c r="CS37" s="21">
        <f t="shared" si="92"/>
        <v>438748.5894433459</v>
      </c>
      <c r="CT37" s="21">
        <f t="shared" si="93"/>
        <v>410613.40502380725</v>
      </c>
      <c r="CU37" s="21">
        <f t="shared" si="94"/>
        <v>283029.03328726062</v>
      </c>
      <c r="CV37" s="21">
        <f t="shared" si="95"/>
        <v>316817.82482885767</v>
      </c>
      <c r="CW37" s="21">
        <f t="shared" si="96"/>
        <v>562226.4390602645</v>
      </c>
      <c r="CX37" s="21">
        <f t="shared" si="97"/>
        <v>628559.59774140723</v>
      </c>
      <c r="CY37" s="21">
        <f t="shared" si="98"/>
        <v>754884.83766295819</v>
      </c>
      <c r="CZ37" s="21">
        <f t="shared" si="99"/>
        <v>1439996.8601818972</v>
      </c>
      <c r="DA37" s="21">
        <f t="shared" si="100"/>
        <v>1116289.6587909984</v>
      </c>
      <c r="DB37" s="21">
        <f t="shared" si="101"/>
        <v>1031750.1991801393</v>
      </c>
      <c r="DC37" s="21">
        <f t="shared" si="102"/>
        <v>982938.12847099639</v>
      </c>
      <c r="DD37" s="21">
        <f t="shared" si="103"/>
        <v>1715805.923693653</v>
      </c>
      <c r="DE37" s="21">
        <f t="shared" si="104"/>
        <v>2837289.9281109115</v>
      </c>
      <c r="DF37" s="21"/>
    </row>
    <row r="38" spans="2:110">
      <c r="B38" s="1">
        <v>1903</v>
      </c>
      <c r="C38" s="5">
        <v>6.3733931192068438E-4</v>
      </c>
      <c r="E38" s="21">
        <f t="shared" si="0"/>
        <v>5225659.2750933664</v>
      </c>
      <c r="F38" s="21">
        <f t="shared" si="1"/>
        <v>5413922.8864113996</v>
      </c>
      <c r="G38" s="21">
        <f t="shared" si="2"/>
        <v>5852108.8222168293</v>
      </c>
      <c r="H38" s="21">
        <f t="shared" si="3"/>
        <v>5252463.1373465257</v>
      </c>
      <c r="I38" s="21">
        <f t="shared" si="4"/>
        <v>4172525.9561111378</v>
      </c>
      <c r="J38" s="21">
        <f t="shared" si="5"/>
        <v>3972464.1902034716</v>
      </c>
      <c r="K38" s="21">
        <f t="shared" si="6"/>
        <v>4168652.9177717767</v>
      </c>
      <c r="L38" s="21">
        <f t="shared" si="7"/>
        <v>3405933.9023214574</v>
      </c>
      <c r="M38" s="21">
        <f t="shared" si="8"/>
        <v>2631289.0096417335</v>
      </c>
      <c r="N38" s="21">
        <f t="shared" si="9"/>
        <v>2631609.0693785762</v>
      </c>
      <c r="O38" s="21">
        <f t="shared" si="10"/>
        <v>1941748.5050832243</v>
      </c>
      <c r="P38" s="21">
        <f t="shared" si="11"/>
        <v>2227271.3923173212</v>
      </c>
      <c r="Q38" s="21">
        <f t="shared" si="12"/>
        <v>2347889.7847739439</v>
      </c>
      <c r="R38" s="21">
        <f t="shared" si="13"/>
        <v>1950516.3111072537</v>
      </c>
      <c r="S38" s="21">
        <f t="shared" si="14"/>
        <v>1341156.8991989344</v>
      </c>
      <c r="T38" s="21">
        <f t="shared" si="15"/>
        <v>917631.47543568467</v>
      </c>
      <c r="U38" s="21">
        <f t="shared" si="16"/>
        <v>772018.65103161894</v>
      </c>
      <c r="V38" s="21">
        <f t="shared" si="17"/>
        <v>859076.34339160856</v>
      </c>
      <c r="W38" s="21">
        <f t="shared" si="18"/>
        <v>895099.83986893005</v>
      </c>
      <c r="X38" s="21">
        <f t="shared" si="19"/>
        <v>828230.23841932532</v>
      </c>
      <c r="Y38" s="21">
        <f t="shared" si="20"/>
        <v>979222.12543897342</v>
      </c>
      <c r="Z38" s="21">
        <f t="shared" si="21"/>
        <v>777435.6657020381</v>
      </c>
      <c r="AA38" s="21">
        <f t="shared" si="22"/>
        <v>993645.77347259049</v>
      </c>
      <c r="AB38" s="21">
        <f t="shared" si="23"/>
        <v>870056.49385304633</v>
      </c>
      <c r="AC38" s="21">
        <f t="shared" si="24"/>
        <v>805547.10100656934</v>
      </c>
      <c r="AD38" s="21">
        <f t="shared" si="25"/>
        <v>967287.63503052387</v>
      </c>
      <c r="AE38" s="21">
        <f t="shared" si="26"/>
        <v>811579.83366739005</v>
      </c>
      <c r="AF38" s="21">
        <f t="shared" si="27"/>
        <v>696263.5501399861</v>
      </c>
      <c r="AG38" s="21">
        <f t="shared" si="28"/>
        <v>412957.74957901717</v>
      </c>
      <c r="AH38" s="21">
        <f t="shared" si="29"/>
        <v>899398.15352743724</v>
      </c>
      <c r="AI38" s="21">
        <f t="shared" si="30"/>
        <v>743019.76278585673</v>
      </c>
      <c r="AJ38" s="21">
        <f t="shared" si="31"/>
        <v>620699.40996246913</v>
      </c>
      <c r="AK38" s="21">
        <f t="shared" si="32"/>
        <v>1020681.7492776171</v>
      </c>
      <c r="AL38" s="21">
        <f t="shared" si="33"/>
        <v>1232196.545158</v>
      </c>
      <c r="AM38" s="21">
        <f t="shared" si="34"/>
        <v>834523.83609762043</v>
      </c>
      <c r="AN38" s="21">
        <f t="shared" si="35"/>
        <v>650155.92893760267</v>
      </c>
      <c r="AO38" s="21">
        <f t="shared" si="36"/>
        <v>886246.14958287682</v>
      </c>
      <c r="AP38" s="21">
        <f t="shared" si="37"/>
        <v>1167192.5002112829</v>
      </c>
      <c r="AQ38" s="21">
        <f t="shared" si="38"/>
        <v>678733.2481129769</v>
      </c>
      <c r="AR38" s="21">
        <f t="shared" si="39"/>
        <v>849104.65299141116</v>
      </c>
      <c r="AS38" s="21">
        <f t="shared" si="40"/>
        <v>718646.09333556076</v>
      </c>
      <c r="AT38" s="21">
        <f t="shared" si="41"/>
        <v>686516.82773055125</v>
      </c>
      <c r="AU38" s="21">
        <f t="shared" si="42"/>
        <v>1015343.1415651313</v>
      </c>
      <c r="AV38" s="21">
        <f t="shared" si="43"/>
        <v>883122.23461187561</v>
      </c>
      <c r="AW38" s="21">
        <f t="shared" si="44"/>
        <v>889626.08223240694</v>
      </c>
      <c r="AX38" s="21">
        <f t="shared" si="45"/>
        <v>684771.37217315927</v>
      </c>
      <c r="AY38" s="21">
        <f t="shared" si="46"/>
        <v>1032715.3989259147</v>
      </c>
      <c r="AZ38" s="21">
        <f t="shared" si="47"/>
        <v>2014943.0278435734</v>
      </c>
      <c r="BA38" s="21">
        <f t="shared" si="48"/>
        <v>2527097.0649040104</v>
      </c>
      <c r="BB38" s="21">
        <f t="shared" si="49"/>
        <v>3226471.759719871</v>
      </c>
      <c r="BC38" s="21">
        <f t="shared" si="50"/>
        <v>3529459.2921103439</v>
      </c>
      <c r="BD38" s="21">
        <f t="shared" si="51"/>
        <v>3027717.4925355925</v>
      </c>
      <c r="BE38" s="21">
        <f t="shared" si="52"/>
        <v>2791448.689973962</v>
      </c>
      <c r="BF38" s="21">
        <f t="shared" si="53"/>
        <v>2716875.0760850213</v>
      </c>
      <c r="BG38" s="21">
        <f t="shared" si="54"/>
        <v>2245292.9132458004</v>
      </c>
      <c r="BH38" s="21">
        <f t="shared" si="55"/>
        <v>2200776.2605164526</v>
      </c>
      <c r="BI38" s="21">
        <f t="shared" si="56"/>
        <v>1902478.2334968329</v>
      </c>
      <c r="BJ38" s="21">
        <f t="shared" si="57"/>
        <v>1555273.9415019839</v>
      </c>
      <c r="BK38" s="21">
        <f t="shared" si="58"/>
        <v>1141310.6558634047</v>
      </c>
      <c r="BL38" s="21">
        <f t="shared" si="59"/>
        <v>1210425.7405922259</v>
      </c>
      <c r="BM38" s="21">
        <f t="shared" si="60"/>
        <v>1331215.7519089258</v>
      </c>
      <c r="BN38" s="21">
        <f t="shared" si="61"/>
        <v>1732808.8652486801</v>
      </c>
      <c r="BO38" s="21">
        <f t="shared" si="62"/>
        <v>1397288.6765237483</v>
      </c>
      <c r="BP38" s="21">
        <f t="shared" si="63"/>
        <v>856925.28035825363</v>
      </c>
      <c r="BQ38" s="21">
        <f t="shared" si="64"/>
        <v>979266.48582026747</v>
      </c>
      <c r="BR38" s="21">
        <f t="shared" si="65"/>
        <v>546161.21741155465</v>
      </c>
      <c r="BS38" s="21">
        <f t="shared" si="66"/>
        <v>311222.47767510003</v>
      </c>
      <c r="BT38" s="21">
        <f t="shared" si="67"/>
        <v>603425.72067233943</v>
      </c>
      <c r="BU38" s="21">
        <f t="shared" si="68"/>
        <v>451088.91234398034</v>
      </c>
      <c r="BV38" s="21">
        <f t="shared" si="69"/>
        <v>415745.64636487246</v>
      </c>
      <c r="BW38" s="21">
        <f t="shared" si="70"/>
        <v>436339.00681088364</v>
      </c>
      <c r="BX38" s="21">
        <f t="shared" si="71"/>
        <v>699202.37275302014</v>
      </c>
      <c r="BY38" s="21">
        <f t="shared" si="72"/>
        <v>779293.68738581496</v>
      </c>
      <c r="BZ38" s="21">
        <f t="shared" si="73"/>
        <v>719716.79755320447</v>
      </c>
      <c r="CA38" s="21">
        <f t="shared" si="74"/>
        <v>569435.54522576602</v>
      </c>
      <c r="CB38" s="21">
        <f t="shared" si="75"/>
        <v>354588.26319623407</v>
      </c>
      <c r="CC38" s="21">
        <f t="shared" si="76"/>
        <v>681276.27820520301</v>
      </c>
      <c r="CD38" s="21">
        <f t="shared" si="77"/>
        <v>854255.75025293184</v>
      </c>
      <c r="CE38" s="21">
        <f t="shared" si="78"/>
        <v>735341.43190775428</v>
      </c>
      <c r="CF38" s="21">
        <f t="shared" si="79"/>
        <v>804712.350578357</v>
      </c>
      <c r="CG38" s="21">
        <f t="shared" si="80"/>
        <v>801687.30926466687</v>
      </c>
      <c r="CH38" s="21">
        <f t="shared" si="81"/>
        <v>816459.49586309306</v>
      </c>
      <c r="CI38" s="21">
        <f t="shared" si="82"/>
        <v>898083.51516958559</v>
      </c>
      <c r="CJ38" s="21">
        <f t="shared" si="83"/>
        <v>1067175.2123534242</v>
      </c>
      <c r="CK38" s="21">
        <f t="shared" si="84"/>
        <v>616721.34554811695</v>
      </c>
      <c r="CL38" s="21">
        <f t="shared" si="85"/>
        <v>465058.75050120434</v>
      </c>
      <c r="CM38" s="21">
        <f t="shared" si="86"/>
        <v>612609.02786202601</v>
      </c>
      <c r="CN38" s="21">
        <f t="shared" si="87"/>
        <v>699639.15758518607</v>
      </c>
      <c r="CO38" s="21">
        <f t="shared" si="88"/>
        <v>607997.37928575638</v>
      </c>
      <c r="CP38" s="21">
        <f t="shared" si="89"/>
        <v>686850.75972887338</v>
      </c>
      <c r="CQ38" s="21">
        <f t="shared" si="90"/>
        <v>571156.61817209714</v>
      </c>
      <c r="CR38" s="21">
        <f t="shared" si="91"/>
        <v>397980.97255135619</v>
      </c>
      <c r="CS38" s="21">
        <f t="shared" si="92"/>
        <v>507577.15959992976</v>
      </c>
      <c r="CT38" s="21">
        <f t="shared" si="93"/>
        <v>401382.06722232408</v>
      </c>
      <c r="CU38" s="21">
        <f t="shared" si="94"/>
        <v>295413.61529747018</v>
      </c>
      <c r="CV38" s="21">
        <f t="shared" si="95"/>
        <v>333273.07419273583</v>
      </c>
      <c r="CW38" s="21">
        <f t="shared" si="96"/>
        <v>515144.32657944894</v>
      </c>
      <c r="CX38" s="21">
        <f t="shared" si="97"/>
        <v>634365.9348057966</v>
      </c>
      <c r="CY38" s="21">
        <f t="shared" si="98"/>
        <v>709081.24224176304</v>
      </c>
      <c r="CZ38" s="21">
        <f t="shared" si="99"/>
        <v>1393265.5424785144</v>
      </c>
      <c r="DA38" s="21">
        <f t="shared" si="100"/>
        <v>1191667.1124949094</v>
      </c>
      <c r="DB38" s="21">
        <f t="shared" si="101"/>
        <v>1014739.1618788129</v>
      </c>
      <c r="DC38" s="21">
        <f t="shared" si="102"/>
        <v>962806.79052807111</v>
      </c>
      <c r="DD38" s="21">
        <f t="shared" si="103"/>
        <v>1749147.8998421298</v>
      </c>
      <c r="DE38" s="21">
        <f t="shared" si="104"/>
        <v>2914613.8178049931</v>
      </c>
      <c r="DF38" s="21"/>
    </row>
    <row r="39" spans="2:110">
      <c r="B39" s="1">
        <v>1904</v>
      </c>
      <c r="C39" s="5">
        <v>0.10516041695517779</v>
      </c>
      <c r="E39" s="21">
        <f t="shared" si="0"/>
        <v>5739826.6499853116</v>
      </c>
      <c r="F39" s="21">
        <f t="shared" si="1"/>
        <v>5921290.901885584</v>
      </c>
      <c r="G39" s="21">
        <f t="shared" si="2"/>
        <v>5639452.38097555</v>
      </c>
      <c r="H39" s="21">
        <f t="shared" si="3"/>
        <v>4957474.6984523395</v>
      </c>
      <c r="I39" s="21">
        <f t="shared" si="4"/>
        <v>4687338.308260099</v>
      </c>
      <c r="J39" s="21">
        <f t="shared" si="5"/>
        <v>3824109.6684822571</v>
      </c>
      <c r="K39" s="21">
        <f t="shared" si="6"/>
        <v>4481362.6910444843</v>
      </c>
      <c r="L39" s="21">
        <f t="shared" si="7"/>
        <v>3535570.0664556609</v>
      </c>
      <c r="M39" s="21">
        <f t="shared" si="8"/>
        <v>2493878.8799300343</v>
      </c>
      <c r="N39" s="21">
        <f t="shared" si="9"/>
        <v>2619014.1079059597</v>
      </c>
      <c r="O39" s="21">
        <f t="shared" si="10"/>
        <v>1898973.6994627612</v>
      </c>
      <c r="P39" s="21">
        <f t="shared" si="11"/>
        <v>2445927.3498848411</v>
      </c>
      <c r="Q39" s="21">
        <f t="shared" si="12"/>
        <v>2154077.8948222995</v>
      </c>
      <c r="R39" s="21">
        <f t="shared" si="13"/>
        <v>1516726.4460903383</v>
      </c>
      <c r="S39" s="21">
        <f t="shared" si="14"/>
        <v>1218699.8375240902</v>
      </c>
      <c r="T39" s="21">
        <f t="shared" si="15"/>
        <v>814129.26308352745</v>
      </c>
      <c r="U39" s="21">
        <f t="shared" si="16"/>
        <v>735291.4363179236</v>
      </c>
      <c r="V39" s="21">
        <f t="shared" si="17"/>
        <v>1032547.2054650574</v>
      </c>
      <c r="W39" s="21">
        <f t="shared" si="18"/>
        <v>978835.76349960698</v>
      </c>
      <c r="X39" s="21">
        <f t="shared" si="19"/>
        <v>822460.68856420042</v>
      </c>
      <c r="Y39" s="21">
        <f t="shared" si="20"/>
        <v>1072544.0292239601</v>
      </c>
      <c r="Z39" s="21">
        <f t="shared" si="21"/>
        <v>810950.26132361044</v>
      </c>
      <c r="AA39" s="21">
        <f t="shared" si="22"/>
        <v>1065377.4651665792</v>
      </c>
      <c r="AB39" s="21">
        <f t="shared" si="23"/>
        <v>977143.31979111047</v>
      </c>
      <c r="AC39" s="21">
        <f t="shared" si="24"/>
        <v>919127.9344807259</v>
      </c>
      <c r="AD39" s="21">
        <f t="shared" si="25"/>
        <v>942313.08152082912</v>
      </c>
      <c r="AE39" s="21">
        <f t="shared" si="26"/>
        <v>787689.20205915067</v>
      </c>
      <c r="AF39" s="21">
        <f t="shared" si="27"/>
        <v>627309.64070099429</v>
      </c>
      <c r="AG39" s="21">
        <f t="shared" si="28"/>
        <v>431894.52371801122</v>
      </c>
      <c r="AH39" s="21">
        <f t="shared" si="29"/>
        <v>1043041.4978089163</v>
      </c>
      <c r="AI39" s="21">
        <f t="shared" si="30"/>
        <v>697512.56551989773</v>
      </c>
      <c r="AJ39" s="21">
        <f t="shared" si="31"/>
        <v>706897.8429556</v>
      </c>
      <c r="AK39" s="21">
        <f t="shared" si="32"/>
        <v>1093729.406623068</v>
      </c>
      <c r="AL39" s="21">
        <f t="shared" si="33"/>
        <v>1086855.4473408568</v>
      </c>
      <c r="AM39" s="21">
        <f t="shared" si="34"/>
        <v>886005.51182452706</v>
      </c>
      <c r="AN39" s="21">
        <f t="shared" si="35"/>
        <v>644166.39418324747</v>
      </c>
      <c r="AO39" s="21">
        <f t="shared" si="36"/>
        <v>840649.80133645947</v>
      </c>
      <c r="AP39" s="21">
        <f t="shared" si="37"/>
        <v>971727.86176992906</v>
      </c>
      <c r="AQ39" s="21">
        <f t="shared" si="38"/>
        <v>655628.86668289849</v>
      </c>
      <c r="AR39" s="21">
        <f t="shared" si="39"/>
        <v>871685.5335239527</v>
      </c>
      <c r="AS39" s="21">
        <f t="shared" si="40"/>
        <v>732537.83967103437</v>
      </c>
      <c r="AT39" s="21">
        <f t="shared" si="41"/>
        <v>744776.70580585988</v>
      </c>
      <c r="AU39" s="21">
        <f t="shared" si="42"/>
        <v>806537.11521029065</v>
      </c>
      <c r="AV39" s="21">
        <f t="shared" si="43"/>
        <v>782547.14795436815</v>
      </c>
      <c r="AW39" s="21">
        <f t="shared" si="44"/>
        <v>895007.40910366317</v>
      </c>
      <c r="AX39" s="21">
        <f t="shared" si="45"/>
        <v>717493.93657751731</v>
      </c>
      <c r="AY39" s="21">
        <f t="shared" si="46"/>
        <v>1039341.0206914851</v>
      </c>
      <c r="AZ39" s="21">
        <f t="shared" si="47"/>
        <v>2066899.1269137766</v>
      </c>
      <c r="BA39" s="21">
        <f t="shared" si="48"/>
        <v>2637078.8070004005</v>
      </c>
      <c r="BB39" s="21">
        <f t="shared" si="49"/>
        <v>3316013.282500919</v>
      </c>
      <c r="BC39" s="21">
        <f t="shared" si="50"/>
        <v>4130060.4532566806</v>
      </c>
      <c r="BD39" s="21">
        <f t="shared" si="51"/>
        <v>3292628.3315371019</v>
      </c>
      <c r="BE39" s="21">
        <f t="shared" si="52"/>
        <v>2716333.5609031124</v>
      </c>
      <c r="BF39" s="21">
        <f t="shared" si="53"/>
        <v>2655026.8682058873</v>
      </c>
      <c r="BG39" s="21">
        <f t="shared" si="54"/>
        <v>2429142.6537176399</v>
      </c>
      <c r="BH39" s="21">
        <f t="shared" si="55"/>
        <v>2185956.4621847617</v>
      </c>
      <c r="BI39" s="21">
        <f t="shared" si="56"/>
        <v>2022250.0414495612</v>
      </c>
      <c r="BJ39" s="21">
        <f t="shared" si="57"/>
        <v>1633172.3964810679</v>
      </c>
      <c r="BK39" s="21">
        <f t="shared" si="58"/>
        <v>1128636.7001758534</v>
      </c>
      <c r="BL39" s="21">
        <f t="shared" si="59"/>
        <v>1254777.1209089626</v>
      </c>
      <c r="BM39" s="21">
        <f t="shared" si="60"/>
        <v>1393061.9612282575</v>
      </c>
      <c r="BN39" s="21">
        <f t="shared" si="61"/>
        <v>1746519.2509668907</v>
      </c>
      <c r="BO39" s="21">
        <f t="shared" si="62"/>
        <v>1334977.2585805331</v>
      </c>
      <c r="BP39" s="21">
        <f t="shared" si="63"/>
        <v>828842.96247816912</v>
      </c>
      <c r="BQ39" s="21">
        <f t="shared" si="64"/>
        <v>951659.57124738349</v>
      </c>
      <c r="BR39" s="21">
        <f t="shared" si="65"/>
        <v>451774.1352366691</v>
      </c>
      <c r="BS39" s="21">
        <f t="shared" si="66"/>
        <v>306579.74300204695</v>
      </c>
      <c r="BT39" s="21">
        <f t="shared" si="67"/>
        <v>611159.16087041097</v>
      </c>
      <c r="BU39" s="21">
        <f t="shared" si="68"/>
        <v>436059.37460187607</v>
      </c>
      <c r="BV39" s="21">
        <f t="shared" si="69"/>
        <v>337704.90241840889</v>
      </c>
      <c r="BW39" s="21">
        <f t="shared" si="70"/>
        <v>344389.74062453472</v>
      </c>
      <c r="BX39" s="21">
        <f t="shared" si="71"/>
        <v>737136.06883035775</v>
      </c>
      <c r="BY39" s="21">
        <f t="shared" si="72"/>
        <v>793016.51524672739</v>
      </c>
      <c r="BZ39" s="21">
        <f t="shared" si="73"/>
        <v>632717.1954406877</v>
      </c>
      <c r="CA39" s="21">
        <f t="shared" si="74"/>
        <v>522375.63922822679</v>
      </c>
      <c r="CB39" s="21">
        <f t="shared" si="75"/>
        <v>297830.63532267313</v>
      </c>
      <c r="CC39" s="21">
        <f t="shared" si="76"/>
        <v>636134.27077405935</v>
      </c>
      <c r="CD39" s="21">
        <f t="shared" si="77"/>
        <v>753079.670117234</v>
      </c>
      <c r="CE39" s="21">
        <f t="shared" si="78"/>
        <v>940115.52512894967</v>
      </c>
      <c r="CF39" s="21">
        <f t="shared" si="79"/>
        <v>813187.99838338245</v>
      </c>
      <c r="CG39" s="21">
        <f t="shared" si="80"/>
        <v>836549.41467341362</v>
      </c>
      <c r="CH39" s="21">
        <f t="shared" si="81"/>
        <v>957707.40060654515</v>
      </c>
      <c r="CI39" s="21">
        <f t="shared" si="82"/>
        <v>1082192.4576468421</v>
      </c>
      <c r="CJ39" s="21">
        <f t="shared" si="83"/>
        <v>969596.27898715984</v>
      </c>
      <c r="CK39" s="21">
        <f t="shared" si="84"/>
        <v>616266.37665067124</v>
      </c>
      <c r="CL39" s="21">
        <f t="shared" si="85"/>
        <v>485650.15915257426</v>
      </c>
      <c r="CM39" s="21">
        <f t="shared" si="86"/>
        <v>582716.97842289216</v>
      </c>
      <c r="CN39" s="21">
        <f t="shared" si="87"/>
        <v>792552.28001726291</v>
      </c>
      <c r="CO39" s="21">
        <f t="shared" si="88"/>
        <v>611104.57929431484</v>
      </c>
      <c r="CP39" s="21">
        <f t="shared" si="89"/>
        <v>718125.7248668815</v>
      </c>
      <c r="CQ39" s="21">
        <f t="shared" si="90"/>
        <v>501670.0830971215</v>
      </c>
      <c r="CR39" s="21">
        <f t="shared" si="91"/>
        <v>456703.69200164458</v>
      </c>
      <c r="CS39" s="21">
        <f t="shared" si="92"/>
        <v>504176.92799846292</v>
      </c>
      <c r="CT39" s="21">
        <f t="shared" si="93"/>
        <v>434692.71452489647</v>
      </c>
      <c r="CU39" s="21">
        <f t="shared" si="94"/>
        <v>308227.4271533438</v>
      </c>
      <c r="CV39" s="21">
        <f t="shared" si="95"/>
        <v>292703.46306495223</v>
      </c>
      <c r="CW39" s="21">
        <f t="shared" si="96"/>
        <v>513763.09012053587</v>
      </c>
      <c r="CX39" s="21">
        <f t="shared" si="97"/>
        <v>590863.66608143027</v>
      </c>
      <c r="CY39" s="21">
        <f t="shared" si="98"/>
        <v>669997.20734613412</v>
      </c>
      <c r="CZ39" s="21">
        <f t="shared" si="99"/>
        <v>1496071.9814970302</v>
      </c>
      <c r="DA39" s="21">
        <f t="shared" si="100"/>
        <v>1177053.6627614854</v>
      </c>
      <c r="DB39" s="21">
        <f t="shared" si="101"/>
        <v>995004.7327433934</v>
      </c>
      <c r="DC39" s="21">
        <f t="shared" si="102"/>
        <v>966927.79132138519</v>
      </c>
      <c r="DD39" s="21">
        <f t="shared" si="103"/>
        <v>1784066.219303384</v>
      </c>
      <c r="DE39" s="21">
        <f t="shared" si="104"/>
        <v>2799064.0654225852</v>
      </c>
      <c r="DF39" s="21"/>
    </row>
    <row r="40" spans="2:110">
      <c r="B40" s="1">
        <v>1905</v>
      </c>
      <c r="C40" s="5">
        <v>0.10021845850597627</v>
      </c>
      <c r="E40" s="21">
        <f t="shared" si="0"/>
        <v>6279856.23826617</v>
      </c>
      <c r="F40" s="21">
        <f t="shared" si="1"/>
        <v>5706487.0457604248</v>
      </c>
      <c r="G40" s="21">
        <f t="shared" si="2"/>
        <v>5324968.7949319156</v>
      </c>
      <c r="H40" s="21">
        <f t="shared" si="3"/>
        <v>5575950.1293177763</v>
      </c>
      <c r="I40" s="21">
        <f t="shared" si="4"/>
        <v>4517874.8937581433</v>
      </c>
      <c r="J40" s="21">
        <f t="shared" si="5"/>
        <v>4108108.4457622897</v>
      </c>
      <c r="K40" s="21">
        <f t="shared" si="6"/>
        <v>4662519.7768212482</v>
      </c>
      <c r="L40" s="21">
        <f t="shared" si="7"/>
        <v>3361488.2226171335</v>
      </c>
      <c r="M40" s="21">
        <f t="shared" si="8"/>
        <v>2480255.817861788</v>
      </c>
      <c r="N40" s="21">
        <f t="shared" si="9"/>
        <v>2572418.1681390805</v>
      </c>
      <c r="O40" s="21">
        <f t="shared" si="10"/>
        <v>2080144.6459024306</v>
      </c>
      <c r="P40" s="21">
        <f t="shared" si="11"/>
        <v>2245265.5468668886</v>
      </c>
      <c r="Q40" s="21">
        <f t="shared" si="12"/>
        <v>1677656.6584847546</v>
      </c>
      <c r="R40" s="21">
        <f t="shared" si="13"/>
        <v>1382138.2904716758</v>
      </c>
      <c r="S40" s="21">
        <f t="shared" si="14"/>
        <v>1090890.6142360682</v>
      </c>
      <c r="T40" s="21">
        <f t="shared" si="15"/>
        <v>777133.0471701771</v>
      </c>
      <c r="U40" s="21">
        <f t="shared" si="16"/>
        <v>878010.37111001252</v>
      </c>
      <c r="V40" s="21">
        <f t="shared" si="17"/>
        <v>1134713.902771103</v>
      </c>
      <c r="W40" s="21">
        <f t="shared" si="18"/>
        <v>978027.65636110574</v>
      </c>
      <c r="X40" s="21">
        <f t="shared" si="19"/>
        <v>895042.32332294143</v>
      </c>
      <c r="Y40" s="21">
        <f t="shared" si="20"/>
        <v>1131995.0080778457</v>
      </c>
      <c r="Z40" s="21">
        <f t="shared" si="21"/>
        <v>862974.78530273633</v>
      </c>
      <c r="AA40" s="21">
        <f t="shared" si="22"/>
        <v>1204880.4517553865</v>
      </c>
      <c r="AB40" s="21">
        <f t="shared" si="23"/>
        <v>1123018.3994968939</v>
      </c>
      <c r="AC40" s="21">
        <f t="shared" si="24"/>
        <v>893791.627659505</v>
      </c>
      <c r="AD40" s="21">
        <f t="shared" si="25"/>
        <v>919782.36716815492</v>
      </c>
      <c r="AE40" s="21">
        <f t="shared" si="26"/>
        <v>713649.15585906524</v>
      </c>
      <c r="AF40" s="21">
        <f t="shared" si="27"/>
        <v>674906.79483333917</v>
      </c>
      <c r="AG40" s="21">
        <f t="shared" si="28"/>
        <v>480870.96022533072</v>
      </c>
      <c r="AH40" s="21">
        <f t="shared" si="29"/>
        <v>991834.80670166959</v>
      </c>
      <c r="AI40" s="21">
        <f t="shared" si="30"/>
        <v>799133.46109155321</v>
      </c>
      <c r="AJ40" s="21">
        <f t="shared" si="31"/>
        <v>746605.88996039657</v>
      </c>
      <c r="AK40" s="21">
        <f t="shared" si="32"/>
        <v>961464.51499603805</v>
      </c>
      <c r="AL40" s="21">
        <f t="shared" si="33"/>
        <v>1164585.6465357856</v>
      </c>
      <c r="AM40" s="21">
        <f t="shared" si="34"/>
        <v>889939.94138355041</v>
      </c>
      <c r="AN40" s="21">
        <f t="shared" si="35"/>
        <v>602423.03451562335</v>
      </c>
      <c r="AO40" s="21">
        <f t="shared" si="36"/>
        <v>692206.42510156147</v>
      </c>
      <c r="AP40" s="21">
        <f t="shared" si="37"/>
        <v>952653.53188542777</v>
      </c>
      <c r="AQ40" s="21">
        <f t="shared" si="38"/>
        <v>665285.96965551039</v>
      </c>
      <c r="AR40" s="21">
        <f t="shared" si="39"/>
        <v>895805.61616922938</v>
      </c>
      <c r="AS40" s="21">
        <f t="shared" si="40"/>
        <v>797144.1564483901</v>
      </c>
      <c r="AT40" s="21">
        <f t="shared" si="41"/>
        <v>584618.78035244858</v>
      </c>
      <c r="AU40" s="21">
        <f t="shared" si="42"/>
        <v>712132.50675916462</v>
      </c>
      <c r="AV40" s="21">
        <f t="shared" si="43"/>
        <v>783261.22796105384</v>
      </c>
      <c r="AW40" s="21">
        <f t="shared" si="44"/>
        <v>948574.96766738826</v>
      </c>
      <c r="AX40" s="21">
        <f t="shared" si="45"/>
        <v>711952.63756808266</v>
      </c>
      <c r="AY40" s="21">
        <f t="shared" si="46"/>
        <v>1049990.9714682482</v>
      </c>
      <c r="AZ40" s="21">
        <f t="shared" si="47"/>
        <v>2150693.6292974972</v>
      </c>
      <c r="BA40" s="21">
        <f t="shared" si="48"/>
        <v>2704195.4275196032</v>
      </c>
      <c r="BB40" s="21">
        <f t="shared" si="49"/>
        <v>3878007.5057979515</v>
      </c>
      <c r="BC40" s="21">
        <f t="shared" si="50"/>
        <v>4504226.445372805</v>
      </c>
      <c r="BD40" s="21">
        <f t="shared" si="51"/>
        <v>3209682.4988144003</v>
      </c>
      <c r="BE40" s="21">
        <f t="shared" si="52"/>
        <v>2654491.3731393511</v>
      </c>
      <c r="BF40" s="21">
        <f t="shared" si="53"/>
        <v>2878835.6070151571</v>
      </c>
      <c r="BG40" s="21">
        <f t="shared" si="54"/>
        <v>2416131.8850958766</v>
      </c>
      <c r="BH40" s="21">
        <f t="shared" si="55"/>
        <v>2328729.8760972512</v>
      </c>
      <c r="BI40" s="21">
        <f t="shared" si="56"/>
        <v>2133839.0562801412</v>
      </c>
      <c r="BJ40" s="21">
        <f t="shared" si="57"/>
        <v>1629067.493785599</v>
      </c>
      <c r="BK40" s="21">
        <f t="shared" si="58"/>
        <v>1167688.8869028157</v>
      </c>
      <c r="BL40" s="21">
        <f t="shared" si="59"/>
        <v>1311101.9410715157</v>
      </c>
      <c r="BM40" s="21">
        <f t="shared" si="60"/>
        <v>1397641.4196878837</v>
      </c>
      <c r="BN40" s="21">
        <f t="shared" si="61"/>
        <v>1676454.4003009724</v>
      </c>
      <c r="BO40" s="21">
        <f t="shared" si="62"/>
        <v>1309165.2744289269</v>
      </c>
      <c r="BP40" s="21">
        <f t="shared" si="63"/>
        <v>800538.43704479176</v>
      </c>
      <c r="BQ40" s="21">
        <f t="shared" si="64"/>
        <v>808070.29671366175</v>
      </c>
      <c r="BR40" s="21">
        <f t="shared" si="65"/>
        <v>460902.17224385357</v>
      </c>
      <c r="BS40" s="21">
        <f t="shared" si="66"/>
        <v>293672.33439841773</v>
      </c>
      <c r="BT40" s="21">
        <f t="shared" si="67"/>
        <v>602611.46034999902</v>
      </c>
      <c r="BU40" s="21">
        <f t="shared" si="68"/>
        <v>355581.44558447448</v>
      </c>
      <c r="BV40" s="21">
        <f t="shared" si="69"/>
        <v>260379.60789859333</v>
      </c>
      <c r="BW40" s="21">
        <f t="shared" si="70"/>
        <v>345133.28301988158</v>
      </c>
      <c r="BX40" s="21">
        <f t="shared" si="71"/>
        <v>748279.5017776317</v>
      </c>
      <c r="BY40" s="21">
        <f t="shared" si="72"/>
        <v>700154.82670205296</v>
      </c>
      <c r="BZ40" s="21">
        <f t="shared" si="73"/>
        <v>583884.024328714</v>
      </c>
      <c r="CA40" s="21">
        <f t="shared" si="74"/>
        <v>452740.86146544508</v>
      </c>
      <c r="CB40" s="21">
        <f t="shared" si="75"/>
        <v>260449.95486027672</v>
      </c>
      <c r="CC40" s="21">
        <f t="shared" si="76"/>
        <v>553308.67215108557</v>
      </c>
      <c r="CD40" s="21">
        <f t="shared" si="77"/>
        <v>963825.19496019394</v>
      </c>
      <c r="CE40" s="21">
        <f t="shared" si="78"/>
        <v>955683.7620464568</v>
      </c>
      <c r="CF40" s="21">
        <f t="shared" si="79"/>
        <v>849049.1592252549</v>
      </c>
      <c r="CG40" s="21">
        <f t="shared" si="80"/>
        <v>982234.17862847447</v>
      </c>
      <c r="CH40" s="21">
        <f t="shared" si="81"/>
        <v>1156693.9554646853</v>
      </c>
      <c r="CI40" s="21">
        <f t="shared" si="82"/>
        <v>983662.17332405434</v>
      </c>
      <c r="CJ40" s="21">
        <f t="shared" si="83"/>
        <v>988178.49906083301</v>
      </c>
      <c r="CK40" s="21">
        <f t="shared" si="84"/>
        <v>655220.70268640667</v>
      </c>
      <c r="CL40" s="21">
        <f t="shared" si="85"/>
        <v>455297.17471990699</v>
      </c>
      <c r="CM40" s="21">
        <f t="shared" si="86"/>
        <v>653754.34010188386</v>
      </c>
      <c r="CN40" s="21">
        <f t="shared" si="87"/>
        <v>806908.15240793349</v>
      </c>
      <c r="CO40" s="21">
        <f t="shared" si="88"/>
        <v>635060.56853571057</v>
      </c>
      <c r="CP40" s="21">
        <f t="shared" si="89"/>
        <v>638420.70709622779</v>
      </c>
      <c r="CQ40" s="21">
        <f t="shared" si="90"/>
        <v>586096.21007844864</v>
      </c>
      <c r="CR40" s="21">
        <f t="shared" si="91"/>
        <v>450244.08431036468</v>
      </c>
      <c r="CS40" s="21">
        <f t="shared" si="92"/>
        <v>555662.79140492552</v>
      </c>
      <c r="CT40" s="21">
        <f t="shared" si="93"/>
        <v>471201.68481510092</v>
      </c>
      <c r="CU40" s="21">
        <f t="shared" si="94"/>
        <v>268370.23102031677</v>
      </c>
      <c r="CV40" s="21">
        <f t="shared" si="95"/>
        <v>277225.27083705616</v>
      </c>
      <c r="CW40" s="21">
        <f t="shared" si="96"/>
        <v>472563.75097491499</v>
      </c>
      <c r="CX40" s="21">
        <f t="shared" si="97"/>
        <v>553016.49521710095</v>
      </c>
      <c r="CY40" s="21">
        <f t="shared" si="98"/>
        <v>701178.21718018537</v>
      </c>
      <c r="CZ40" s="21">
        <f t="shared" si="99"/>
        <v>1486022.3850446648</v>
      </c>
      <c r="DA40" s="21">
        <f t="shared" si="100"/>
        <v>1159345.0814706956</v>
      </c>
      <c r="DB40" s="21">
        <f t="shared" si="101"/>
        <v>1000375.2107731627</v>
      </c>
      <c r="DC40" s="21">
        <f t="shared" si="102"/>
        <v>971362.50764290942</v>
      </c>
      <c r="DD40" s="21">
        <f t="shared" si="103"/>
        <v>1701284.2873372608</v>
      </c>
      <c r="DE40" s="21">
        <f t="shared" si="104"/>
        <v>2889633.2374799768</v>
      </c>
      <c r="DF40" s="21"/>
    </row>
    <row r="41" spans="2:110">
      <c r="B41" s="1">
        <v>1906</v>
      </c>
      <c r="C41" s="5">
        <v>-3.1040045256828873E-2</v>
      </c>
      <c r="E41" s="21">
        <f t="shared" si="0"/>
        <v>6053922.4978722269</v>
      </c>
      <c r="F41" s="21">
        <f t="shared" si="1"/>
        <v>5388626.490781324</v>
      </c>
      <c r="G41" s="21">
        <f t="shared" si="2"/>
        <v>5991976.782633584</v>
      </c>
      <c r="H41" s="21">
        <f t="shared" si="3"/>
        <v>5380247.6733110063</v>
      </c>
      <c r="I41" s="21">
        <f t="shared" si="4"/>
        <v>4859685.5441305302</v>
      </c>
      <c r="J41" s="21">
        <f t="shared" si="5"/>
        <v>4271383.9173163483</v>
      </c>
      <c r="K41" s="21">
        <f t="shared" si="6"/>
        <v>4442736.2373622824</v>
      </c>
      <c r="L41" s="21">
        <f t="shared" si="7"/>
        <v>3354341.5161363008</v>
      </c>
      <c r="M41" s="21">
        <f t="shared" si="8"/>
        <v>2434442.752698279</v>
      </c>
      <c r="N41" s="21">
        <f t="shared" si="9"/>
        <v>2830482.9641298181</v>
      </c>
      <c r="O41" s="21">
        <f t="shared" si="10"/>
        <v>1905040.1863436336</v>
      </c>
      <c r="P41" s="21">
        <f t="shared" si="11"/>
        <v>1749747.1184991861</v>
      </c>
      <c r="Q41" s="21">
        <f t="shared" si="12"/>
        <v>1531948.9234201028</v>
      </c>
      <c r="R41" s="21">
        <f t="shared" si="13"/>
        <v>1241133.7243200575</v>
      </c>
      <c r="S41" s="21">
        <f t="shared" si="14"/>
        <v>1052126.4559478513</v>
      </c>
      <c r="T41" s="21">
        <f t="shared" si="15"/>
        <v>930246.70781925216</v>
      </c>
      <c r="U41" s="21">
        <f t="shared" si="16"/>
        <v>959454.71112566837</v>
      </c>
      <c r="V41" s="21">
        <f t="shared" si="17"/>
        <v>1139040.9356505868</v>
      </c>
      <c r="W41" s="21">
        <f t="shared" si="18"/>
        <v>1071191.5263176688</v>
      </c>
      <c r="X41" s="21">
        <f t="shared" si="19"/>
        <v>938893.09277003328</v>
      </c>
      <c r="Y41" s="21">
        <f t="shared" si="20"/>
        <v>1218650.2823903575</v>
      </c>
      <c r="Z41" s="21">
        <f t="shared" si="21"/>
        <v>968886.30579098221</v>
      </c>
      <c r="AA41" s="21">
        <f t="shared" si="22"/>
        <v>1393615.4445049029</v>
      </c>
      <c r="AB41" s="21">
        <f t="shared" si="23"/>
        <v>1099213.6231890726</v>
      </c>
      <c r="AC41" s="21">
        <f t="shared" si="24"/>
        <v>870756.18200508039</v>
      </c>
      <c r="AD41" s="21">
        <f t="shared" si="25"/>
        <v>838393.79362539167</v>
      </c>
      <c r="AE41" s="21">
        <f t="shared" si="26"/>
        <v>772790.52030800516</v>
      </c>
      <c r="AF41" s="21">
        <f t="shared" si="27"/>
        <v>773091.87655918172</v>
      </c>
      <c r="AG41" s="21">
        <f t="shared" si="28"/>
        <v>440343.78710855474</v>
      </c>
      <c r="AH41" s="21">
        <f t="shared" si="29"/>
        <v>1152549.4046178367</v>
      </c>
      <c r="AI41" s="21">
        <f t="shared" si="30"/>
        <v>848641.5631859384</v>
      </c>
      <c r="AJ41" s="21">
        <f t="shared" si="31"/>
        <v>647121.76296347578</v>
      </c>
      <c r="AK41" s="21">
        <f t="shared" si="32"/>
        <v>1026151.0578131005</v>
      </c>
      <c r="AL41" s="21">
        <f t="shared" si="33"/>
        <v>1180242.0358347853</v>
      </c>
      <c r="AM41" s="21">
        <f t="shared" si="34"/>
        <v>844284.8020267532</v>
      </c>
      <c r="AN41" s="21">
        <f t="shared" si="35"/>
        <v>488283.66601348686</v>
      </c>
      <c r="AO41" s="21">
        <f t="shared" si="36"/>
        <v>669287.36311155395</v>
      </c>
      <c r="AP41" s="21">
        <f t="shared" si="37"/>
        <v>982151.26078922965</v>
      </c>
      <c r="AQ41" s="21">
        <f t="shared" si="38"/>
        <v>675611.41118837637</v>
      </c>
      <c r="AR41" s="21">
        <f t="shared" si="39"/>
        <v>982927.0600999248</v>
      </c>
      <c r="AS41" s="21">
        <f t="shared" si="40"/>
        <v>627570.5138693148</v>
      </c>
      <c r="AT41" s="21">
        <f t="shared" si="41"/>
        <v>508094.17600050574</v>
      </c>
      <c r="AU41" s="21">
        <f t="shared" si="42"/>
        <v>709777.42553863046</v>
      </c>
      <c r="AV41" s="21">
        <f t="shared" si="43"/>
        <v>825749.10424357583</v>
      </c>
      <c r="AW41" s="21">
        <f t="shared" si="44"/>
        <v>951952.9363275182</v>
      </c>
      <c r="AX41" s="21">
        <f t="shared" si="45"/>
        <v>708741.24631837662</v>
      </c>
      <c r="AY41" s="21">
        <f t="shared" si="46"/>
        <v>1075919.0311018797</v>
      </c>
      <c r="AZ41" s="21">
        <f t="shared" si="47"/>
        <v>2199304.5313121402</v>
      </c>
      <c r="BA41" s="21">
        <f t="shared" si="48"/>
        <v>3155527.4091304126</v>
      </c>
      <c r="BB41" s="21">
        <f t="shared" si="49"/>
        <v>4227192.0861857515</v>
      </c>
      <c r="BC41" s="21">
        <f t="shared" si="50"/>
        <v>4402349.9439082555</v>
      </c>
      <c r="BD41" s="21">
        <f t="shared" si="51"/>
        <v>3142355.6679151384</v>
      </c>
      <c r="BE41" s="21">
        <f t="shared" si="52"/>
        <v>2878247.8881916818</v>
      </c>
      <c r="BF41" s="21">
        <f t="shared" si="53"/>
        <v>2869387.1309945816</v>
      </c>
      <c r="BG41" s="21">
        <f t="shared" si="54"/>
        <v>2577581.8809946715</v>
      </c>
      <c r="BH41" s="21">
        <f t="shared" si="55"/>
        <v>2462430.2521166238</v>
      </c>
      <c r="BI41" s="21">
        <f t="shared" si="56"/>
        <v>2138456.602974209</v>
      </c>
      <c r="BJ41" s="21">
        <f t="shared" si="57"/>
        <v>1700543.0912791167</v>
      </c>
      <c r="BK41" s="21">
        <f t="shared" si="58"/>
        <v>1217723.0654796404</v>
      </c>
      <c r="BL41" s="21">
        <f t="shared" si="59"/>
        <v>1313478.6686944296</v>
      </c>
      <c r="BM41" s="21">
        <f t="shared" si="60"/>
        <v>1335322.1703272851</v>
      </c>
      <c r="BN41" s="21">
        <f t="shared" si="61"/>
        <v>1652264.1374425928</v>
      </c>
      <c r="BO41" s="21">
        <f t="shared" si="62"/>
        <v>1283088.3132349013</v>
      </c>
      <c r="BP41" s="21">
        <f t="shared" si="63"/>
        <v>675285.83649306057</v>
      </c>
      <c r="BQ41" s="21">
        <f t="shared" si="64"/>
        <v>852107.01552059967</v>
      </c>
      <c r="BR41" s="21">
        <f t="shared" si="65"/>
        <v>458725.39894709468</v>
      </c>
      <c r="BS41" s="21">
        <f t="shared" si="66"/>
        <v>272268.41638495086</v>
      </c>
      <c r="BT41" s="21">
        <f t="shared" si="67"/>
        <v>502151.0715801089</v>
      </c>
      <c r="BU41" s="21">
        <f t="shared" si="68"/>
        <v>275605.68789711333</v>
      </c>
      <c r="BV41" s="21">
        <f t="shared" si="69"/>
        <v>252317.51750634875</v>
      </c>
      <c r="BW41" s="21">
        <f t="shared" si="70"/>
        <v>332292.20198134822</v>
      </c>
      <c r="BX41" s="21">
        <f t="shared" si="71"/>
        <v>658995.62018671609</v>
      </c>
      <c r="BY41" s="21">
        <f t="shared" si="72"/>
        <v>649431.93244743487</v>
      </c>
      <c r="BZ41" s="21">
        <f t="shared" si="73"/>
        <v>509528.67274736403</v>
      </c>
      <c r="CA41" s="21">
        <f t="shared" si="74"/>
        <v>412224.64161640097</v>
      </c>
      <c r="CB41" s="21">
        <f t="shared" si="75"/>
        <v>209230.54243348632</v>
      </c>
      <c r="CC41" s="21">
        <f t="shared" si="76"/>
        <v>696802.93786229042</v>
      </c>
      <c r="CD41" s="21">
        <f t="shared" si="77"/>
        <v>980635.37429643504</v>
      </c>
      <c r="CE41" s="21">
        <f t="shared" si="78"/>
        <v>1003923.4130305699</v>
      </c>
      <c r="CF41" s="21">
        <f t="shared" si="79"/>
        <v>997494.49216425326</v>
      </c>
      <c r="CG41" s="21">
        <f t="shared" si="80"/>
        <v>1187340.7622919842</v>
      </c>
      <c r="CH41" s="21">
        <f t="shared" si="81"/>
        <v>1053443.9592488976</v>
      </c>
      <c r="CI41" s="21">
        <f t="shared" si="82"/>
        <v>1003003.2319072515</v>
      </c>
      <c r="CJ41" s="21">
        <f t="shared" si="83"/>
        <v>1072298.4807713099</v>
      </c>
      <c r="CK41" s="21">
        <f t="shared" si="84"/>
        <v>625483.35856450885</v>
      </c>
      <c r="CL41" s="21">
        <f t="shared" si="85"/>
        <v>502494.70411915204</v>
      </c>
      <c r="CM41" s="21">
        <f t="shared" si="86"/>
        <v>659650.43956194248</v>
      </c>
      <c r="CN41" s="21">
        <f t="shared" si="87"/>
        <v>849783.66503476631</v>
      </c>
      <c r="CO41" s="21">
        <f t="shared" si="88"/>
        <v>561130.91323185468</v>
      </c>
      <c r="CP41" s="21">
        <f t="shared" si="89"/>
        <v>756745.83273104881</v>
      </c>
      <c r="CQ41" s="21">
        <f t="shared" si="90"/>
        <v>587417.87609806913</v>
      </c>
      <c r="CR41" s="21">
        <f t="shared" si="91"/>
        <v>492194.05183908262</v>
      </c>
      <c r="CS41" s="21">
        <f t="shared" si="92"/>
        <v>612752.05804530217</v>
      </c>
      <c r="CT41" s="21">
        <f t="shared" si="93"/>
        <v>426708.74081199704</v>
      </c>
      <c r="CU41" s="21">
        <f t="shared" si="94"/>
        <v>251349.94580451396</v>
      </c>
      <c r="CV41" s="21">
        <f t="shared" si="95"/>
        <v>240542.6571628903</v>
      </c>
      <c r="CW41" s="21">
        <f t="shared" si="96"/>
        <v>435954.30562191398</v>
      </c>
      <c r="CX41" s="21">
        <f t="shared" si="97"/>
        <v>572612.87828740373</v>
      </c>
      <c r="CY41" s="21">
        <f t="shared" si="98"/>
        <v>679211.01071631489</v>
      </c>
      <c r="CZ41" s="21">
        <f t="shared" si="99"/>
        <v>1472170.0434409736</v>
      </c>
      <c r="DA41" s="21">
        <f t="shared" si="100"/>
        <v>1171092.9709323095</v>
      </c>
      <c r="DB41" s="21">
        <f t="shared" si="101"/>
        <v>1006113.3937909653</v>
      </c>
      <c r="DC41" s="21">
        <f t="shared" si="102"/>
        <v>912136.00077399926</v>
      </c>
      <c r="DD41" s="21">
        <f t="shared" si="103"/>
        <v>1743226.4831772745</v>
      </c>
      <c r="DE41" s="21">
        <f t="shared" si="104"/>
        <v>3084456.251634954</v>
      </c>
      <c r="DF41" s="21"/>
    </row>
    <row r="42" spans="2:110">
      <c r="B42" s="1">
        <v>1907</v>
      </c>
      <c r="C42" s="5">
        <v>-5.0376457409075544E-2</v>
      </c>
      <c r="E42" s="21">
        <f t="shared" si="0"/>
        <v>5718559.3756374121</v>
      </c>
      <c r="F42" s="21">
        <f t="shared" si="1"/>
        <v>6064041.3366379142</v>
      </c>
      <c r="G42" s="21">
        <f t="shared" si="2"/>
        <v>5783989.839334636</v>
      </c>
      <c r="H42" s="21">
        <f t="shared" si="3"/>
        <v>5793920.3655866683</v>
      </c>
      <c r="I42" s="21">
        <f t="shared" si="4"/>
        <v>5058967.0675956141</v>
      </c>
      <c r="J42" s="21">
        <f t="shared" si="5"/>
        <v>4067462.2852991372</v>
      </c>
      <c r="K42" s="21">
        <f t="shared" si="6"/>
        <v>4443660.6134264888</v>
      </c>
      <c r="L42" s="21">
        <f t="shared" si="7"/>
        <v>3303596.8573784172</v>
      </c>
      <c r="M42" s="21">
        <f t="shared" si="8"/>
        <v>2676753.5239250977</v>
      </c>
      <c r="N42" s="21">
        <f t="shared" si="9"/>
        <v>2602952.148975967</v>
      </c>
      <c r="O42" s="21">
        <f t="shared" si="10"/>
        <v>1480774.2674743128</v>
      </c>
      <c r="P42" s="21">
        <f t="shared" si="11"/>
        <v>1599058.2454275594</v>
      </c>
      <c r="Q42" s="21">
        <f t="shared" si="12"/>
        <v>1378849.2680730382</v>
      </c>
      <c r="R42" s="21">
        <f t="shared" si="13"/>
        <v>1201409.8180043681</v>
      </c>
      <c r="S42" s="21">
        <f t="shared" si="14"/>
        <v>1273556.8242594397</v>
      </c>
      <c r="T42" s="21">
        <f t="shared" si="15"/>
        <v>1018695.5916858778</v>
      </c>
      <c r="U42" s="21">
        <f t="shared" si="16"/>
        <v>958008.1282002402</v>
      </c>
      <c r="V42" s="21">
        <f t="shared" si="17"/>
        <v>1253507.6132098231</v>
      </c>
      <c r="W42" s="21">
        <f t="shared" si="18"/>
        <v>1130523.6368572791</v>
      </c>
      <c r="X42" s="21">
        <f t="shared" si="19"/>
        <v>1004718.6718904207</v>
      </c>
      <c r="Y42" s="21">
        <f t="shared" si="20"/>
        <v>1383590.9689511892</v>
      </c>
      <c r="Z42" s="21">
        <f t="shared" si="21"/>
        <v>1113207.4232641072</v>
      </c>
      <c r="AA42" s="21">
        <f t="shared" si="22"/>
        <v>1371843.2675696549</v>
      </c>
      <c r="AB42" s="21">
        <f t="shared" si="23"/>
        <v>1078315.0242892429</v>
      </c>
      <c r="AC42" s="21">
        <f t="shared" si="24"/>
        <v>792095.00364495767</v>
      </c>
      <c r="AD42" s="21">
        <f t="shared" si="25"/>
        <v>914214.40779684193</v>
      </c>
      <c r="AE42" s="21">
        <f t="shared" si="26"/>
        <v>890796.51682734082</v>
      </c>
      <c r="AF42" s="21">
        <f t="shared" si="27"/>
        <v>727013.40125820832</v>
      </c>
      <c r="AG42" s="21">
        <f t="shared" si="28"/>
        <v>490330.61254428746</v>
      </c>
      <c r="AH42" s="21">
        <f t="shared" si="29"/>
        <v>1239608.0298842073</v>
      </c>
      <c r="AI42" s="21">
        <f t="shared" si="30"/>
        <v>739521.6517280885</v>
      </c>
      <c r="AJ42" s="21">
        <f t="shared" si="31"/>
        <v>679109.14033282967</v>
      </c>
      <c r="AK42" s="21">
        <f t="shared" si="32"/>
        <v>1035982.4636569468</v>
      </c>
      <c r="AL42" s="21">
        <f t="shared" si="33"/>
        <v>1129966.3917502223</v>
      </c>
      <c r="AM42" s="21">
        <f t="shared" si="34"/>
        <v>695317.99556001136</v>
      </c>
      <c r="AN42" s="21">
        <f t="shared" si="35"/>
        <v>462559.70866999868</v>
      </c>
      <c r="AO42" s="21">
        <f t="shared" si="36"/>
        <v>679856.82505690865</v>
      </c>
      <c r="AP42" s="21">
        <f t="shared" si="37"/>
        <v>1013654.2808510661</v>
      </c>
      <c r="AQ42" s="21">
        <f t="shared" si="38"/>
        <v>732367.39887347119</v>
      </c>
      <c r="AR42" s="21">
        <f t="shared" si="39"/>
        <v>779949.47583370819</v>
      </c>
      <c r="AS42" s="21">
        <f t="shared" si="40"/>
        <v>547585.27985898638</v>
      </c>
      <c r="AT42" s="21">
        <f t="shared" si="41"/>
        <v>496845.68109495257</v>
      </c>
      <c r="AU42" s="21">
        <f t="shared" si="42"/>
        <v>744979.35096958722</v>
      </c>
      <c r="AV42" s="21">
        <f t="shared" si="43"/>
        <v>824386.23914744519</v>
      </c>
      <c r="AW42" s="21">
        <f t="shared" si="44"/>
        <v>958902.95091579924</v>
      </c>
      <c r="AX42" s="21">
        <f t="shared" si="45"/>
        <v>715250.73055940832</v>
      </c>
      <c r="AY42" s="21">
        <f t="shared" si="46"/>
        <v>1083637.4941980646</v>
      </c>
      <c r="AZ42" s="21">
        <f t="shared" si="47"/>
        <v>2559314.6302312617</v>
      </c>
      <c r="BA42" s="21">
        <f t="shared" si="48"/>
        <v>3433105.7141608233</v>
      </c>
      <c r="BB42" s="21">
        <f t="shared" si="49"/>
        <v>4129644.1204163237</v>
      </c>
      <c r="BC42" s="21">
        <f t="shared" si="50"/>
        <v>4321764.0283875428</v>
      </c>
      <c r="BD42" s="21">
        <f t="shared" si="51"/>
        <v>3413690.7844181014</v>
      </c>
      <c r="BE42" s="21">
        <f t="shared" si="52"/>
        <v>2868794.7564912671</v>
      </c>
      <c r="BF42" s="21">
        <f t="shared" si="53"/>
        <v>3067614.5493205283</v>
      </c>
      <c r="BG42" s="21">
        <f t="shared" si="54"/>
        <v>2729235.9881923688</v>
      </c>
      <c r="BH42" s="21">
        <f t="shared" si="55"/>
        <v>2472772.4062304897</v>
      </c>
      <c r="BI42" s="21">
        <f t="shared" si="56"/>
        <v>2242936.0294449497</v>
      </c>
      <c r="BJ42" s="21">
        <f t="shared" si="57"/>
        <v>1789066.9103387562</v>
      </c>
      <c r="BK42" s="21">
        <f t="shared" si="58"/>
        <v>1217590.1728221981</v>
      </c>
      <c r="BL42" s="21">
        <f t="shared" si="59"/>
        <v>1253027.9562699965</v>
      </c>
      <c r="BM42" s="21">
        <f t="shared" si="60"/>
        <v>1309511.8242083774</v>
      </c>
      <c r="BN42" s="21">
        <f t="shared" si="61"/>
        <v>1627778.3468829428</v>
      </c>
      <c r="BO42" s="21">
        <f t="shared" si="62"/>
        <v>1099284.2744185138</v>
      </c>
      <c r="BP42" s="21">
        <f t="shared" si="63"/>
        <v>706312.78710441187</v>
      </c>
      <c r="BQ42" s="21">
        <f t="shared" si="64"/>
        <v>877132.22785942536</v>
      </c>
      <c r="BR42" s="21">
        <f t="shared" si="65"/>
        <v>444005.09083112451</v>
      </c>
      <c r="BS42" s="21">
        <f t="shared" si="66"/>
        <v>211441.67465643695</v>
      </c>
      <c r="BT42" s="21">
        <f t="shared" si="67"/>
        <v>400444.18883274181</v>
      </c>
      <c r="BU42" s="21">
        <f t="shared" si="68"/>
        <v>269139.53914798982</v>
      </c>
      <c r="BV42" s="21">
        <f t="shared" si="69"/>
        <v>233797.54563682264</v>
      </c>
      <c r="BW42" s="21">
        <f t="shared" si="70"/>
        <v>276276.57274962525</v>
      </c>
      <c r="BX42" s="21">
        <f t="shared" si="71"/>
        <v>609426.0805744559</v>
      </c>
      <c r="BY42" s="21">
        <f t="shared" si="72"/>
        <v>570045.98644515127</v>
      </c>
      <c r="BZ42" s="21">
        <f t="shared" si="73"/>
        <v>467863.01026054425</v>
      </c>
      <c r="CA42" s="21">
        <f t="shared" si="74"/>
        <v>348236.47945404175</v>
      </c>
      <c r="CB42" s="21">
        <f t="shared" si="75"/>
        <v>236893.743081238</v>
      </c>
      <c r="CC42" s="21">
        <f t="shared" si="76"/>
        <v>699626.15448684688</v>
      </c>
      <c r="CD42" s="21">
        <f t="shared" si="77"/>
        <v>1031042.5513762688</v>
      </c>
      <c r="CE42" s="21">
        <f t="shared" si="78"/>
        <v>1186572.7298743781</v>
      </c>
      <c r="CF42" s="21">
        <f t="shared" si="79"/>
        <v>1206408.8959309349</v>
      </c>
      <c r="CG42" s="21">
        <f t="shared" si="80"/>
        <v>1082149.2735840732</v>
      </c>
      <c r="CH42" s="21">
        <f t="shared" si="81"/>
        <v>1076549.6633750543</v>
      </c>
      <c r="CI42" s="21">
        <f t="shared" si="82"/>
        <v>1088923.5549856629</v>
      </c>
      <c r="CJ42" s="21">
        <f t="shared" si="83"/>
        <v>1044075.3730702207</v>
      </c>
      <c r="CK42" s="21">
        <f t="shared" si="84"/>
        <v>704522.17135360092</v>
      </c>
      <c r="CL42" s="21">
        <f t="shared" si="85"/>
        <v>499171.48681729694</v>
      </c>
      <c r="CM42" s="21">
        <f t="shared" si="86"/>
        <v>688297.1733285496</v>
      </c>
      <c r="CN42" s="21">
        <f t="shared" si="87"/>
        <v>760924.72088046744</v>
      </c>
      <c r="CO42" s="21">
        <f t="shared" si="88"/>
        <v>660296.73603121424</v>
      </c>
      <c r="CP42" s="21">
        <f t="shared" si="89"/>
        <v>768329.84963662678</v>
      </c>
      <c r="CQ42" s="21">
        <f t="shared" si="90"/>
        <v>653621.61750913167</v>
      </c>
      <c r="CR42" s="21">
        <f t="shared" si="91"/>
        <v>538485.56168765062</v>
      </c>
      <c r="CS42" s="21">
        <f t="shared" si="92"/>
        <v>564232.7613492941</v>
      </c>
      <c r="CT42" s="21">
        <f t="shared" si="93"/>
        <v>419722.99211881717</v>
      </c>
      <c r="CU42" s="21">
        <f t="shared" si="94"/>
        <v>215161.4253794137</v>
      </c>
      <c r="CV42" s="21">
        <f t="shared" si="95"/>
        <v>206360.75731335705</v>
      </c>
      <c r="CW42" s="21">
        <f t="shared" si="96"/>
        <v>443957.99319629994</v>
      </c>
      <c r="CX42" s="21">
        <f t="shared" si="97"/>
        <v>548718.12925281259</v>
      </c>
      <c r="CY42" s="21">
        <f t="shared" si="98"/>
        <v>655288.85357046651</v>
      </c>
      <c r="CZ42" s="21">
        <f t="shared" si="99"/>
        <v>1496057.4561790414</v>
      </c>
      <c r="DA42" s="21">
        <f t="shared" si="100"/>
        <v>1183484.1310251153</v>
      </c>
      <c r="DB42" s="21">
        <f t="shared" si="101"/>
        <v>945879.66635202745</v>
      </c>
      <c r="DC42" s="21">
        <f t="shared" si="102"/>
        <v>919122.28311592899</v>
      </c>
      <c r="DD42" s="21">
        <f t="shared" si="103"/>
        <v>1847054.1127433344</v>
      </c>
      <c r="DE42" s="21">
        <f t="shared" si="104"/>
        <v>3312422.8623036803</v>
      </c>
      <c r="DF42" s="21"/>
    </row>
    <row r="43" spans="2:110">
      <c r="B43" s="1">
        <v>1908</v>
      </c>
      <c r="C43" s="5">
        <v>0.13206350061443359</v>
      </c>
      <c r="E43" s="21">
        <f t="shared" si="0"/>
        <v>6437546.3132359162</v>
      </c>
      <c r="F43" s="21">
        <f t="shared" si="1"/>
        <v>5853926.4621335324</v>
      </c>
      <c r="G43" s="21">
        <f t="shared" si="2"/>
        <v>6231306.6089059114</v>
      </c>
      <c r="H43" s="21">
        <f t="shared" si="3"/>
        <v>6037958.5847406844</v>
      </c>
      <c r="I43" s="21">
        <f t="shared" si="4"/>
        <v>4823106.2238471424</v>
      </c>
      <c r="J43" s="21">
        <f t="shared" si="5"/>
        <v>4065585.3919017585</v>
      </c>
      <c r="K43" s="21">
        <f t="shared" si="6"/>
        <v>4386770.0137236491</v>
      </c>
      <c r="L43" s="21">
        <f t="shared" si="7"/>
        <v>3645147.5928050014</v>
      </c>
      <c r="M43" s="21">
        <f t="shared" si="8"/>
        <v>2459963.8292789143</v>
      </c>
      <c r="N43" s="21">
        <f t="shared" si="9"/>
        <v>2032524.3488464877</v>
      </c>
      <c r="O43" s="21">
        <f t="shared" si="10"/>
        <v>1348670.2514117302</v>
      </c>
      <c r="P43" s="21">
        <f t="shared" si="11"/>
        <v>1440540.4617437327</v>
      </c>
      <c r="Q43" s="21">
        <f t="shared" si="12"/>
        <v>1338245.6394100457</v>
      </c>
      <c r="R43" s="21">
        <f t="shared" si="13"/>
        <v>1459926.7035885849</v>
      </c>
      <c r="S43" s="21">
        <f t="shared" si="14"/>
        <v>1408041.3016722235</v>
      </c>
      <c r="T43" s="21">
        <f t="shared" si="15"/>
        <v>1019200.598751754</v>
      </c>
      <c r="U43" s="21">
        <f t="shared" si="16"/>
        <v>1048523.3212365571</v>
      </c>
      <c r="V43" s="21">
        <f t="shared" si="17"/>
        <v>1328863.0578312525</v>
      </c>
      <c r="W43" s="21">
        <f t="shared" si="18"/>
        <v>1217020.1959442582</v>
      </c>
      <c r="X43" s="21">
        <f t="shared" si="19"/>
        <v>1134154.5101617861</v>
      </c>
      <c r="Y43" s="21">
        <f t="shared" si="20"/>
        <v>1605959.1121709333</v>
      </c>
      <c r="Z43" s="21">
        <f t="shared" si="21"/>
        <v>1089328.9514577468</v>
      </c>
      <c r="AA43" s="21">
        <f t="shared" si="22"/>
        <v>1353780.6248160948</v>
      </c>
      <c r="AB43" s="21">
        <f t="shared" si="23"/>
        <v>988107.05752049154</v>
      </c>
      <c r="AC43" s="21">
        <f t="shared" si="24"/>
        <v>861725.13866025954</v>
      </c>
      <c r="AD43" s="21">
        <f t="shared" si="25"/>
        <v>1060857.9618885678</v>
      </c>
      <c r="AE43" s="21">
        <f t="shared" si="26"/>
        <v>842482.01395240589</v>
      </c>
      <c r="AF43" s="21">
        <f t="shared" si="27"/>
        <v>834557.44283145119</v>
      </c>
      <c r="AG43" s="21">
        <f t="shared" si="28"/>
        <v>507028.34280244319</v>
      </c>
      <c r="AH43" s="21">
        <f t="shared" si="29"/>
        <v>1093567.0251903844</v>
      </c>
      <c r="AI43" s="21">
        <f t="shared" si="30"/>
        <v>781120.82778065477</v>
      </c>
      <c r="AJ43" s="21">
        <f t="shared" si="31"/>
        <v>674337.88475932716</v>
      </c>
      <c r="AK43" s="21">
        <f t="shared" si="32"/>
        <v>988002.88304561912</v>
      </c>
      <c r="AL43" s="21">
        <f t="shared" si="33"/>
        <v>939862.21187341446</v>
      </c>
      <c r="AM43" s="21">
        <f t="shared" si="34"/>
        <v>672441.73227261042</v>
      </c>
      <c r="AN43" s="21">
        <f t="shared" si="35"/>
        <v>459320.19600171153</v>
      </c>
      <c r="AO43" s="21">
        <f t="shared" si="36"/>
        <v>691156.10450491309</v>
      </c>
      <c r="AP43" s="21">
        <f t="shared" si="37"/>
        <v>1117027.4171063162</v>
      </c>
      <c r="AQ43" s="21">
        <f t="shared" si="38"/>
        <v>574440.67853635445</v>
      </c>
      <c r="AR43" s="21">
        <f t="shared" si="39"/>
        <v>687687.03874190419</v>
      </c>
      <c r="AS43" s="21">
        <f t="shared" si="40"/>
        <v>538058.08272226737</v>
      </c>
      <c r="AT43" s="21">
        <f t="shared" si="41"/>
        <v>510935.33179852983</v>
      </c>
      <c r="AU43" s="21">
        <f t="shared" si="42"/>
        <v>740498.93422649673</v>
      </c>
      <c r="AV43" s="21">
        <f t="shared" si="43"/>
        <v>825935.18970306171</v>
      </c>
      <c r="AW43" s="21">
        <f t="shared" si="44"/>
        <v>979647.71085978684</v>
      </c>
      <c r="AX43" s="21">
        <f t="shared" si="45"/>
        <v>709246.68246625387</v>
      </c>
      <c r="AY43" s="21">
        <f t="shared" si="46"/>
        <v>1241851.8882398896</v>
      </c>
      <c r="AZ43" s="21">
        <f t="shared" si="47"/>
        <v>2777801.2362455092</v>
      </c>
      <c r="BA43" s="21">
        <f t="shared" si="48"/>
        <v>3347964.9863109309</v>
      </c>
      <c r="BB43" s="21">
        <f t="shared" si="49"/>
        <v>4052089.9214108186</v>
      </c>
      <c r="BC43" s="21">
        <f t="shared" si="50"/>
        <v>4708120.0655263346</v>
      </c>
      <c r="BD43" s="21">
        <f t="shared" si="51"/>
        <v>3408479.2230015863</v>
      </c>
      <c r="BE43" s="21">
        <f t="shared" si="52"/>
        <v>3066974.1091686841</v>
      </c>
      <c r="BF43" s="21">
        <f t="shared" si="53"/>
        <v>3254622.6605952522</v>
      </c>
      <c r="BG43" s="21">
        <f t="shared" si="54"/>
        <v>2744226.3438275675</v>
      </c>
      <c r="BH43" s="21">
        <f t="shared" si="55"/>
        <v>2598912.4873874458</v>
      </c>
      <c r="BI43" s="21">
        <f t="shared" si="56"/>
        <v>2370638.500036214</v>
      </c>
      <c r="BJ43" s="21">
        <f t="shared" si="57"/>
        <v>1804289.2689737142</v>
      </c>
      <c r="BK43" s="21">
        <f t="shared" si="58"/>
        <v>1159268.3261272677</v>
      </c>
      <c r="BL43" s="21">
        <f t="shared" si="59"/>
        <v>1226826.7837590978</v>
      </c>
      <c r="BM43" s="21">
        <f t="shared" si="60"/>
        <v>1283436.4701891106</v>
      </c>
      <c r="BN43" s="21">
        <f t="shared" si="61"/>
        <v>1402150.4506345941</v>
      </c>
      <c r="BO43" s="21">
        <f t="shared" si="62"/>
        <v>1171853.144796205</v>
      </c>
      <c r="BP43" s="21">
        <f t="shared" si="63"/>
        <v>721200.36292036169</v>
      </c>
      <c r="BQ43" s="21">
        <f t="shared" si="64"/>
        <v>879354.76191694255</v>
      </c>
      <c r="BR43" s="21">
        <f t="shared" si="65"/>
        <v>362573.85670173669</v>
      </c>
      <c r="BS43" s="21">
        <f t="shared" si="66"/>
        <v>152836.77990797066</v>
      </c>
      <c r="BT43" s="21">
        <f t="shared" si="67"/>
        <v>407063.15209717292</v>
      </c>
      <c r="BU43" s="21">
        <f t="shared" si="68"/>
        <v>251648.81510000487</v>
      </c>
      <c r="BV43" s="21">
        <f t="shared" si="69"/>
        <v>185658.94795127021</v>
      </c>
      <c r="BW43" s="21">
        <f t="shared" si="70"/>
        <v>237431.50592125789</v>
      </c>
      <c r="BX43" s="21">
        <f t="shared" si="71"/>
        <v>533110.45704336988</v>
      </c>
      <c r="BY43" s="21">
        <f t="shared" si="72"/>
        <v>527155.3924260604</v>
      </c>
      <c r="BZ43" s="21">
        <f t="shared" si="73"/>
        <v>399194.01218215423</v>
      </c>
      <c r="CA43" s="21">
        <f t="shared" si="74"/>
        <v>422694.88254156848</v>
      </c>
      <c r="CB43" s="21">
        <f t="shared" si="75"/>
        <v>215626.33584515887</v>
      </c>
      <c r="CC43" s="21">
        <f t="shared" si="76"/>
        <v>725622.29107065289</v>
      </c>
      <c r="CD43" s="21">
        <f t="shared" si="77"/>
        <v>1219681.1307908243</v>
      </c>
      <c r="CE43" s="21">
        <f t="shared" si="78"/>
        <v>1442666.761565276</v>
      </c>
      <c r="CF43" s="21">
        <f t="shared" si="79"/>
        <v>1100009.4302057952</v>
      </c>
      <c r="CG43" s="21">
        <f t="shared" si="80"/>
        <v>1106803.5957663448</v>
      </c>
      <c r="CH43" s="21">
        <f t="shared" si="81"/>
        <v>1171401.593141234</v>
      </c>
      <c r="CI43" s="21">
        <f t="shared" si="82"/>
        <v>1060760.8060334611</v>
      </c>
      <c r="CJ43" s="21">
        <f t="shared" si="83"/>
        <v>1201431.3950328478</v>
      </c>
      <c r="CK43" s="21">
        <f t="shared" si="84"/>
        <v>713512.58420787123</v>
      </c>
      <c r="CL43" s="21">
        <f t="shared" si="85"/>
        <v>512311.93920689897</v>
      </c>
      <c r="CM43" s="21">
        <f t="shared" si="86"/>
        <v>610666.07806165435</v>
      </c>
      <c r="CN43" s="21">
        <f t="shared" si="87"/>
        <v>909617.26479007944</v>
      </c>
      <c r="CO43" s="21">
        <f t="shared" si="88"/>
        <v>666080.59670098079</v>
      </c>
      <c r="CP43" s="21">
        <f t="shared" si="89"/>
        <v>866520.73700049357</v>
      </c>
      <c r="CQ43" s="21">
        <f t="shared" si="90"/>
        <v>727376.34161911812</v>
      </c>
      <c r="CR43" s="21">
        <f t="shared" si="91"/>
        <v>492078.75046786165</v>
      </c>
      <c r="CS43" s="21">
        <f t="shared" si="92"/>
        <v>565962.4528142605</v>
      </c>
      <c r="CT43" s="21">
        <f t="shared" si="93"/>
        <v>380319.36288237339</v>
      </c>
      <c r="CU43" s="21">
        <f t="shared" si="94"/>
        <v>181245.07938136937</v>
      </c>
      <c r="CV43" s="21">
        <f t="shared" si="95"/>
        <v>191627.74311774966</v>
      </c>
      <c r="CW43" s="21">
        <f t="shared" si="96"/>
        <v>418134.35905099398</v>
      </c>
      <c r="CX43" s="21">
        <f t="shared" si="97"/>
        <v>523167.29000391875</v>
      </c>
      <c r="CY43" s="21">
        <f t="shared" si="98"/>
        <v>647476.2761412774</v>
      </c>
      <c r="CZ43" s="21">
        <f t="shared" si="99"/>
        <v>1521112.6839618243</v>
      </c>
      <c r="DA43" s="21">
        <f t="shared" si="100"/>
        <v>1118109.485616429</v>
      </c>
      <c r="DB43" s="21">
        <f t="shared" si="101"/>
        <v>954360.64959509042</v>
      </c>
      <c r="DC43" s="21">
        <f t="shared" si="102"/>
        <v>957537.11016275012</v>
      </c>
      <c r="DD43" s="21">
        <f t="shared" si="103"/>
        <v>1969635.6782014742</v>
      </c>
      <c r="DE43" s="21">
        <f t="shared" si="104"/>
        <v>3461045.5459233923</v>
      </c>
      <c r="DF43" s="21"/>
    </row>
    <row r="44" spans="2:110">
      <c r="B44" s="1">
        <v>1909</v>
      </c>
      <c r="C44" s="5">
        <v>-2.9528125648365988E-2</v>
      </c>
      <c r="E44" s="21">
        <f t="shared" si="0"/>
        <v>6216402.5368522592</v>
      </c>
      <c r="F44" s="21">
        <f t="shared" si="1"/>
        <v>6307071.0925062047</v>
      </c>
      <c r="G44" s="21">
        <f t="shared" si="2"/>
        <v>6496298.8350624209</v>
      </c>
      <c r="H44" s="21">
        <f t="shared" si="3"/>
        <v>5762396.2601541355</v>
      </c>
      <c r="I44" s="21">
        <f t="shared" si="4"/>
        <v>4826869.9092249461</v>
      </c>
      <c r="J44" s="21">
        <f t="shared" si="5"/>
        <v>4010827.8935004771</v>
      </c>
      <c r="K44" s="21">
        <f t="shared" si="6"/>
        <v>4851997.3959945897</v>
      </c>
      <c r="L44" s="21">
        <f t="shared" si="7"/>
        <v>3360695.9241159922</v>
      </c>
      <c r="M44" s="21">
        <f t="shared" si="8"/>
        <v>1919481.699841657</v>
      </c>
      <c r="N44" s="21">
        <f t="shared" si="9"/>
        <v>1862296.7960479166</v>
      </c>
      <c r="O44" s="21">
        <f t="shared" si="10"/>
        <v>1210367.7559319988</v>
      </c>
      <c r="P44" s="21">
        <f t="shared" si="11"/>
        <v>1399542.751772088</v>
      </c>
      <c r="Q44" s="21">
        <f t="shared" si="12"/>
        <v>1630756.6954374143</v>
      </c>
      <c r="R44" s="21">
        <f t="shared" si="13"/>
        <v>1619402.1370005866</v>
      </c>
      <c r="S44" s="21">
        <f t="shared" si="14"/>
        <v>1421372.6405478436</v>
      </c>
      <c r="T44" s="21">
        <f t="shared" si="15"/>
        <v>1117811.8409626703</v>
      </c>
      <c r="U44" s="21">
        <f t="shared" si="16"/>
        <v>1105863.1762970078</v>
      </c>
      <c r="V44" s="21">
        <f t="shared" si="17"/>
        <v>1436754.2761937999</v>
      </c>
      <c r="W44" s="21">
        <f t="shared" si="18"/>
        <v>1381690.3475811849</v>
      </c>
      <c r="X44" s="21">
        <f t="shared" si="19"/>
        <v>1309578.9475333004</v>
      </c>
      <c r="Y44" s="21">
        <f t="shared" si="20"/>
        <v>1585781.9622828397</v>
      </c>
      <c r="Z44" s="21">
        <f t="shared" si="21"/>
        <v>1068327.5299334223</v>
      </c>
      <c r="AA44" s="21">
        <f t="shared" si="22"/>
        <v>1248248.1217947046</v>
      </c>
      <c r="AB44" s="21">
        <f t="shared" si="23"/>
        <v>1083945.4051993017</v>
      </c>
      <c r="AC44" s="21">
        <f t="shared" si="24"/>
        <v>997739.90511559532</v>
      </c>
      <c r="AD44" s="21">
        <f t="shared" si="25"/>
        <v>1009312.8125449948</v>
      </c>
      <c r="AE44" s="21">
        <f t="shared" si="26"/>
        <v>973209.71912268712</v>
      </c>
      <c r="AF44" s="21">
        <f t="shared" si="27"/>
        <v>887829.35092138872</v>
      </c>
      <c r="AG44" s="21">
        <f t="shared" si="28"/>
        <v>430168.82867977972</v>
      </c>
      <c r="AH44" s="21">
        <f t="shared" si="29"/>
        <v>1171995.3890259734</v>
      </c>
      <c r="AI44" s="21">
        <f t="shared" si="30"/>
        <v>780641.97049502679</v>
      </c>
      <c r="AJ44" s="21">
        <f t="shared" si="31"/>
        <v>632114.3097659609</v>
      </c>
      <c r="AK44" s="21">
        <f t="shared" si="32"/>
        <v>818341.06304869486</v>
      </c>
      <c r="AL44" s="21">
        <f t="shared" si="33"/>
        <v>920349.57969381835</v>
      </c>
      <c r="AM44" s="21">
        <f t="shared" si="34"/>
        <v>683221.89947549219</v>
      </c>
      <c r="AN44" s="21">
        <f t="shared" si="35"/>
        <v>455879.98863618571</v>
      </c>
      <c r="AO44" s="21">
        <f t="shared" si="36"/>
        <v>750055.7530769764</v>
      </c>
      <c r="AP44" s="21">
        <f t="shared" si="37"/>
        <v>889938.46189248899</v>
      </c>
      <c r="AQ44" s="21">
        <f t="shared" si="38"/>
        <v>498736.12585932278</v>
      </c>
      <c r="AR44" s="21">
        <f t="shared" si="39"/>
        <v>684266.45351046661</v>
      </c>
      <c r="AS44" s="21">
        <f t="shared" si="40"/>
        <v>556233.96090500348</v>
      </c>
      <c r="AT44" s="21">
        <f t="shared" si="41"/>
        <v>497421.28194586793</v>
      </c>
      <c r="AU44" s="21">
        <f t="shared" si="42"/>
        <v>738496.16857857991</v>
      </c>
      <c r="AV44" s="21">
        <f t="shared" si="43"/>
        <v>839113.51279567671</v>
      </c>
      <c r="AW44" s="21">
        <f t="shared" si="44"/>
        <v>983703.29516333155</v>
      </c>
      <c r="AX44" s="21">
        <f t="shared" si="45"/>
        <v>799743.32986887346</v>
      </c>
      <c r="AY44" s="21">
        <f t="shared" si="46"/>
        <v>1329762.4405866736</v>
      </c>
      <c r="AZ44" s="21">
        <f t="shared" si="47"/>
        <v>2702899.3424238339</v>
      </c>
      <c r="BA44" s="21">
        <f t="shared" si="48"/>
        <v>3279100.8457358466</v>
      </c>
      <c r="BB44" s="21">
        <f t="shared" si="49"/>
        <v>4412146.1924162889</v>
      </c>
      <c r="BC44" s="21">
        <f t="shared" si="50"/>
        <v>4713162.4692143193</v>
      </c>
      <c r="BD44" s="21">
        <f t="shared" si="51"/>
        <v>3650448.9207038409</v>
      </c>
      <c r="BE44" s="21">
        <f t="shared" si="52"/>
        <v>3253936.0151081257</v>
      </c>
      <c r="BF44" s="21">
        <f t="shared" si="53"/>
        <v>3278766.1295250542</v>
      </c>
      <c r="BG44" s="21">
        <f t="shared" si="54"/>
        <v>2887954.1966310712</v>
      </c>
      <c r="BH44" s="21">
        <f t="shared" si="55"/>
        <v>2752328.1939333552</v>
      </c>
      <c r="BI44" s="21">
        <f t="shared" si="56"/>
        <v>2401490.9875063347</v>
      </c>
      <c r="BJ44" s="21">
        <f t="shared" si="57"/>
        <v>1732941.8388866798</v>
      </c>
      <c r="BK44" s="21">
        <f t="shared" si="58"/>
        <v>1132621.8764072373</v>
      </c>
      <c r="BL44" s="21">
        <f t="shared" si="59"/>
        <v>1200367.9658976328</v>
      </c>
      <c r="BM44" s="21">
        <f t="shared" si="60"/>
        <v>1099590.186847511</v>
      </c>
      <c r="BN44" s="21">
        <f t="shared" si="61"/>
        <v>1504393.115222156</v>
      </c>
      <c r="BO44" s="21">
        <f t="shared" si="62"/>
        <v>1219111.5420382039</v>
      </c>
      <c r="BP44" s="21">
        <f t="shared" si="63"/>
        <v>717108.63823514292</v>
      </c>
      <c r="BQ44" s="21">
        <f t="shared" si="64"/>
        <v>745691.47532387357</v>
      </c>
      <c r="BR44" s="21">
        <f t="shared" si="65"/>
        <v>281561.37015989423</v>
      </c>
      <c r="BS44" s="21">
        <f t="shared" si="66"/>
        <v>133502.44625771596</v>
      </c>
      <c r="BT44" s="21">
        <f t="shared" si="67"/>
        <v>398011.22221977863</v>
      </c>
      <c r="BU44" s="21">
        <f t="shared" si="68"/>
        <v>202082.5763837673</v>
      </c>
      <c r="BV44" s="21">
        <f t="shared" si="69"/>
        <v>149353.14917710316</v>
      </c>
      <c r="BW44" s="21">
        <f t="shared" si="70"/>
        <v>189665.28824578758</v>
      </c>
      <c r="BX44" s="21">
        <f t="shared" si="71"/>
        <v>490967.47543237935</v>
      </c>
      <c r="BY44" s="21">
        <f t="shared" si="72"/>
        <v>453498.14759006916</v>
      </c>
      <c r="BZ44" s="21">
        <f t="shared" si="73"/>
        <v>490806.84846119897</v>
      </c>
      <c r="CA44" s="21">
        <f t="shared" si="74"/>
        <v>411159.97340383072</v>
      </c>
      <c r="CB44" s="21">
        <f t="shared" si="75"/>
        <v>199577.80506560189</v>
      </c>
      <c r="CC44" s="21">
        <f t="shared" si="76"/>
        <v>846808.79623129126</v>
      </c>
      <c r="CD44" s="21">
        <f t="shared" si="77"/>
        <v>1484036.5153233882</v>
      </c>
      <c r="CE44" s="21">
        <f t="shared" si="78"/>
        <v>1321300.2268427378</v>
      </c>
      <c r="CF44" s="21">
        <f t="shared" si="79"/>
        <v>1125627.2868997077</v>
      </c>
      <c r="CG44" s="21">
        <f t="shared" si="80"/>
        <v>1205329.6157566796</v>
      </c>
      <c r="CH44" s="21">
        <f t="shared" si="81"/>
        <v>1143538.287736146</v>
      </c>
      <c r="CI44" s="21">
        <f t="shared" si="82"/>
        <v>1221238.6184226833</v>
      </c>
      <c r="CJ44" s="21">
        <f t="shared" si="83"/>
        <v>1240708.5628779775</v>
      </c>
      <c r="CK44" s="21">
        <f t="shared" si="84"/>
        <v>747363.74856281665</v>
      </c>
      <c r="CL44" s="21">
        <f t="shared" si="85"/>
        <v>446916.76283486054</v>
      </c>
      <c r="CM44" s="21">
        <f t="shared" si="86"/>
        <v>722111.13174684113</v>
      </c>
      <c r="CN44" s="21">
        <f t="shared" si="87"/>
        <v>930394.5061039076</v>
      </c>
      <c r="CO44" s="21">
        <f t="shared" si="88"/>
        <v>746192.73718455539</v>
      </c>
      <c r="CP44" s="21">
        <f t="shared" si="89"/>
        <v>976495.38495303725</v>
      </c>
      <c r="CQ44" s="21">
        <f t="shared" si="90"/>
        <v>675596.59578187682</v>
      </c>
      <c r="CR44" s="21">
        <f t="shared" si="91"/>
        <v>489235.75738251844</v>
      </c>
      <c r="CS44" s="21">
        <f t="shared" si="92"/>
        <v>523766.35893492866</v>
      </c>
      <c r="CT44" s="21">
        <f t="shared" si="93"/>
        <v>344675.0343032619</v>
      </c>
      <c r="CU44" s="21">
        <f t="shared" si="94"/>
        <v>164024.85383728211</v>
      </c>
      <c r="CV44" s="21">
        <f t="shared" si="95"/>
        <v>162020.99524135768</v>
      </c>
      <c r="CW44" s="21">
        <f t="shared" si="96"/>
        <v>390953.70331639872</v>
      </c>
      <c r="CX44" s="21">
        <f t="shared" si="97"/>
        <v>510227.58721319918</v>
      </c>
      <c r="CY44" s="21">
        <f t="shared" si="98"/>
        <v>639461.76863812737</v>
      </c>
      <c r="CZ44" s="21">
        <f t="shared" si="99"/>
        <v>1445952.2039675768</v>
      </c>
      <c r="DA44" s="21">
        <f t="shared" si="100"/>
        <v>1134219.5175015617</v>
      </c>
      <c r="DB44" s="21">
        <f t="shared" si="101"/>
        <v>995572.50195428147</v>
      </c>
      <c r="DC44" s="21">
        <f t="shared" si="102"/>
        <v>1004361.7437502955</v>
      </c>
      <c r="DD44" s="21">
        <f t="shared" si="103"/>
        <v>2044323.4348610765</v>
      </c>
      <c r="DE44" s="21">
        <f t="shared" si="104"/>
        <v>3548636.8797812327</v>
      </c>
      <c r="DF44" s="21"/>
    </row>
    <row r="45" spans="2:110">
      <c r="B45" s="1">
        <v>1910</v>
      </c>
      <c r="C45" s="5">
        <v>8.3330600880672109E-2</v>
      </c>
      <c r="E45" s="21">
        <f t="shared" si="0"/>
        <v>6699752.5163361104</v>
      </c>
      <c r="F45" s="21">
        <f t="shared" si="1"/>
        <v>6575692.9927646089</v>
      </c>
      <c r="G45" s="21">
        <f t="shared" si="2"/>
        <v>6202149.23331689</v>
      </c>
      <c r="H45" s="21">
        <f t="shared" si="3"/>
        <v>5773171.3687330754</v>
      </c>
      <c r="I45" s="21">
        <f t="shared" si="4"/>
        <v>4767817.2417612504</v>
      </c>
      <c r="J45" s="21">
        <f t="shared" si="5"/>
        <v>4433130.2267481936</v>
      </c>
      <c r="K45" s="21">
        <f t="shared" si="6"/>
        <v>4483222.7820489518</v>
      </c>
      <c r="L45" s="21">
        <f t="shared" si="7"/>
        <v>2631575.8223530669</v>
      </c>
      <c r="M45" s="21">
        <f t="shared" si="8"/>
        <v>1757064.9036293856</v>
      </c>
      <c r="N45" s="21">
        <f t="shared" si="9"/>
        <v>1682526.2235147874</v>
      </c>
      <c r="O45" s="21">
        <f t="shared" si="10"/>
        <v>1170840.3816067427</v>
      </c>
      <c r="P45" s="21">
        <f t="shared" si="11"/>
        <v>1707281.8706261532</v>
      </c>
      <c r="Q45" s="21">
        <f t="shared" si="12"/>
        <v>1813139.2897329677</v>
      </c>
      <c r="R45" s="21">
        <f t="shared" si="13"/>
        <v>1639696.3988928783</v>
      </c>
      <c r="S45" s="21">
        <f t="shared" si="14"/>
        <v>1573193.1190861142</v>
      </c>
      <c r="T45" s="21">
        <f t="shared" si="15"/>
        <v>1181241.301820019</v>
      </c>
      <c r="U45" s="21">
        <f t="shared" si="16"/>
        <v>1189699.6381190321</v>
      </c>
      <c r="V45" s="21">
        <f t="shared" si="17"/>
        <v>1637892.274564801</v>
      </c>
      <c r="W45" s="21">
        <f t="shared" si="18"/>
        <v>1603700.7956550175</v>
      </c>
      <c r="X45" s="21">
        <f t="shared" si="19"/>
        <v>1287175.5274482511</v>
      </c>
      <c r="Y45" s="21">
        <f t="shared" si="20"/>
        <v>1569944.7589438935</v>
      </c>
      <c r="Z45" s="21">
        <f t="shared" si="21"/>
        <v>978675.18143074866</v>
      </c>
      <c r="AA45" s="21">
        <f t="shared" si="22"/>
        <v>1378869.1892104305</v>
      </c>
      <c r="AB45" s="21">
        <f t="shared" si="23"/>
        <v>1264958.5505689918</v>
      </c>
      <c r="AC45" s="21">
        <f t="shared" si="24"/>
        <v>947393.80548695021</v>
      </c>
      <c r="AD45" s="21">
        <f t="shared" si="25"/>
        <v>1173536.6256354346</v>
      </c>
      <c r="AE45" s="21">
        <f t="shared" si="26"/>
        <v>1041213.4626294822</v>
      </c>
      <c r="AF45" s="21">
        <f t="shared" si="27"/>
        <v>775008.72319262475</v>
      </c>
      <c r="AG45" s="21">
        <f t="shared" si="28"/>
        <v>439587.91126060445</v>
      </c>
      <c r="AH45" s="21">
        <f t="shared" si="29"/>
        <v>1187963.561874233</v>
      </c>
      <c r="AI45" s="21">
        <f t="shared" si="30"/>
        <v>736726.43894981034</v>
      </c>
      <c r="AJ45" s="21">
        <f t="shared" si="31"/>
        <v>513699.47822759411</v>
      </c>
      <c r="AK45" s="21">
        <f t="shared" si="32"/>
        <v>797156.94453176029</v>
      </c>
      <c r="AL45" s="21">
        <f t="shared" si="33"/>
        <v>947689.47220684192</v>
      </c>
      <c r="AM45" s="21">
        <f t="shared" si="34"/>
        <v>694746.08247004915</v>
      </c>
      <c r="AN45" s="21">
        <f t="shared" si="35"/>
        <v>482334.33919203689</v>
      </c>
      <c r="AO45" s="21">
        <f t="shared" si="36"/>
        <v>588948.64993421861</v>
      </c>
      <c r="AP45" s="21">
        <f t="shared" si="37"/>
        <v>788814.19045583112</v>
      </c>
      <c r="AQ45" s="21">
        <f t="shared" si="38"/>
        <v>487079.74185331853</v>
      </c>
      <c r="AR45" s="21">
        <f t="shared" si="39"/>
        <v>716938.95501063159</v>
      </c>
      <c r="AS45" s="21">
        <f t="shared" si="40"/>
        <v>544468.34793683782</v>
      </c>
      <c r="AT45" s="21">
        <f t="shared" si="41"/>
        <v>485126.81796367362</v>
      </c>
      <c r="AU45" s="21">
        <f t="shared" si="42"/>
        <v>746698.83572534716</v>
      </c>
      <c r="AV45" s="21">
        <f t="shared" si="43"/>
        <v>837822.12842324132</v>
      </c>
      <c r="AW45" s="21">
        <f t="shared" si="44"/>
        <v>1123842.1420529108</v>
      </c>
      <c r="AX45" s="21">
        <f t="shared" si="45"/>
        <v>843835.72402057983</v>
      </c>
      <c r="AY45" s="21">
        <f t="shared" si="46"/>
        <v>1277485.4934803573</v>
      </c>
      <c r="AZ45" s="21">
        <f t="shared" si="47"/>
        <v>2641206.5051268539</v>
      </c>
      <c r="BA45" s="21">
        <f t="shared" si="48"/>
        <v>3563771.9337077145</v>
      </c>
      <c r="BB45" s="21">
        <f t="shared" si="49"/>
        <v>4414844.0062444741</v>
      </c>
      <c r="BC45" s="21">
        <f t="shared" si="50"/>
        <v>5060995.0053807013</v>
      </c>
      <c r="BD45" s="21">
        <f t="shared" si="51"/>
        <v>3879506.3280234868</v>
      </c>
      <c r="BE45" s="21">
        <f t="shared" si="52"/>
        <v>3278067.5215267581</v>
      </c>
      <c r="BF45" s="21">
        <f t="shared" si="53"/>
        <v>3457127.3487481554</v>
      </c>
      <c r="BG45" s="21">
        <f t="shared" si="54"/>
        <v>3062248.243597222</v>
      </c>
      <c r="BH45" s="21">
        <f t="shared" si="55"/>
        <v>2793438.8494370445</v>
      </c>
      <c r="BI45" s="21">
        <f t="shared" si="56"/>
        <v>2316884.8003534032</v>
      </c>
      <c r="BJ45" s="21">
        <f t="shared" si="57"/>
        <v>1709019.8425409363</v>
      </c>
      <c r="BK45" s="21">
        <f t="shared" si="58"/>
        <v>1105726.1696535279</v>
      </c>
      <c r="BL45" s="21">
        <f t="shared" si="59"/>
        <v>1026601.0145396219</v>
      </c>
      <c r="BM45" s="21">
        <f t="shared" si="60"/>
        <v>1172189.0294808622</v>
      </c>
      <c r="BN45" s="21">
        <f t="shared" si="61"/>
        <v>1574774.3026193506</v>
      </c>
      <c r="BO45" s="21">
        <f t="shared" si="62"/>
        <v>1235182.0851298724</v>
      </c>
      <c r="BP45" s="21">
        <f t="shared" si="63"/>
        <v>602911.19394543499</v>
      </c>
      <c r="BQ45" s="21">
        <f t="shared" si="64"/>
        <v>607876.10874181543</v>
      </c>
      <c r="BR45" s="21">
        <f t="shared" si="65"/>
        <v>275719.47409677354</v>
      </c>
      <c r="BS45" s="21">
        <f t="shared" si="66"/>
        <v>107712.82773964464</v>
      </c>
      <c r="BT45" s="21">
        <f t="shared" si="67"/>
        <v>336739.76678576128</v>
      </c>
      <c r="BU45" s="21">
        <f t="shared" si="68"/>
        <v>165316.55814230017</v>
      </c>
      <c r="BV45" s="21">
        <f t="shared" si="69"/>
        <v>108346.66652230854</v>
      </c>
      <c r="BW45" s="21">
        <f t="shared" si="70"/>
        <v>154473.98362044798</v>
      </c>
      <c r="BX45" s="21">
        <f t="shared" si="71"/>
        <v>420354.7070200906</v>
      </c>
      <c r="BY45" s="21">
        <f t="shared" si="72"/>
        <v>563392.02325633494</v>
      </c>
      <c r="BZ45" s="21">
        <f t="shared" si="73"/>
        <v>482839.73003084079</v>
      </c>
      <c r="CA45" s="21">
        <f t="shared" si="74"/>
        <v>412097.28938052838</v>
      </c>
      <c r="CB45" s="21">
        <f t="shared" si="75"/>
        <v>204587.36867242583</v>
      </c>
      <c r="CC45" s="21">
        <f t="shared" si="76"/>
        <v>1018123.4468285047</v>
      </c>
      <c r="CD45" s="21">
        <f t="shared" si="77"/>
        <v>1360049.183374732</v>
      </c>
      <c r="CE45" s="21">
        <f t="shared" si="78"/>
        <v>1358856.4625880902</v>
      </c>
      <c r="CF45" s="21">
        <f t="shared" si="79"/>
        <v>1226439.2887148552</v>
      </c>
      <c r="CG45" s="21">
        <f t="shared" si="80"/>
        <v>1177589.4889293767</v>
      </c>
      <c r="CH45" s="21">
        <f t="shared" si="81"/>
        <v>1319503.4986535576</v>
      </c>
      <c r="CI45" s="21">
        <f t="shared" si="82"/>
        <v>1261723.0420265519</v>
      </c>
      <c r="CJ45" s="21">
        <f t="shared" si="83"/>
        <v>1325500.0471083405</v>
      </c>
      <c r="CK45" s="21">
        <f t="shared" si="84"/>
        <v>665625.86656707653</v>
      </c>
      <c r="CL45" s="21">
        <f t="shared" si="85"/>
        <v>517770.13471229264</v>
      </c>
      <c r="CM45" s="21">
        <f t="shared" si="86"/>
        <v>731612.3227498167</v>
      </c>
      <c r="CN45" s="21">
        <f t="shared" si="87"/>
        <v>1057240.1348804822</v>
      </c>
      <c r="CO45" s="21">
        <f t="shared" si="88"/>
        <v>835696.32353819301</v>
      </c>
      <c r="CP45" s="21">
        <f t="shared" si="89"/>
        <v>917629.53183051164</v>
      </c>
      <c r="CQ45" s="21">
        <f t="shared" si="90"/>
        <v>684383.85312505765</v>
      </c>
      <c r="CR45" s="21">
        <f t="shared" si="91"/>
        <v>448504.77136901079</v>
      </c>
      <c r="CS45" s="21">
        <f t="shared" si="92"/>
        <v>486621.20082117384</v>
      </c>
      <c r="CT45" s="21">
        <f t="shared" si="93"/>
        <v>343639.31469463184</v>
      </c>
      <c r="CU45" s="21">
        <f t="shared" si="94"/>
        <v>134004.26390500471</v>
      </c>
      <c r="CV45" s="21">
        <f t="shared" si="95"/>
        <v>131643.78773083905</v>
      </c>
      <c r="CW45" s="21">
        <f t="shared" si="96"/>
        <v>372883.30410379614</v>
      </c>
      <c r="CX45" s="21">
        <f t="shared" si="97"/>
        <v>496864.41311460221</v>
      </c>
      <c r="CY45" s="21">
        <f t="shared" si="98"/>
        <v>589855.08124975499</v>
      </c>
      <c r="CZ45" s="21">
        <f t="shared" si="99"/>
        <v>1476584.2742310322</v>
      </c>
      <c r="DA45" s="21">
        <f t="shared" si="100"/>
        <v>1189707.5652821863</v>
      </c>
      <c r="DB45" s="21">
        <f t="shared" si="101"/>
        <v>1045636.4716942142</v>
      </c>
      <c r="DC45" s="21">
        <f t="shared" si="102"/>
        <v>1025900.7522798191</v>
      </c>
      <c r="DD45" s="21">
        <f t="shared" si="103"/>
        <v>2082505.1925850387</v>
      </c>
      <c r="DE45" s="21">
        <f t="shared" si="104"/>
        <v>3955169.6451586005</v>
      </c>
      <c r="DF45" s="21"/>
    </row>
    <row r="46" spans="2:110">
      <c r="B46" s="1">
        <v>1911</v>
      </c>
      <c r="C46" s="5">
        <v>4.7907329785858703E-2</v>
      </c>
      <c r="E46" s="21">
        <f t="shared" si="0"/>
        <v>6987186.7350667138</v>
      </c>
      <c r="F46" s="21">
        <f t="shared" si="1"/>
        <v>6278323.6842336096</v>
      </c>
      <c r="G46" s="21">
        <f t="shared" si="2"/>
        <v>6216206.9213756723</v>
      </c>
      <c r="H46" s="21">
        <f t="shared" si="3"/>
        <v>5708779.6661778893</v>
      </c>
      <c r="I46" s="21">
        <f t="shared" si="4"/>
        <v>5276552.5739633348</v>
      </c>
      <c r="J46" s="21">
        <f t="shared" si="5"/>
        <v>4093621.9832231463</v>
      </c>
      <c r="K46" s="21">
        <f t="shared" si="6"/>
        <v>3519014.8094581552</v>
      </c>
      <c r="L46" s="21">
        <f t="shared" si="7"/>
        <v>2419956.4118493204</v>
      </c>
      <c r="M46" s="21">
        <f t="shared" si="8"/>
        <v>1585790.3176624831</v>
      </c>
      <c r="N46" s="21">
        <f t="shared" si="9"/>
        <v>1639982.7164852519</v>
      </c>
      <c r="O46" s="21">
        <f t="shared" si="10"/>
        <v>1421762.8915327678</v>
      </c>
      <c r="P46" s="21">
        <f t="shared" si="11"/>
        <v>1899925.9797805357</v>
      </c>
      <c r="Q46" s="21">
        <f t="shared" si="12"/>
        <v>1839815.8924115694</v>
      </c>
      <c r="R46" s="21">
        <f t="shared" si="13"/>
        <v>1820402.1286330391</v>
      </c>
      <c r="S46" s="21">
        <f t="shared" si="14"/>
        <v>1676644.9744472126</v>
      </c>
      <c r="T46" s="21">
        <f t="shared" si="15"/>
        <v>1273208.7206876802</v>
      </c>
      <c r="U46" s="21">
        <f t="shared" si="16"/>
        <v>1349835.5731504678</v>
      </c>
      <c r="V46" s="21">
        <f t="shared" si="17"/>
        <v>1908119.6832082307</v>
      </c>
      <c r="W46" s="21">
        <f t="shared" si="18"/>
        <v>1583506.6823417202</v>
      </c>
      <c r="X46" s="21">
        <f t="shared" si="19"/>
        <v>1268232.1514254473</v>
      </c>
      <c r="Y46" s="21">
        <f t="shared" si="20"/>
        <v>1452386.7431048371</v>
      </c>
      <c r="Z46" s="21">
        <f t="shared" si="21"/>
        <v>1073252.4198589369</v>
      </c>
      <c r="AA46" s="21">
        <f t="shared" si="22"/>
        <v>1619602.7749813404</v>
      </c>
      <c r="AB46" s="21">
        <f t="shared" si="23"/>
        <v>1209536.1153077907</v>
      </c>
      <c r="AC46" s="21">
        <f t="shared" si="24"/>
        <v>1099185.5870806742</v>
      </c>
      <c r="AD46" s="21">
        <f t="shared" si="25"/>
        <v>1262825.147836487</v>
      </c>
      <c r="AE46" s="21">
        <f t="shared" si="26"/>
        <v>913907.93767381099</v>
      </c>
      <c r="AF46" s="21">
        <f t="shared" si="27"/>
        <v>820299.40354605473</v>
      </c>
      <c r="AG46" s="21">
        <f t="shared" si="28"/>
        <v>424738.19762703846</v>
      </c>
      <c r="AH46" s="21">
        <f t="shared" si="29"/>
        <v>1137565.0204759657</v>
      </c>
      <c r="AI46" s="21">
        <f t="shared" si="30"/>
        <v>603247.74478864134</v>
      </c>
      <c r="AJ46" s="21">
        <f t="shared" si="31"/>
        <v>488325.10762912198</v>
      </c>
      <c r="AK46" s="21">
        <f t="shared" si="32"/>
        <v>816267.82687129767</v>
      </c>
      <c r="AL46" s="21">
        <f t="shared" si="33"/>
        <v>976889.25094066467</v>
      </c>
      <c r="AM46" s="21">
        <f t="shared" si="34"/>
        <v>754140.80001467012</v>
      </c>
      <c r="AN46" s="21">
        <f t="shared" si="35"/>
        <v>369363.79932845733</v>
      </c>
      <c r="AO46" s="21">
        <f t="shared" si="36"/>
        <v>512075.18713432207</v>
      </c>
      <c r="AP46" s="21">
        <f t="shared" si="37"/>
        <v>789801.43188929313</v>
      </c>
      <c r="AQ46" s="21">
        <f t="shared" si="38"/>
        <v>500201.09544939332</v>
      </c>
      <c r="AR46" s="21">
        <f t="shared" si="39"/>
        <v>711376.23481779918</v>
      </c>
      <c r="AS46" s="21">
        <f t="shared" si="40"/>
        <v>534165.81618761132</v>
      </c>
      <c r="AT46" s="21">
        <f t="shared" si="41"/>
        <v>478911.68056882895</v>
      </c>
      <c r="AU46" s="21">
        <f t="shared" si="42"/>
        <v>741891.30802052189</v>
      </c>
      <c r="AV46" s="21">
        <f t="shared" si="43"/>
        <v>951574.79387038271</v>
      </c>
      <c r="AW46" s="21">
        <f t="shared" si="44"/>
        <v>1200056.5405273633</v>
      </c>
      <c r="AX46" s="21">
        <f t="shared" si="45"/>
        <v>799151.16055953421</v>
      </c>
      <c r="AY46" s="21">
        <f t="shared" si="46"/>
        <v>1231639.2217297717</v>
      </c>
      <c r="AZ46" s="21">
        <f t="shared" si="47"/>
        <v>2863667.4233354325</v>
      </c>
      <c r="BA46" s="21">
        <f t="shared" si="48"/>
        <v>3559749.2567595276</v>
      </c>
      <c r="BB46" s="21">
        <f t="shared" si="49"/>
        <v>4738470.7902883254</v>
      </c>
      <c r="BC46" s="21">
        <f t="shared" si="50"/>
        <v>5391817.979063238</v>
      </c>
      <c r="BD46" s="21">
        <f t="shared" si="51"/>
        <v>3914536.3140736385</v>
      </c>
      <c r="BE46" s="21">
        <f t="shared" si="52"/>
        <v>3456383.4772401336</v>
      </c>
      <c r="BF46" s="21">
        <f t="shared" si="53"/>
        <v>3672534.461572723</v>
      </c>
      <c r="BG46" s="21">
        <f t="shared" si="54"/>
        <v>3111688.2095257314</v>
      </c>
      <c r="BH46" s="21">
        <f t="shared" si="55"/>
        <v>2700130.8429112453</v>
      </c>
      <c r="BI46" s="21">
        <f t="shared" si="56"/>
        <v>2295736.0283876848</v>
      </c>
      <c r="BJ46" s="21">
        <f t="shared" si="57"/>
        <v>1684797.2647780078</v>
      </c>
      <c r="BK46" s="21">
        <f t="shared" si="58"/>
        <v>943442.82561460743</v>
      </c>
      <c r="BL46" s="21">
        <f t="shared" si="59"/>
        <v>1092048.6271951895</v>
      </c>
      <c r="BM46" s="21">
        <f t="shared" si="60"/>
        <v>1219470.7820839316</v>
      </c>
      <c r="BN46" s="21">
        <f t="shared" si="61"/>
        <v>1605246.9481699534</v>
      </c>
      <c r="BO46" s="21">
        <f t="shared" si="62"/>
        <v>1058827.6179790825</v>
      </c>
      <c r="BP46" s="21">
        <f t="shared" si="63"/>
        <v>486265.12577470049</v>
      </c>
      <c r="BQ46" s="21">
        <f t="shared" si="64"/>
        <v>636237.32208818628</v>
      </c>
      <c r="BR46" s="21">
        <f t="shared" si="65"/>
        <v>258631.34040660586</v>
      </c>
      <c r="BS46" s="21">
        <f t="shared" si="66"/>
        <v>69657.754757118251</v>
      </c>
      <c r="BT46" s="21">
        <f t="shared" si="67"/>
        <v>296200.41303018172</v>
      </c>
      <c r="BU46" s="21">
        <f t="shared" si="68"/>
        <v>123084.93439018857</v>
      </c>
      <c r="BV46" s="21">
        <f t="shared" si="69"/>
        <v>74801.332906312615</v>
      </c>
      <c r="BW46" s="21">
        <f t="shared" si="70"/>
        <v>112170.29148711827</v>
      </c>
      <c r="BX46" s="21">
        <f t="shared" si="71"/>
        <v>519091.1167229173</v>
      </c>
      <c r="BY46" s="21">
        <f t="shared" si="72"/>
        <v>559227.00785781664</v>
      </c>
      <c r="BZ46" s="21">
        <f t="shared" si="73"/>
        <v>490003.80768800218</v>
      </c>
      <c r="CA46" s="21">
        <f t="shared" si="74"/>
        <v>464041.78789334226</v>
      </c>
      <c r="CB46" s="21">
        <f t="shared" si="75"/>
        <v>215652.1229085426</v>
      </c>
      <c r="CC46" s="21">
        <f t="shared" si="76"/>
        <v>923651.97046514053</v>
      </c>
      <c r="CD46" s="21">
        <f t="shared" si="77"/>
        <v>1399695.8798981966</v>
      </c>
      <c r="CE46" s="21">
        <f t="shared" si="78"/>
        <v>1487992.2215697975</v>
      </c>
      <c r="CF46" s="21">
        <f t="shared" si="79"/>
        <v>1198775.802354401</v>
      </c>
      <c r="CG46" s="21">
        <f t="shared" si="80"/>
        <v>1359925.5692232847</v>
      </c>
      <c r="CH46" s="21">
        <f t="shared" si="81"/>
        <v>1365977.1939592524</v>
      </c>
      <c r="CI46" s="21">
        <f t="shared" si="82"/>
        <v>1348545.0506409288</v>
      </c>
      <c r="CJ46" s="21">
        <f t="shared" si="83"/>
        <v>1203565.4469363142</v>
      </c>
      <c r="CK46" s="21">
        <f t="shared" si="84"/>
        <v>790694.85659754684</v>
      </c>
      <c r="CL46" s="21">
        <f t="shared" si="85"/>
        <v>514982.87772834284</v>
      </c>
      <c r="CM46" s="21">
        <f t="shared" si="86"/>
        <v>823311.16390700114</v>
      </c>
      <c r="CN46" s="21">
        <f t="shared" si="87"/>
        <v>1199661.3334952134</v>
      </c>
      <c r="CO46" s="21">
        <f t="shared" si="88"/>
        <v>780835.45229702268</v>
      </c>
      <c r="CP46" s="21">
        <f t="shared" si="89"/>
        <v>941755.37193320575</v>
      </c>
      <c r="CQ46" s="21">
        <f t="shared" si="90"/>
        <v>639926.48467758531</v>
      </c>
      <c r="CR46" s="21">
        <f t="shared" si="91"/>
        <v>412147.04566270555</v>
      </c>
      <c r="CS46" s="21">
        <f t="shared" si="92"/>
        <v>499642.4426528287</v>
      </c>
      <c r="CT46" s="21">
        <f t="shared" si="93"/>
        <v>316311.63190670009</v>
      </c>
      <c r="CU46" s="21">
        <f t="shared" si="94"/>
        <v>103277.37947416984</v>
      </c>
      <c r="CV46" s="21">
        <f t="shared" si="95"/>
        <v>103510.57659862601</v>
      </c>
      <c r="CW46" s="21">
        <f t="shared" si="96"/>
        <v>354167.73804517236</v>
      </c>
      <c r="CX46" s="21">
        <f t="shared" si="97"/>
        <v>451390.77111399139</v>
      </c>
      <c r="CY46" s="21">
        <f t="shared" si="98"/>
        <v>582565.68925165141</v>
      </c>
      <c r="CZ46" s="21">
        <f t="shared" si="99"/>
        <v>1559247.3300019389</v>
      </c>
      <c r="DA46" s="21">
        <f t="shared" si="100"/>
        <v>1256305.3131551493</v>
      </c>
      <c r="DB46" s="21">
        <f t="shared" si="101"/>
        <v>1069448.0994682179</v>
      </c>
      <c r="DC46" s="21">
        <f t="shared" si="102"/>
        <v>1028564.0179307415</v>
      </c>
      <c r="DD46" s="21">
        <f t="shared" si="103"/>
        <v>2306207.9402002287</v>
      </c>
      <c r="DE46" s="21">
        <f t="shared" si="104"/>
        <v>3828669.868105188</v>
      </c>
      <c r="DF46" s="21"/>
    </row>
    <row r="47" spans="2:110">
      <c r="B47" s="1">
        <v>1912</v>
      </c>
      <c r="C47" s="5">
        <v>-4.0553447239107879E-2</v>
      </c>
      <c r="E47" s="21">
        <f t="shared" si="0"/>
        <v>6673129.9367680429</v>
      </c>
      <c r="F47" s="21">
        <f t="shared" si="1"/>
        <v>6292949.9840010721</v>
      </c>
      <c r="G47" s="21">
        <f t="shared" si="2"/>
        <v>6149315.6111758295</v>
      </c>
      <c r="H47" s="21">
        <f t="shared" si="3"/>
        <v>6324954.032274656</v>
      </c>
      <c r="I47" s="21">
        <f t="shared" si="4"/>
        <v>4878114.1667804103</v>
      </c>
      <c r="J47" s="21">
        <f t="shared" si="5"/>
        <v>3211007.089338237</v>
      </c>
      <c r="K47" s="21">
        <f t="shared" si="6"/>
        <v>3246077.2152910554</v>
      </c>
      <c r="L47" s="21">
        <f t="shared" si="7"/>
        <v>2195162.7147150263</v>
      </c>
      <c r="M47" s="21">
        <f t="shared" si="8"/>
        <v>1543864.7564061389</v>
      </c>
      <c r="N47" s="21">
        <f t="shared" si="9"/>
        <v>2007454.418940891</v>
      </c>
      <c r="O47" s="21">
        <f t="shared" si="10"/>
        <v>1576120.8126553241</v>
      </c>
      <c r="P47" s="21">
        <f t="shared" si="11"/>
        <v>1929461.6222653252</v>
      </c>
      <c r="Q47" s="21">
        <f t="shared" si="12"/>
        <v>2046998.3642365152</v>
      </c>
      <c r="R47" s="21">
        <f t="shared" si="13"/>
        <v>1945580.6051361822</v>
      </c>
      <c r="S47" s="21">
        <f t="shared" si="14"/>
        <v>1822051.0527990861</v>
      </c>
      <c r="T47" s="21">
        <f t="shared" si="15"/>
        <v>1447204.1190329455</v>
      </c>
      <c r="U47" s="21">
        <f t="shared" si="16"/>
        <v>1565850.9827764533</v>
      </c>
      <c r="V47" s="21">
        <f t="shared" si="17"/>
        <v>1890212.2232463097</v>
      </c>
      <c r="W47" s="21">
        <f t="shared" si="18"/>
        <v>1567645.8110185086</v>
      </c>
      <c r="X47" s="21">
        <f t="shared" si="19"/>
        <v>1167458.8295117</v>
      </c>
      <c r="Y47" s="21">
        <f t="shared" si="20"/>
        <v>1610302.6033373794</v>
      </c>
      <c r="Z47" s="21">
        <f t="shared" si="21"/>
        <v>1252100.2946456813</v>
      </c>
      <c r="AA47" s="21">
        <f t="shared" si="22"/>
        <v>1557443.1859178287</v>
      </c>
      <c r="AB47" s="21">
        <f t="shared" si="23"/>
        <v>1413960.5473130355</v>
      </c>
      <c r="AC47" s="21">
        <f t="shared" si="24"/>
        <v>1180574.2947791473</v>
      </c>
      <c r="AD47" s="21">
        <f t="shared" si="25"/>
        <v>1114591.624219428</v>
      </c>
      <c r="AE47" s="21">
        <f t="shared" si="26"/>
        <v>973647.45887217496</v>
      </c>
      <c r="AF47" s="21">
        <f t="shared" si="27"/>
        <v>821469.08336185233</v>
      </c>
      <c r="AG47" s="21">
        <f t="shared" si="28"/>
        <v>386487.29991188354</v>
      </c>
      <c r="AH47" s="21">
        <f t="shared" si="29"/>
        <v>946366.65868985828</v>
      </c>
      <c r="AI47" s="21">
        <f t="shared" si="30"/>
        <v>579105.08328390913</v>
      </c>
      <c r="AJ47" s="21">
        <f t="shared" si="31"/>
        <v>486806.66968157311</v>
      </c>
      <c r="AK47" s="21">
        <f t="shared" si="32"/>
        <v>836684.0868910891</v>
      </c>
      <c r="AL47" s="21">
        <f t="shared" si="33"/>
        <v>1075192.376805725</v>
      </c>
      <c r="AM47" s="21">
        <f t="shared" si="34"/>
        <v>592299.20157113974</v>
      </c>
      <c r="AN47" s="21">
        <f t="shared" si="35"/>
        <v>310182.33134036663</v>
      </c>
      <c r="AO47" s="21">
        <f t="shared" si="36"/>
        <v>501000.21246276639</v>
      </c>
      <c r="AP47" s="21">
        <f t="shared" si="37"/>
        <v>832937.77222524607</v>
      </c>
      <c r="AQ47" s="21">
        <f t="shared" si="38"/>
        <v>486272.72544775699</v>
      </c>
      <c r="AR47" s="21">
        <f t="shared" si="39"/>
        <v>708140.43917234009</v>
      </c>
      <c r="AS47" s="21">
        <f t="shared" si="40"/>
        <v>530741.20846651471</v>
      </c>
      <c r="AT47" s="21">
        <f t="shared" si="41"/>
        <v>463915.53293963091</v>
      </c>
      <c r="AU47" s="21">
        <f t="shared" si="42"/>
        <v>838292.53537848289</v>
      </c>
      <c r="AV47" s="21">
        <f t="shared" si="43"/>
        <v>1010715.4719393282</v>
      </c>
      <c r="AW47" s="21">
        <f t="shared" si="44"/>
        <v>1149806.1890387249</v>
      </c>
      <c r="AX47" s="21">
        <f t="shared" si="45"/>
        <v>758622.61205496511</v>
      </c>
      <c r="AY47" s="21">
        <f t="shared" si="46"/>
        <v>1316633.1420195501</v>
      </c>
      <c r="AZ47" s="21">
        <f t="shared" si="47"/>
        <v>2854098.790865663</v>
      </c>
      <c r="BA47" s="21">
        <f t="shared" si="48"/>
        <v>3813993.1023782711</v>
      </c>
      <c r="BB47" s="21">
        <f t="shared" si="49"/>
        <v>5046024.8614010168</v>
      </c>
      <c r="BC47" s="21">
        <f t="shared" si="50"/>
        <v>5453194.9598237928</v>
      </c>
      <c r="BD47" s="21">
        <f t="shared" si="51"/>
        <v>4134089.7183300667</v>
      </c>
      <c r="BE47" s="21">
        <f t="shared" si="52"/>
        <v>3671736.8580181599</v>
      </c>
      <c r="BF47" s="21">
        <f t="shared" si="53"/>
        <v>3738376.2813439271</v>
      </c>
      <c r="BG47" s="21">
        <f t="shared" si="54"/>
        <v>3011314.5988316103</v>
      </c>
      <c r="BH47" s="21">
        <f t="shared" si="55"/>
        <v>2680802.1584179406</v>
      </c>
      <c r="BI47" s="21">
        <f t="shared" si="56"/>
        <v>2274234.4318528259</v>
      </c>
      <c r="BJ47" s="21">
        <f t="shared" si="57"/>
        <v>1452250.8305384999</v>
      </c>
      <c r="BK47" s="21">
        <f t="shared" si="58"/>
        <v>1000742.8827528963</v>
      </c>
      <c r="BL47" s="21">
        <f t="shared" si="59"/>
        <v>1133757.9077052621</v>
      </c>
      <c r="BM47" s="21">
        <f t="shared" si="60"/>
        <v>1235555.8721355838</v>
      </c>
      <c r="BN47" s="21">
        <f t="shared" si="61"/>
        <v>1384493.1197125043</v>
      </c>
      <c r="BO47" s="21">
        <f t="shared" si="62"/>
        <v>874585.16508481069</v>
      </c>
      <c r="BP47" s="21">
        <f t="shared" si="63"/>
        <v>501879.52365727699</v>
      </c>
      <c r="BQ47" s="21">
        <f t="shared" si="64"/>
        <v>641207.31063662865</v>
      </c>
      <c r="BR47" s="21">
        <f t="shared" si="65"/>
        <v>208506.67980076201</v>
      </c>
      <c r="BS47" s="21">
        <f t="shared" si="66"/>
        <v>36602.517060693928</v>
      </c>
      <c r="BT47" s="21">
        <f t="shared" si="67"/>
        <v>243923.86779870381</v>
      </c>
      <c r="BU47" s="21">
        <f t="shared" si="68"/>
        <v>89241.283351635211</v>
      </c>
      <c r="BV47" s="21">
        <f t="shared" si="69"/>
        <v>39200.472183683443</v>
      </c>
      <c r="BW47" s="21">
        <f t="shared" si="70"/>
        <v>107158.9590232445</v>
      </c>
      <c r="BX47" s="21">
        <f t="shared" si="71"/>
        <v>512605.5639485594</v>
      </c>
      <c r="BY47" s="21">
        <f t="shared" si="72"/>
        <v>573026.78570189408</v>
      </c>
      <c r="BZ47" s="21">
        <f t="shared" si="73"/>
        <v>559153.96325998276</v>
      </c>
      <c r="CA47" s="21">
        <f t="shared" si="74"/>
        <v>539846.74232586159</v>
      </c>
      <c r="CB47" s="21">
        <f t="shared" si="75"/>
        <v>172017.65737356184</v>
      </c>
      <c r="CC47" s="21">
        <f t="shared" si="76"/>
        <v>939755.54895620851</v>
      </c>
      <c r="CD47" s="21">
        <f t="shared" si="77"/>
        <v>1533791.2488227899</v>
      </c>
      <c r="CE47" s="21">
        <f t="shared" si="78"/>
        <v>1461278.3254241871</v>
      </c>
      <c r="CF47" s="21">
        <f t="shared" si="79"/>
        <v>1385075.7732210497</v>
      </c>
      <c r="CG47" s="21">
        <f t="shared" si="80"/>
        <v>1408863.0009404388</v>
      </c>
      <c r="CH47" s="21">
        <f t="shared" si="81"/>
        <v>1462872.7616724467</v>
      </c>
      <c r="CI47" s="21">
        <f t="shared" si="82"/>
        <v>1225008.1751668649</v>
      </c>
      <c r="CJ47" s="21">
        <f t="shared" si="83"/>
        <v>1461983.832949921</v>
      </c>
      <c r="CK47" s="21">
        <f t="shared" si="84"/>
        <v>804320.46486288414</v>
      </c>
      <c r="CL47" s="21">
        <f t="shared" si="85"/>
        <v>568379.34707429935</v>
      </c>
      <c r="CM47" s="21">
        <f t="shared" si="86"/>
        <v>925934.68964516104</v>
      </c>
      <c r="CN47" s="21">
        <f t="shared" si="87"/>
        <v>1134447.6001278507</v>
      </c>
      <c r="CO47" s="21">
        <f t="shared" si="88"/>
        <v>796292.11148495798</v>
      </c>
      <c r="CP47" s="21">
        <f t="shared" si="89"/>
        <v>892383.45536759647</v>
      </c>
      <c r="CQ47" s="21">
        <f t="shared" si="90"/>
        <v>601565.98882752412</v>
      </c>
      <c r="CR47" s="21">
        <f t="shared" si="91"/>
        <v>417793.09482067678</v>
      </c>
      <c r="CS47" s="21">
        <f t="shared" si="92"/>
        <v>474653.66919220635</v>
      </c>
      <c r="CT47" s="21">
        <f t="shared" si="93"/>
        <v>287860.12636387546</v>
      </c>
      <c r="CU47" s="21">
        <f t="shared" si="94"/>
        <v>74043.378075309389</v>
      </c>
      <c r="CV47" s="21">
        <f t="shared" si="95"/>
        <v>74297.388154069369</v>
      </c>
      <c r="CW47" s="21">
        <f t="shared" si="96"/>
        <v>312830.02011257358</v>
      </c>
      <c r="CX47" s="21">
        <f t="shared" si="97"/>
        <v>437967.99895136076</v>
      </c>
      <c r="CY47" s="21">
        <f t="shared" si="98"/>
        <v>594266.52793467965</v>
      </c>
      <c r="CZ47" s="21">
        <f t="shared" si="99"/>
        <v>1657317.4372543546</v>
      </c>
      <c r="DA47" s="21">
        <f t="shared" si="100"/>
        <v>1291716.5343648018</v>
      </c>
      <c r="DB47" s="21">
        <f t="shared" si="101"/>
        <v>1073630.1216554665</v>
      </c>
      <c r="DC47" s="21">
        <f t="shared" si="102"/>
        <v>1120837.8595580682</v>
      </c>
      <c r="DD47" s="21">
        <f t="shared" si="103"/>
        <v>2219427.7082040836</v>
      </c>
      <c r="DE47" s="21">
        <f t="shared" si="104"/>
        <v>3947637.7877646233</v>
      </c>
      <c r="DF47" s="21"/>
    </row>
    <row r="48" spans="2:110">
      <c r="B48" s="1">
        <v>1913</v>
      </c>
      <c r="C48" s="5">
        <v>7.464598718307288E-3</v>
      </c>
      <c r="E48" s="21">
        <f t="shared" si="0"/>
        <v>6690703.3067821534</v>
      </c>
      <c r="F48" s="21">
        <f t="shared" si="1"/>
        <v>6225625.6892588632</v>
      </c>
      <c r="G48" s="21">
        <f t="shared" si="2"/>
        <v>6815790.3453832604</v>
      </c>
      <c r="H48" s="21">
        <f t="shared" si="3"/>
        <v>5853263.5115789231</v>
      </c>
      <c r="I48" s="21">
        <f t="shared" si="4"/>
        <v>3831205.1218823241</v>
      </c>
      <c r="J48" s="21">
        <f t="shared" si="5"/>
        <v>2959351.4922734434</v>
      </c>
      <c r="K48" s="21">
        <f t="shared" si="6"/>
        <v>2954585.9506531148</v>
      </c>
      <c r="L48" s="21">
        <f t="shared" si="7"/>
        <v>2149344.5027025817</v>
      </c>
      <c r="M48" s="21">
        <f t="shared" si="8"/>
        <v>1887457.840792242</v>
      </c>
      <c r="N48" s="21">
        <f t="shared" si="9"/>
        <v>2240349.6618842171</v>
      </c>
      <c r="O48" s="21">
        <f t="shared" si="10"/>
        <v>1594989.244975134</v>
      </c>
      <c r="P48" s="21">
        <f t="shared" si="11"/>
        <v>2148504.6421388728</v>
      </c>
      <c r="Q48" s="21">
        <f t="shared" si="12"/>
        <v>2192091.8534335457</v>
      </c>
      <c r="R48" s="21">
        <f t="shared" si="13"/>
        <v>2119996.4797121035</v>
      </c>
      <c r="S48" s="21">
        <f t="shared" si="14"/>
        <v>2087134.2697743995</v>
      </c>
      <c r="T48" s="21">
        <f t="shared" si="15"/>
        <v>1681544.196989137</v>
      </c>
      <c r="U48" s="21">
        <f t="shared" si="16"/>
        <v>1545372.559241266</v>
      </c>
      <c r="V48" s="21">
        <f t="shared" si="17"/>
        <v>1877541.7733675432</v>
      </c>
      <c r="W48" s="21">
        <f t="shared" si="18"/>
        <v>1450215.688864755</v>
      </c>
      <c r="X48" s="21">
        <f t="shared" si="19"/>
        <v>1287277.791081263</v>
      </c>
      <c r="Y48" s="21">
        <f t="shared" si="20"/>
        <v>1897900.1796187924</v>
      </c>
      <c r="Z48" s="21">
        <f t="shared" si="21"/>
        <v>1196922.1268554318</v>
      </c>
      <c r="AA48" s="21">
        <f t="shared" si="22"/>
        <v>1831720.0245629216</v>
      </c>
      <c r="AB48" s="21">
        <f t="shared" si="23"/>
        <v>1528794.1650521529</v>
      </c>
      <c r="AC48" s="21">
        <f t="shared" si="24"/>
        <v>1040108.1672769372</v>
      </c>
      <c r="AD48" s="21">
        <f t="shared" si="25"/>
        <v>1195207.0492729936</v>
      </c>
      <c r="AE48" s="21">
        <f t="shared" si="26"/>
        <v>981269.64375478053</v>
      </c>
      <c r="AF48" s="21">
        <f t="shared" si="27"/>
        <v>776903.73952927091</v>
      </c>
      <c r="AG48" s="21">
        <f t="shared" si="28"/>
        <v>303442.09101439454</v>
      </c>
      <c r="AH48" s="21">
        <f t="shared" si="29"/>
        <v>926943.49319232348</v>
      </c>
      <c r="AI48" s="21">
        <f t="shared" si="30"/>
        <v>583650.55769791803</v>
      </c>
      <c r="AJ48" s="21">
        <f t="shared" si="31"/>
        <v>485203.5109645662</v>
      </c>
      <c r="AK48" s="21">
        <f t="shared" si="32"/>
        <v>915652.49059702258</v>
      </c>
      <c r="AL48" s="21">
        <f t="shared" si="33"/>
        <v>855625.40138235968</v>
      </c>
      <c r="AM48" s="21">
        <f t="shared" si="34"/>
        <v>515155.78416365728</v>
      </c>
      <c r="AN48" s="21">
        <f t="shared" si="35"/>
        <v>290307.45774810616</v>
      </c>
      <c r="AO48" s="21">
        <f t="shared" si="36"/>
        <v>515501.7867516689</v>
      </c>
      <c r="AP48" s="21">
        <f t="shared" si="37"/>
        <v>831852.37539907137</v>
      </c>
      <c r="AQ48" s="21">
        <f t="shared" si="38"/>
        <v>473506.24119029386</v>
      </c>
      <c r="AR48" s="21">
        <f t="shared" si="39"/>
        <v>714615.7349056548</v>
      </c>
      <c r="AS48" s="21">
        <f t="shared" si="40"/>
        <v>517717.04250425118</v>
      </c>
      <c r="AT48" s="21">
        <f t="shared" si="41"/>
        <v>510038.03411387157</v>
      </c>
      <c r="AU48" s="21">
        <f t="shared" si="42"/>
        <v>886205.60921017197</v>
      </c>
      <c r="AV48" s="21">
        <f t="shared" si="43"/>
        <v>963423.48841754009</v>
      </c>
      <c r="AW48" s="21">
        <f t="shared" si="44"/>
        <v>1105379.3495942389</v>
      </c>
      <c r="AX48" s="21">
        <f t="shared" si="45"/>
        <v>797485.9403087144</v>
      </c>
      <c r="AY48" s="21">
        <f t="shared" si="46"/>
        <v>1294809.5059218521</v>
      </c>
      <c r="AZ48" s="21">
        <f t="shared" si="47"/>
        <v>3051085.7034319541</v>
      </c>
      <c r="BA48" s="21">
        <f t="shared" si="48"/>
        <v>4054849.6040020683</v>
      </c>
      <c r="BB48" s="21">
        <f t="shared" si="49"/>
        <v>5101377.5485342117</v>
      </c>
      <c r="BC48" s="21">
        <f t="shared" si="50"/>
        <v>5772439.5939919716</v>
      </c>
      <c r="BD48" s="21">
        <f t="shared" si="51"/>
        <v>4398395.8320663385</v>
      </c>
      <c r="BE48" s="21">
        <f t="shared" si="52"/>
        <v>3737557.2416557255</v>
      </c>
      <c r="BF48" s="21">
        <f t="shared" si="53"/>
        <v>3624089.2731452757</v>
      </c>
      <c r="BG48" s="21">
        <f t="shared" si="54"/>
        <v>2993463.7682307791</v>
      </c>
      <c r="BH48" s="21">
        <f t="shared" si="55"/>
        <v>2661086.3617922245</v>
      </c>
      <c r="BI48" s="21">
        <f t="shared" si="56"/>
        <v>1970167.1132409875</v>
      </c>
      <c r="BJ48" s="21">
        <f t="shared" si="57"/>
        <v>1559402.1593475963</v>
      </c>
      <c r="BK48" s="21">
        <f t="shared" si="58"/>
        <v>1036103.3217507778</v>
      </c>
      <c r="BL48" s="21">
        <f t="shared" si="59"/>
        <v>1146372.1660149735</v>
      </c>
      <c r="BM48" s="21">
        <f t="shared" si="60"/>
        <v>1059156.5590510785</v>
      </c>
      <c r="BN48" s="21">
        <f t="shared" si="61"/>
        <v>1151965.9168379784</v>
      </c>
      <c r="BO48" s="21">
        <f t="shared" si="62"/>
        <v>930901.83969610871</v>
      </c>
      <c r="BP48" s="21">
        <f t="shared" si="63"/>
        <v>498628.89079124195</v>
      </c>
      <c r="BQ48" s="21">
        <f t="shared" si="64"/>
        <v>560486.44209268596</v>
      </c>
      <c r="BR48" s="21">
        <f t="shared" si="65"/>
        <v>171560.64668227785</v>
      </c>
      <c r="BS48" s="21">
        <f t="shared" si="66"/>
        <v>4249.2884480302982</v>
      </c>
      <c r="BT48" s="21">
        <f t="shared" si="67"/>
        <v>207634.31473949435</v>
      </c>
      <c r="BU48" s="21">
        <f t="shared" si="68"/>
        <v>52425.594798548336</v>
      </c>
      <c r="BV48" s="21">
        <f t="shared" si="69"/>
        <v>9624.4517684375096</v>
      </c>
      <c r="BW48" s="21">
        <f t="shared" si="70"/>
        <v>79095.880120131638</v>
      </c>
      <c r="BX48" s="21">
        <f t="shared" si="71"/>
        <v>522355.37519003457</v>
      </c>
      <c r="BY48" s="21">
        <f t="shared" si="72"/>
        <v>660512.56862279621</v>
      </c>
      <c r="BZ48" s="21">
        <f t="shared" si="73"/>
        <v>658691.72321896604</v>
      </c>
      <c r="CA48" s="21">
        <f t="shared" si="74"/>
        <v>475674.36485987995</v>
      </c>
      <c r="CB48" s="21">
        <f t="shared" si="75"/>
        <v>147571.44584115309</v>
      </c>
      <c r="CC48" s="21">
        <f t="shared" si="76"/>
        <v>1017994.9632976855</v>
      </c>
      <c r="CD48" s="21">
        <f t="shared" si="77"/>
        <v>1507243.6299490652</v>
      </c>
      <c r="CE48" s="21">
        <f t="shared" si="78"/>
        <v>1696691.667533986</v>
      </c>
      <c r="CF48" s="21">
        <f t="shared" si="79"/>
        <v>1435546.1168467624</v>
      </c>
      <c r="CG48" s="21">
        <f t="shared" si="80"/>
        <v>1509902.4104394675</v>
      </c>
      <c r="CH48" s="21">
        <f t="shared" si="81"/>
        <v>1331386.89771308</v>
      </c>
      <c r="CI48" s="21">
        <f t="shared" si="82"/>
        <v>1488741.9812799033</v>
      </c>
      <c r="CJ48" s="21">
        <f t="shared" si="83"/>
        <v>1515978.7248627676</v>
      </c>
      <c r="CK48" s="21">
        <f t="shared" si="84"/>
        <v>908874.87278128276</v>
      </c>
      <c r="CL48" s="21">
        <f t="shared" si="85"/>
        <v>627632.04529196373</v>
      </c>
      <c r="CM48" s="21">
        <f t="shared" si="86"/>
        <v>868507.01847201749</v>
      </c>
      <c r="CN48" s="21">
        <f t="shared" si="87"/>
        <v>1172314.057266518</v>
      </c>
      <c r="CO48" s="21">
        <f t="shared" si="88"/>
        <v>749697.83790099854</v>
      </c>
      <c r="CP48" s="21">
        <f t="shared" si="89"/>
        <v>851381.60146707227</v>
      </c>
      <c r="CQ48" s="21">
        <f t="shared" si="90"/>
        <v>625970.23938990862</v>
      </c>
      <c r="CR48" s="21">
        <f t="shared" si="91"/>
        <v>391577.17799706938</v>
      </c>
      <c r="CS48" s="21">
        <f t="shared" si="92"/>
        <v>448178.43116217153</v>
      </c>
      <c r="CT48" s="21">
        <f t="shared" si="93"/>
        <v>265789.06534607155</v>
      </c>
      <c r="CU48" s="21">
        <f t="shared" si="94"/>
        <v>43681.834614511696</v>
      </c>
      <c r="CV48" s="21">
        <f t="shared" si="95"/>
        <v>41071.439577514611</v>
      </c>
      <c r="CW48" s="21">
        <f t="shared" si="96"/>
        <v>293269.59586515091</v>
      </c>
      <c r="CX48" s="21">
        <f t="shared" si="97"/>
        <v>438191.4781455684</v>
      </c>
      <c r="CY48" s="21">
        <f t="shared" si="98"/>
        <v>610152.7256422994</v>
      </c>
      <c r="CZ48" s="21">
        <f t="shared" si="99"/>
        <v>1714808.7039517935</v>
      </c>
      <c r="DA48" s="21">
        <f t="shared" si="100"/>
        <v>1303650.3866889752</v>
      </c>
      <c r="DB48" s="21">
        <f t="shared" si="101"/>
        <v>1171523.8108151937</v>
      </c>
      <c r="DC48" s="21">
        <f t="shared" si="102"/>
        <v>1062610.3587660668</v>
      </c>
      <c r="DD48" s="21">
        <f t="shared" si="103"/>
        <v>2274406.9352596574</v>
      </c>
      <c r="DE48" s="21">
        <f t="shared" si="104"/>
        <v>4196594.9281274397</v>
      </c>
      <c r="DF48" s="21"/>
    </row>
    <row r="49" spans="2:110">
      <c r="B49" s="1">
        <v>1914</v>
      </c>
      <c r="C49" s="5">
        <v>-5.6420023850174937E-3</v>
      </c>
      <c r="E49" s="21">
        <f t="shared" si="0"/>
        <v>6621134.8868441647</v>
      </c>
      <c r="F49" s="21">
        <f t="shared" si="1"/>
        <v>6900813.5036626169</v>
      </c>
      <c r="G49" s="21">
        <f t="shared" si="2"/>
        <v>6309804.949342778</v>
      </c>
      <c r="H49" s="21">
        <f t="shared" si="3"/>
        <v>4602131.483873982</v>
      </c>
      <c r="I49" s="21">
        <f t="shared" si="4"/>
        <v>3536696.5316317743</v>
      </c>
      <c r="J49" s="21">
        <f t="shared" si="5"/>
        <v>2691009.2733759396</v>
      </c>
      <c r="K49" s="21">
        <f t="shared" si="6"/>
        <v>2903916.5680791661</v>
      </c>
      <c r="L49" s="21">
        <f t="shared" si="7"/>
        <v>2643357.1298957961</v>
      </c>
      <c r="M49" s="21">
        <f t="shared" si="8"/>
        <v>2104262.3440980036</v>
      </c>
      <c r="N49" s="21">
        <f t="shared" si="9"/>
        <v>2281099.9832278281</v>
      </c>
      <c r="O49" s="21">
        <f t="shared" si="10"/>
        <v>1769780.0097970255</v>
      </c>
      <c r="P49" s="21">
        <f t="shared" si="11"/>
        <v>2302519.2804783457</v>
      </c>
      <c r="Q49" s="21">
        <f t="shared" si="12"/>
        <v>2393098.6303072465</v>
      </c>
      <c r="R49" s="21">
        <f t="shared" si="13"/>
        <v>2434527.7757083997</v>
      </c>
      <c r="S49" s="21">
        <f t="shared" si="14"/>
        <v>2441908.5974213444</v>
      </c>
      <c r="T49" s="21">
        <f t="shared" si="15"/>
        <v>1661934.8071664677</v>
      </c>
      <c r="U49" s="21">
        <f t="shared" si="16"/>
        <v>1529115.0080154156</v>
      </c>
      <c r="V49" s="21">
        <f t="shared" si="17"/>
        <v>1742871.7058250324</v>
      </c>
      <c r="W49" s="21">
        <f t="shared" si="18"/>
        <v>1607841.263627077</v>
      </c>
      <c r="X49" s="21">
        <f t="shared" si="19"/>
        <v>1509464.6236576901</v>
      </c>
      <c r="Y49" s="21">
        <f t="shared" si="20"/>
        <v>1830453.7924382859</v>
      </c>
      <c r="Z49" s="21">
        <f t="shared" si="21"/>
        <v>1398813.9358554026</v>
      </c>
      <c r="AA49" s="21">
        <f t="shared" si="22"/>
        <v>1990940.68034641</v>
      </c>
      <c r="AB49" s="21">
        <f t="shared" si="23"/>
        <v>1355443.7382760353</v>
      </c>
      <c r="AC49" s="21">
        <f t="shared" si="24"/>
        <v>1112975.5311268282</v>
      </c>
      <c r="AD49" s="21">
        <f t="shared" si="25"/>
        <v>1212151.9110987196</v>
      </c>
      <c r="AE49" s="21">
        <f t="shared" si="26"/>
        <v>934160.88305091928</v>
      </c>
      <c r="AF49" s="21">
        <f t="shared" si="27"/>
        <v>637639.62314980081</v>
      </c>
      <c r="AG49" s="21">
        <f t="shared" si="28"/>
        <v>275175.69418468367</v>
      </c>
      <c r="AH49" s="21">
        <f t="shared" si="29"/>
        <v>954723.84532528219</v>
      </c>
      <c r="AI49" s="21">
        <f t="shared" si="30"/>
        <v>588519.92563783505</v>
      </c>
      <c r="AJ49" s="21">
        <f t="shared" si="31"/>
        <v>515701.6651904856</v>
      </c>
      <c r="AK49" s="21">
        <f t="shared" si="32"/>
        <v>724770.93751846324</v>
      </c>
      <c r="AL49" s="21">
        <f t="shared" si="33"/>
        <v>757265.74001259718</v>
      </c>
      <c r="AM49" s="21">
        <f t="shared" si="34"/>
        <v>504215.08339875849</v>
      </c>
      <c r="AN49" s="21">
        <f t="shared" si="35"/>
        <v>283918.75411144143</v>
      </c>
      <c r="AO49" s="21">
        <f t="shared" si="36"/>
        <v>502163.9929674344</v>
      </c>
      <c r="AP49" s="21">
        <f t="shared" si="37"/>
        <v>833717.43572991167</v>
      </c>
      <c r="AQ49" s="21">
        <f t="shared" si="38"/>
        <v>466629.84305427124</v>
      </c>
      <c r="AR49" s="21">
        <f t="shared" si="39"/>
        <v>708587.52684349078</v>
      </c>
      <c r="AS49" s="21">
        <f t="shared" si="40"/>
        <v>573570.86421130865</v>
      </c>
      <c r="AT49" s="21">
        <f t="shared" si="41"/>
        <v>525417.22595590586</v>
      </c>
      <c r="AU49" s="21">
        <f t="shared" si="42"/>
        <v>840859.03558916075</v>
      </c>
      <c r="AV49" s="21">
        <f t="shared" si="43"/>
        <v>921068.69680975564</v>
      </c>
      <c r="AW49" s="21">
        <f t="shared" si="44"/>
        <v>1178059.8700310825</v>
      </c>
      <c r="AX49" s="21">
        <f t="shared" si="45"/>
        <v>771549.82207843976</v>
      </c>
      <c r="AY49" s="21">
        <f t="shared" si="46"/>
        <v>1365274.6821433082</v>
      </c>
      <c r="AZ49" s="21">
        <f t="shared" si="47"/>
        <v>3236901.3209757404</v>
      </c>
      <c r="BA49" s="21">
        <f t="shared" si="48"/>
        <v>4092934.3627649317</v>
      </c>
      <c r="BB49" s="21">
        <f t="shared" si="49"/>
        <v>5397827.5813574465</v>
      </c>
      <c r="BC49" s="21">
        <f t="shared" si="50"/>
        <v>6155088.5812223181</v>
      </c>
      <c r="BD49" s="21">
        <f t="shared" si="51"/>
        <v>4483745.6658778861</v>
      </c>
      <c r="BE49" s="21">
        <f t="shared" si="52"/>
        <v>3623288.4173435504</v>
      </c>
      <c r="BF49" s="21">
        <f t="shared" si="53"/>
        <v>3609148.5926419822</v>
      </c>
      <c r="BG49" s="21">
        <f t="shared" si="54"/>
        <v>2975197.9850724963</v>
      </c>
      <c r="BH49" s="21">
        <f t="shared" si="55"/>
        <v>2310079.3629296212</v>
      </c>
      <c r="BI49" s="21">
        <f t="shared" si="56"/>
        <v>2128062.1116894768</v>
      </c>
      <c r="BJ49" s="21">
        <f t="shared" si="57"/>
        <v>1633608.338315943</v>
      </c>
      <c r="BK49" s="21">
        <f t="shared" si="58"/>
        <v>1044763.1841878282</v>
      </c>
      <c r="BL49" s="21">
        <f t="shared" si="59"/>
        <v>980672.86794455792</v>
      </c>
      <c r="BM49" s="21">
        <f t="shared" si="60"/>
        <v>874865.33575486043</v>
      </c>
      <c r="BN49" s="21">
        <f t="shared" si="61"/>
        <v>1237356.6205339874</v>
      </c>
      <c r="BO49" s="21">
        <f t="shared" si="62"/>
        <v>953900.74410818797</v>
      </c>
      <c r="BP49" s="21">
        <f t="shared" si="63"/>
        <v>429310.61760228756</v>
      </c>
      <c r="BQ49" s="21">
        <f t="shared" si="64"/>
        <v>513677.30598400818</v>
      </c>
      <c r="BR49" s="21">
        <f t="shared" si="65"/>
        <v>128849.80890374552</v>
      </c>
      <c r="BS49" s="21" t="str">
        <f t="shared" si="66"/>
        <v>fail</v>
      </c>
      <c r="BT49" s="21">
        <f t="shared" si="67"/>
        <v>160858.26309466208</v>
      </c>
      <c r="BU49" s="21">
        <f t="shared" si="68"/>
        <v>27301.702855785807</v>
      </c>
      <c r="BV49" s="21" t="str">
        <f t="shared" si="69"/>
        <v>fail</v>
      </c>
      <c r="BW49" s="21">
        <f t="shared" si="70"/>
        <v>51187.060607332765</v>
      </c>
      <c r="BX49" s="21">
        <f t="shared" si="71"/>
        <v>598650.37547923904</v>
      </c>
      <c r="BY49" s="21">
        <f t="shared" si="72"/>
        <v>785341.77061048278</v>
      </c>
      <c r="BZ49" s="21">
        <f t="shared" si="73"/>
        <v>586990.44920494477</v>
      </c>
      <c r="CA49" s="21">
        <f t="shared" si="74"/>
        <v>467610.07670872886</v>
      </c>
      <c r="CB49" s="21">
        <f t="shared" si="75"/>
        <v>129606.64344338892</v>
      </c>
      <c r="CC49" s="21">
        <f t="shared" si="76"/>
        <v>989574.70204812824</v>
      </c>
      <c r="CD49" s="21">
        <f t="shared" si="77"/>
        <v>1751256.9315527186</v>
      </c>
      <c r="CE49" s="21">
        <f t="shared" si="78"/>
        <v>1766155.0863383666</v>
      </c>
      <c r="CF49" s="21">
        <f t="shared" si="79"/>
        <v>1539163.7828472343</v>
      </c>
      <c r="CG49" s="21">
        <f t="shared" si="80"/>
        <v>1375146.664374145</v>
      </c>
      <c r="CH49" s="21">
        <f t="shared" si="81"/>
        <v>1621490.8370430472</v>
      </c>
      <c r="CI49" s="21">
        <f t="shared" si="82"/>
        <v>1544346.0271009293</v>
      </c>
      <c r="CJ49" s="21">
        <f t="shared" si="83"/>
        <v>1746361.8227560911</v>
      </c>
      <c r="CK49" s="21">
        <f t="shared" si="84"/>
        <v>1026055.109822511</v>
      </c>
      <c r="CL49" s="21">
        <f t="shared" si="85"/>
        <v>578689.49237024761</v>
      </c>
      <c r="CM49" s="21">
        <f t="shared" si="86"/>
        <v>889519.77095611917</v>
      </c>
      <c r="CN49" s="21">
        <f t="shared" si="87"/>
        <v>1118539.5876974834</v>
      </c>
      <c r="CO49" s="21">
        <f t="shared" si="88"/>
        <v>710188.84753024962</v>
      </c>
      <c r="CP49" s="21">
        <f t="shared" si="89"/>
        <v>900525.14947016747</v>
      </c>
      <c r="CQ49" s="21">
        <f t="shared" si="90"/>
        <v>602875.46168407635</v>
      </c>
      <c r="CR49" s="21">
        <f t="shared" si="91"/>
        <v>364065.06199426047</v>
      </c>
      <c r="CS49" s="21">
        <f t="shared" si="92"/>
        <v>432328.70165347354</v>
      </c>
      <c r="CT49" s="21">
        <f t="shared" si="93"/>
        <v>242899.97033149231</v>
      </c>
      <c r="CU49" s="21">
        <f t="shared" si="94"/>
        <v>11343.248022236947</v>
      </c>
      <c r="CV49" s="21">
        <f t="shared" si="95"/>
        <v>9473.2657774493109</v>
      </c>
      <c r="CW49" s="21">
        <f t="shared" si="96"/>
        <v>282007.72155039344</v>
      </c>
      <c r="CX49" s="21">
        <f t="shared" si="97"/>
        <v>440785.33081731887</v>
      </c>
      <c r="CY49" s="21">
        <f t="shared" si="98"/>
        <v>609986.27309362672</v>
      </c>
      <c r="CZ49" s="21">
        <f t="shared" si="99"/>
        <v>1741498.3115519122</v>
      </c>
      <c r="DA49" s="21">
        <f t="shared" si="100"/>
        <v>1430228.1357520537</v>
      </c>
      <c r="DB49" s="21">
        <f t="shared" si="101"/>
        <v>1112075.4066397639</v>
      </c>
      <c r="DC49" s="21">
        <f t="shared" si="102"/>
        <v>1071590.7724568751</v>
      </c>
      <c r="DD49" s="21">
        <f t="shared" si="103"/>
        <v>2403305.4335908755</v>
      </c>
      <c r="DE49" s="21">
        <f t="shared" si="104"/>
        <v>4079537.697670029</v>
      </c>
      <c r="DF49" s="21"/>
    </row>
    <row r="50" spans="2:110">
      <c r="B50" s="1">
        <v>1915</v>
      </c>
      <c r="C50" s="5">
        <v>0.11417994077849684</v>
      </c>
      <c r="E50" s="21">
        <f t="shared" si="0"/>
        <v>7341481.9180055596</v>
      </c>
      <c r="F50" s="21">
        <f t="shared" si="1"/>
        <v>6388887.5149301626</v>
      </c>
      <c r="G50" s="21">
        <f t="shared" si="2"/>
        <v>4963060.6395885376</v>
      </c>
      <c r="H50" s="21">
        <f t="shared" si="3"/>
        <v>4254355.2268402427</v>
      </c>
      <c r="I50" s="21">
        <f t="shared" si="4"/>
        <v>3221741.8686763672</v>
      </c>
      <c r="J50" s="21">
        <f t="shared" si="5"/>
        <v>2642023.6099153869</v>
      </c>
      <c r="K50" s="21">
        <f t="shared" si="6"/>
        <v>3585387.7944794181</v>
      </c>
      <c r="L50" s="21">
        <f t="shared" si="7"/>
        <v>2961522.6789983651</v>
      </c>
      <c r="M50" s="21">
        <f t="shared" si="8"/>
        <v>2140529.5003565662</v>
      </c>
      <c r="N50" s="21">
        <f t="shared" si="9"/>
        <v>2546666.3978322898</v>
      </c>
      <c r="O50" s="21">
        <f t="shared" si="10"/>
        <v>1890509.4267801561</v>
      </c>
      <c r="P50" s="21">
        <f t="shared" si="11"/>
        <v>2515437.7447246299</v>
      </c>
      <c r="Q50" s="21">
        <f t="shared" si="12"/>
        <v>2752954.9271379113</v>
      </c>
      <c r="R50" s="21">
        <f t="shared" si="13"/>
        <v>2854681.2329152282</v>
      </c>
      <c r="S50" s="21">
        <f t="shared" si="14"/>
        <v>2428010.7119619241</v>
      </c>
      <c r="T50" s="21">
        <f t="shared" si="15"/>
        <v>1646889.7632018051</v>
      </c>
      <c r="U50" s="21">
        <f t="shared" si="16"/>
        <v>1413828.4082700312</v>
      </c>
      <c r="V50" s="21">
        <f t="shared" si="17"/>
        <v>1939627.4819096702</v>
      </c>
      <c r="W50" s="21">
        <f t="shared" si="18"/>
        <v>1894940.4321860706</v>
      </c>
      <c r="X50" s="21">
        <f t="shared" si="19"/>
        <v>1449397.322058324</v>
      </c>
      <c r="Y50" s="21">
        <f t="shared" si="20"/>
        <v>2159545.4063916802</v>
      </c>
      <c r="Z50" s="21">
        <f t="shared" si="21"/>
        <v>1512038.2227339994</v>
      </c>
      <c r="AA50" s="21">
        <f t="shared" si="22"/>
        <v>1773947.2405928448</v>
      </c>
      <c r="AB50" s="21">
        <f t="shared" si="23"/>
        <v>1461113.5444948822</v>
      </c>
      <c r="AC50" s="21">
        <f t="shared" si="24"/>
        <v>1126460.2950311229</v>
      </c>
      <c r="AD50" s="21">
        <f t="shared" si="25"/>
        <v>1161368.383218836</v>
      </c>
      <c r="AE50" s="21">
        <f t="shared" si="26"/>
        <v>772252.16489395162</v>
      </c>
      <c r="AF50" s="21">
        <f t="shared" si="27"/>
        <v>613970.01144217851</v>
      </c>
      <c r="AG50" s="21">
        <f t="shared" si="28"/>
        <v>259419.32156352763</v>
      </c>
      <c r="AH50" s="21">
        <f t="shared" si="29"/>
        <v>984393.76387336117</v>
      </c>
      <c r="AI50" s="21">
        <f t="shared" si="30"/>
        <v>633265.73033887148</v>
      </c>
      <c r="AJ50" s="21">
        <f t="shared" si="31"/>
        <v>396731.64857204474</v>
      </c>
      <c r="AK50" s="21">
        <f t="shared" si="32"/>
        <v>636954.24616414192</v>
      </c>
      <c r="AL50" s="21">
        <f t="shared" si="33"/>
        <v>756877.87991552928</v>
      </c>
      <c r="AM50" s="21">
        <f t="shared" si="34"/>
        <v>519035.41353400541</v>
      </c>
      <c r="AN50" s="21">
        <f t="shared" si="35"/>
        <v>261642.31639738829</v>
      </c>
      <c r="AO50" s="21">
        <f t="shared" si="36"/>
        <v>490070.33128303534</v>
      </c>
      <c r="AP50" s="21">
        <f t="shared" si="37"/>
        <v>847338.60205450223</v>
      </c>
      <c r="AQ50" s="21">
        <f t="shared" si="38"/>
        <v>451166.40275625349</v>
      </c>
      <c r="AR50" s="21">
        <f t="shared" si="39"/>
        <v>798964.94980988128</v>
      </c>
      <c r="AS50" s="21">
        <f t="shared" si="40"/>
        <v>595246.90678622166</v>
      </c>
      <c r="AT50" s="21">
        <f t="shared" si="41"/>
        <v>485707.80651275243</v>
      </c>
      <c r="AU50" s="21">
        <f t="shared" si="42"/>
        <v>799866.81362165476</v>
      </c>
      <c r="AV50" s="21">
        <f t="shared" si="43"/>
        <v>975774.4583108814</v>
      </c>
      <c r="AW50" s="21">
        <f t="shared" si="44"/>
        <v>1155138.5103913387</v>
      </c>
      <c r="AX50" s="21">
        <f t="shared" si="45"/>
        <v>799557.37071381044</v>
      </c>
      <c r="AY50" s="21">
        <f t="shared" si="46"/>
        <v>1429465.4089969441</v>
      </c>
      <c r="AZ50" s="21">
        <f t="shared" si="47"/>
        <v>3260736.0545725203</v>
      </c>
      <c r="BA50" s="21">
        <f t="shared" si="48"/>
        <v>4324046.3547152672</v>
      </c>
      <c r="BB50" s="21">
        <f t="shared" si="49"/>
        <v>5753417.2312147813</v>
      </c>
      <c r="BC50" s="21">
        <f t="shared" si="50"/>
        <v>6287650.7178346058</v>
      </c>
      <c r="BD50" s="21">
        <f t="shared" si="51"/>
        <v>4352910.3603666015</v>
      </c>
      <c r="BE50" s="21">
        <f t="shared" si="52"/>
        <v>3608343.9334673579</v>
      </c>
      <c r="BF50" s="21">
        <f t="shared" si="53"/>
        <v>3593738.136965781</v>
      </c>
      <c r="BG50" s="21">
        <f t="shared" si="54"/>
        <v>2586077.4393493817</v>
      </c>
      <c r="BH50" s="21">
        <f t="shared" si="55"/>
        <v>2501277.8034220268</v>
      </c>
      <c r="BI50" s="21">
        <f t="shared" si="56"/>
        <v>2241809.4162879917</v>
      </c>
      <c r="BJ50" s="21">
        <f t="shared" si="57"/>
        <v>1666463.3918779732</v>
      </c>
      <c r="BK50" s="21">
        <f t="shared" si="58"/>
        <v>891254.65143105062</v>
      </c>
      <c r="BL50" s="21">
        <f t="shared" si="59"/>
        <v>808018.01811263093</v>
      </c>
      <c r="BM50" s="21">
        <f t="shared" si="60"/>
        <v>931211.37682420656</v>
      </c>
      <c r="BN50" s="21">
        <f t="shared" si="61"/>
        <v>1279105.8227579226</v>
      </c>
      <c r="BO50" s="21">
        <f t="shared" si="62"/>
        <v>848172.4677398029</v>
      </c>
      <c r="BP50" s="21">
        <f t="shared" si="63"/>
        <v>386177.26290316513</v>
      </c>
      <c r="BQ50" s="21">
        <f t="shared" si="64"/>
        <v>444710.09775846527</v>
      </c>
      <c r="BR50" s="21">
        <f t="shared" si="65"/>
        <v>94889.470984368163</v>
      </c>
      <c r="BS50" s="21" t="e">
        <f t="shared" si="66"/>
        <v>#VALUE!</v>
      </c>
      <c r="BT50" s="21">
        <f t="shared" si="67"/>
        <v>172237.33478611673</v>
      </c>
      <c r="BU50" s="21" t="str">
        <f t="shared" si="68"/>
        <v>fail</v>
      </c>
      <c r="BV50" s="21" t="e">
        <f t="shared" si="69"/>
        <v>#VALUE!</v>
      </c>
      <c r="BW50" s="21">
        <f t="shared" si="70"/>
        <v>23424.523555943902</v>
      </c>
      <c r="BX50" s="21">
        <f t="shared" si="71"/>
        <v>708043.45276830439</v>
      </c>
      <c r="BY50" s="21">
        <f t="shared" si="72"/>
        <v>705617.14468501054</v>
      </c>
      <c r="BZ50" s="21">
        <f t="shared" si="73"/>
        <v>584931.53330437909</v>
      </c>
      <c r="CA50" s="21">
        <f t="shared" si="74"/>
        <v>488511.32285680698</v>
      </c>
      <c r="CB50" s="21">
        <f t="shared" si="75"/>
        <v>97961.012681408509</v>
      </c>
      <c r="CC50" s="21">
        <f t="shared" si="76"/>
        <v>1136733.8251101028</v>
      </c>
      <c r="CD50" s="21">
        <f t="shared" si="77"/>
        <v>1824046.1183316009</v>
      </c>
      <c r="CE50" s="21">
        <f t="shared" si="78"/>
        <v>1901717.8493065129</v>
      </c>
      <c r="CF50" s="21">
        <f t="shared" si="79"/>
        <v>1402373.5491652624</v>
      </c>
      <c r="CG50" s="21">
        <f t="shared" si="80"/>
        <v>1676098.1759325967</v>
      </c>
      <c r="CH50" s="21">
        <f t="shared" si="81"/>
        <v>1685077.9965468033</v>
      </c>
      <c r="CI50" s="21">
        <f t="shared" si="82"/>
        <v>1779744.7633692662</v>
      </c>
      <c r="CJ50" s="21">
        <f t="shared" si="83"/>
        <v>2006021.34115693</v>
      </c>
      <c r="CK50" s="21">
        <f t="shared" si="84"/>
        <v>965779.5470176005</v>
      </c>
      <c r="CL50" s="21">
        <f t="shared" si="85"/>
        <v>581335.3639585356</v>
      </c>
      <c r="CM50" s="21">
        <f t="shared" si="86"/>
        <v>841145.30109972821</v>
      </c>
      <c r="CN50" s="21">
        <f t="shared" si="87"/>
        <v>1075171.5510801245</v>
      </c>
      <c r="CO50" s="21">
        <f t="shared" si="88"/>
        <v>745350.04471383814</v>
      </c>
      <c r="CP50" s="21">
        <f t="shared" si="89"/>
        <v>881546.69333076803</v>
      </c>
      <c r="CQ50" s="21">
        <f t="shared" si="90"/>
        <v>578000.560287809</v>
      </c>
      <c r="CR50" s="21">
        <f t="shared" si="91"/>
        <v>344951.21891724743</v>
      </c>
      <c r="CS50" s="21">
        <f t="shared" si="92"/>
        <v>415929.75963410479</v>
      </c>
      <c r="CT50" s="21">
        <f t="shared" si="93"/>
        <v>204787.24021488207</v>
      </c>
      <c r="CU50" s="21" t="str">
        <f t="shared" si="94"/>
        <v>fail</v>
      </c>
      <c r="CV50" s="21" t="str">
        <f t="shared" si="95"/>
        <v>fail</v>
      </c>
      <c r="CW50" s="21">
        <f t="shared" si="96"/>
        <v>271299.97102248814</v>
      </c>
      <c r="CX50" s="21">
        <f t="shared" si="97"/>
        <v>431293.37522984459</v>
      </c>
      <c r="CY50" s="21">
        <f t="shared" si="98"/>
        <v>598144.11247635656</v>
      </c>
      <c r="CZ50" s="21">
        <f t="shared" si="99"/>
        <v>1922676.7111424431</v>
      </c>
      <c r="DA50" s="21">
        <f t="shared" si="100"/>
        <v>1364548.1629113595</v>
      </c>
      <c r="DB50" s="21">
        <f t="shared" si="101"/>
        <v>1123022.7112198959</v>
      </c>
      <c r="DC50" s="21">
        <f t="shared" si="102"/>
        <v>1114184.099625627</v>
      </c>
      <c r="DD50" s="21">
        <f t="shared" si="103"/>
        <v>2322874.1512619266</v>
      </c>
      <c r="DE50" s="21">
        <f t="shared" si="104"/>
        <v>4621693.5815400342</v>
      </c>
      <c r="DF50" s="21"/>
    </row>
    <row r="51" spans="2:110">
      <c r="B51" s="1">
        <v>1916</v>
      </c>
      <c r="C51" s="5">
        <v>-6.9870289603371299E-2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</row>
    <row r="52" spans="2:110">
      <c r="B52" s="1">
        <v>1917</v>
      </c>
      <c r="C52" s="5">
        <v>-0.20942739068245192</v>
      </c>
      <c r="E52" s="21"/>
      <c r="DF52" s="21"/>
    </row>
    <row r="53" spans="2:110">
      <c r="B53" s="1">
        <v>1918</v>
      </c>
      <c r="C53" s="5">
        <v>-6.9095661284139645E-2</v>
      </c>
      <c r="E53" s="21"/>
      <c r="DF53" s="21"/>
    </row>
    <row r="54" spans="2:110">
      <c r="B54" s="1">
        <v>1919</v>
      </c>
      <c r="C54" s="5">
        <v>-8.0735852705530575E-2</v>
      </c>
      <c r="E54" s="21"/>
      <c r="DF54" s="21"/>
    </row>
    <row r="55" spans="2:110">
      <c r="B55" s="1">
        <v>1920</v>
      </c>
      <c r="C55" s="5">
        <v>-6.3879669885419932E-3</v>
      </c>
      <c r="E55" s="21"/>
      <c r="DF55" s="21"/>
    </row>
    <row r="56" spans="2:110">
      <c r="B56" s="1">
        <v>1921</v>
      </c>
      <c r="C56" s="5">
        <v>0.24843034589874791</v>
      </c>
      <c r="E56" s="21"/>
      <c r="DF56" s="21"/>
    </row>
    <row r="57" spans="2:110">
      <c r="B57" s="1">
        <v>1922</v>
      </c>
      <c r="C57" s="5">
        <v>0.13409332070812641</v>
      </c>
      <c r="E57" s="21"/>
      <c r="DF57" s="21"/>
    </row>
    <row r="58" spans="2:110">
      <c r="B58" s="1">
        <v>1923</v>
      </c>
      <c r="C58" s="5">
        <v>3.2943298155754197E-2</v>
      </c>
      <c r="E58" s="21"/>
      <c r="DF58" s="21"/>
    </row>
    <row r="59" spans="2:110">
      <c r="B59" s="1">
        <v>1924</v>
      </c>
      <c r="C59" s="5">
        <v>0.13230466267551397</v>
      </c>
      <c r="E59" s="21"/>
      <c r="DF59" s="21"/>
    </row>
    <row r="60" spans="2:110">
      <c r="B60" s="1">
        <v>1925</v>
      </c>
      <c r="C60" s="5">
        <v>8.7887659037445914E-2</v>
      </c>
      <c r="E60" s="21"/>
      <c r="DF60" s="21"/>
    </row>
    <row r="61" spans="2:110">
      <c r="B61" s="1">
        <v>1926</v>
      </c>
      <c r="C61" s="5">
        <v>0.10786892071433361</v>
      </c>
      <c r="E61" s="21"/>
      <c r="DF61" s="21"/>
    </row>
    <row r="62" spans="2:110">
      <c r="B62" s="1">
        <v>1927</v>
      </c>
      <c r="C62" s="5">
        <v>0.16596354417421061</v>
      </c>
      <c r="E62" s="21"/>
      <c r="DF62" s="21"/>
    </row>
    <row r="63" spans="2:110">
      <c r="B63" s="1">
        <v>1928</v>
      </c>
      <c r="C63" s="5">
        <v>0.18819905508626583</v>
      </c>
      <c r="E63" s="21"/>
      <c r="DF63" s="21"/>
    </row>
    <row r="64" spans="2:110">
      <c r="B64" s="1">
        <v>1929</v>
      </c>
      <c r="C64" s="5">
        <v>7.5115357320808748E-3</v>
      </c>
      <c r="E64" s="21"/>
      <c r="DF64" s="21"/>
    </row>
    <row r="65" spans="2:110">
      <c r="B65" s="1">
        <v>1930</v>
      </c>
      <c r="C65" s="5">
        <v>1.0402229562059849E-2</v>
      </c>
      <c r="E65" s="21"/>
      <c r="DF65" s="21"/>
    </row>
    <row r="66" spans="2:110">
      <c r="B66" s="1">
        <v>1931</v>
      </c>
      <c r="C66" s="5">
        <v>-5.5631397253701656E-2</v>
      </c>
      <c r="E66" s="21"/>
      <c r="DF66" s="21"/>
    </row>
    <row r="67" spans="2:110">
      <c r="B67" s="1">
        <v>1932</v>
      </c>
      <c r="C67" s="5">
        <v>0.13370714782750173</v>
      </c>
      <c r="E67" s="21"/>
      <c r="DF67" s="21"/>
    </row>
    <row r="68" spans="2:110">
      <c r="B68" s="1">
        <v>1933</v>
      </c>
      <c r="C68" s="5">
        <v>0.20249448718237695</v>
      </c>
      <c r="E68" s="21"/>
      <c r="DF68" s="21"/>
    </row>
    <row r="69" spans="2:110">
      <c r="B69" s="1">
        <v>1934</v>
      </c>
      <c r="C69" s="5">
        <v>-1.8996936474784187E-2</v>
      </c>
      <c r="E69" s="21"/>
      <c r="DF69" s="21"/>
    </row>
    <row r="70" spans="2:110">
      <c r="B70" s="1">
        <v>1935</v>
      </c>
      <c r="C70" s="5">
        <v>0.20077892213390591</v>
      </c>
      <c r="E70" s="21"/>
      <c r="DF70" s="21"/>
    </row>
    <row r="71" spans="2:110">
      <c r="B71" s="1">
        <v>1936</v>
      </c>
      <c r="C71" s="5">
        <v>0.10625022402022111</v>
      </c>
      <c r="E71" s="21"/>
      <c r="DF71" s="21"/>
    </row>
    <row r="72" spans="2:110">
      <c r="B72" s="1">
        <v>1937</v>
      </c>
      <c r="C72" s="5">
        <v>-9.4435447489329721E-2</v>
      </c>
      <c r="E72" s="21"/>
      <c r="DF72" s="21"/>
    </row>
    <row r="73" spans="2:110">
      <c r="B73" s="1">
        <v>1938</v>
      </c>
      <c r="C73" s="5">
        <v>0.10402392050166064</v>
      </c>
      <c r="E73" s="21"/>
      <c r="DF73" s="21"/>
    </row>
    <row r="74" spans="2:110">
      <c r="B74" s="1">
        <v>1939</v>
      </c>
      <c r="C74" s="5">
        <v>4.2077514795252166E-2</v>
      </c>
      <c r="E74" s="21"/>
      <c r="DF74" s="21"/>
    </row>
    <row r="75" spans="2:110">
      <c r="B75" s="1">
        <v>1940</v>
      </c>
      <c r="C75" s="5">
        <v>-1.591619494340869E-2</v>
      </c>
      <c r="E75" s="21"/>
      <c r="DF75" s="21"/>
    </row>
    <row r="76" spans="2:110">
      <c r="B76" s="1">
        <v>1941</v>
      </c>
      <c r="C76" s="5">
        <v>-0.14399728540395537</v>
      </c>
      <c r="E76" s="21"/>
      <c r="DF76" s="21"/>
    </row>
    <row r="77" spans="2:110">
      <c r="B77" s="1">
        <v>1942</v>
      </c>
      <c r="C77" s="5">
        <v>1.3754694993456752E-2</v>
      </c>
      <c r="E77" s="21"/>
      <c r="DF77" s="21"/>
    </row>
    <row r="78" spans="2:110">
      <c r="B78" s="1">
        <v>1943</v>
      </c>
      <c r="C78" s="5">
        <v>6.6797906893225401E-2</v>
      </c>
      <c r="E78" s="21"/>
      <c r="DF78" s="21"/>
    </row>
    <row r="79" spans="2:110">
      <c r="B79" s="1">
        <v>1944</v>
      </c>
      <c r="C79" s="5">
        <v>6.6834642737924319E-2</v>
      </c>
      <c r="E79" s="21"/>
      <c r="DF79" s="21"/>
    </row>
    <row r="80" spans="2:110">
      <c r="B80" s="1">
        <v>1945</v>
      </c>
      <c r="C80" s="5">
        <v>0.13790306719580073</v>
      </c>
      <c r="E80" s="21"/>
      <c r="DF80" s="21"/>
    </row>
    <row r="81" spans="2:110">
      <c r="B81" s="1">
        <v>1946</v>
      </c>
      <c r="C81" s="5">
        <v>-0.17980094524626322</v>
      </c>
      <c r="E81" s="21"/>
      <c r="DF81" s="21"/>
    </row>
    <row r="82" spans="2:110">
      <c r="B82" s="1">
        <v>1947</v>
      </c>
      <c r="C82" s="5">
        <v>-8.057019763886053E-2</v>
      </c>
      <c r="E82" s="21"/>
    </row>
    <row r="83" spans="2:110">
      <c r="B83" s="1">
        <v>1948</v>
      </c>
      <c r="C83" s="5">
        <v>4.3586975309743689E-2</v>
      </c>
      <c r="E83" s="21"/>
    </row>
    <row r="84" spans="2:110">
      <c r="B84" s="1">
        <v>1949</v>
      </c>
      <c r="C84" s="5">
        <v>9.9150433311571723E-2</v>
      </c>
      <c r="E84" s="21"/>
    </row>
    <row r="85" spans="2:110">
      <c r="B85" s="1">
        <v>1950</v>
      </c>
      <c r="C85" s="5">
        <v>3.8598008791538456E-2</v>
      </c>
      <c r="E85" s="21"/>
    </row>
    <row r="86" spans="2:110">
      <c r="B86" s="1">
        <v>1951</v>
      </c>
      <c r="C86" s="5">
        <v>4.2339138286541927E-2</v>
      </c>
      <c r="E86" s="21"/>
    </row>
    <row r="87" spans="2:110">
      <c r="B87" s="1">
        <v>1952</v>
      </c>
      <c r="C87" s="5">
        <v>5.6904296066675228E-2</v>
      </c>
      <c r="E87" s="21"/>
    </row>
    <row r="88" spans="2:110">
      <c r="B88" s="1">
        <v>1953</v>
      </c>
      <c r="C88" s="5">
        <v>3.8047455705698847E-2</v>
      </c>
      <c r="E88" s="21"/>
    </row>
    <row r="89" spans="2:110">
      <c r="B89" s="1">
        <v>1954</v>
      </c>
      <c r="C89" s="5">
        <v>0.1808744886819339</v>
      </c>
      <c r="E89" s="21"/>
    </row>
    <row r="90" spans="2:110">
      <c r="B90" s="1">
        <v>1955</v>
      </c>
      <c r="C90" s="5">
        <v>9.9111761953962471E-2</v>
      </c>
      <c r="E90" s="21"/>
    </row>
    <row r="91" spans="2:110">
      <c r="B91" s="1">
        <v>1956</v>
      </c>
      <c r="C91" s="5">
        <v>-1.5624544579321937E-2</v>
      </c>
      <c r="E91" s="21"/>
    </row>
    <row r="92" spans="2:110">
      <c r="B92" s="1">
        <v>1957</v>
      </c>
      <c r="C92" s="5">
        <v>-1.1117168223207442E-2</v>
      </c>
      <c r="E92" s="21"/>
    </row>
    <row r="93" spans="2:110">
      <c r="B93" s="1">
        <v>1958</v>
      </c>
      <c r="C93" s="5">
        <v>9.7524254101232E-2</v>
      </c>
      <c r="E93" s="21"/>
    </row>
    <row r="94" spans="2:110">
      <c r="B94" s="1">
        <v>1959</v>
      </c>
      <c r="C94" s="5">
        <v>7.9216109015402929E-3</v>
      </c>
      <c r="E94" s="21"/>
    </row>
    <row r="95" spans="2:110">
      <c r="B95" s="1">
        <v>1960</v>
      </c>
      <c r="C95" s="5">
        <v>8.1140643732054055E-2</v>
      </c>
      <c r="E95" s="21"/>
    </row>
    <row r="96" spans="2:110">
      <c r="B96" s="1">
        <v>1961</v>
      </c>
      <c r="C96" s="5">
        <v>7.2146218736415482E-2</v>
      </c>
      <c r="E96" s="21"/>
    </row>
    <row r="97" spans="2:5">
      <c r="B97" s="1">
        <v>1962</v>
      </c>
      <c r="C97" s="5">
        <v>1.7421670124863849E-2</v>
      </c>
      <c r="E97" s="21"/>
    </row>
    <row r="98" spans="2:5">
      <c r="B98" s="1">
        <v>1963</v>
      </c>
      <c r="C98" s="5">
        <v>6.4790998436919517E-2</v>
      </c>
      <c r="E98" s="21"/>
    </row>
    <row r="99" spans="2:5">
      <c r="B99" s="1">
        <v>1964</v>
      </c>
      <c r="C99" s="5">
        <v>7.2232967604837148E-2</v>
      </c>
      <c r="E99" s="21"/>
    </row>
    <row r="100" spans="2:5">
      <c r="B100" s="1">
        <v>1965</v>
      </c>
      <c r="C100" s="5">
        <v>2.68756746582028E-2</v>
      </c>
      <c r="E100" s="21"/>
    </row>
    <row r="101" spans="2:5">
      <c r="B101" s="1">
        <v>1966</v>
      </c>
      <c r="C101" s="5">
        <v>-2.2201471721272271E-2</v>
      </c>
      <c r="E101" s="21"/>
    </row>
    <row r="102" spans="2:5">
      <c r="B102" s="1">
        <v>1967</v>
      </c>
      <c r="C102" s="5">
        <v>4.7491357256188166E-3</v>
      </c>
      <c r="E102" s="21"/>
    </row>
    <row r="103" spans="2:5">
      <c r="B103" s="1">
        <v>1968</v>
      </c>
      <c r="C103" s="5">
        <v>4.6376447313154802E-3</v>
      </c>
      <c r="E103" s="21"/>
    </row>
    <row r="104" spans="2:5">
      <c r="B104" s="1">
        <v>1969</v>
      </c>
      <c r="C104" s="5">
        <v>-0.12133758841042361</v>
      </c>
      <c r="E104" s="21"/>
    </row>
    <row r="105" spans="2:5">
      <c r="B105" s="1">
        <v>1970</v>
      </c>
      <c r="C105" s="5">
        <v>9.7976586823284029E-2</v>
      </c>
      <c r="E105" s="21"/>
    </row>
    <row r="106" spans="2:5">
      <c r="B106" s="1">
        <v>1971</v>
      </c>
      <c r="C106" s="5">
        <v>6.9533867238809499E-2</v>
      </c>
      <c r="E106" s="21"/>
    </row>
    <row r="107" spans="2:5">
      <c r="B107" s="1">
        <v>1972</v>
      </c>
      <c r="C107" s="5">
        <v>4.0493703741717367E-2</v>
      </c>
      <c r="E107" s="21"/>
    </row>
    <row r="108" spans="2:5">
      <c r="B108" s="1">
        <v>1973</v>
      </c>
      <c r="C108" s="5">
        <v>-0.11997724112988935</v>
      </c>
      <c r="E108" s="21"/>
    </row>
    <row r="109" spans="2:5">
      <c r="B109" s="1">
        <v>1974</v>
      </c>
      <c r="C109" s="5">
        <v>-0.14826485987385379</v>
      </c>
      <c r="E109" s="21"/>
    </row>
    <row r="110" spans="2:5">
      <c r="B110" s="1">
        <v>1975</v>
      </c>
      <c r="C110" s="5">
        <v>0.1048163180067482</v>
      </c>
      <c r="E110" s="21"/>
    </row>
    <row r="111" spans="2:5">
      <c r="B111" s="1">
        <v>1976</v>
      </c>
      <c r="C111" s="5">
        <v>6.1184549839916724E-2</v>
      </c>
      <c r="E111" s="21"/>
    </row>
    <row r="112" spans="2:5">
      <c r="B112" s="1">
        <v>1977</v>
      </c>
      <c r="C112" s="5">
        <v>-7.9974202038102349E-2</v>
      </c>
      <c r="E112" s="21"/>
    </row>
    <row r="113" spans="2:5">
      <c r="B113" s="1">
        <v>1978</v>
      </c>
      <c r="C113" s="5">
        <v>-2.8021790019885827E-2</v>
      </c>
      <c r="E113" s="21"/>
    </row>
    <row r="114" spans="2:5">
      <c r="B114" s="1">
        <v>1979</v>
      </c>
      <c r="C114" s="5">
        <v>-7.6746833961843841E-2</v>
      </c>
      <c r="E114" s="21"/>
    </row>
    <row r="115" spans="2:5">
      <c r="B115" s="1">
        <v>1980</v>
      </c>
      <c r="C115" s="5">
        <v>-2.0241009678456365E-2</v>
      </c>
      <c r="E115" s="21"/>
    </row>
    <row r="116" spans="2:5">
      <c r="B116" s="1">
        <v>1981</v>
      </c>
      <c r="C116" s="5">
        <v>-8.4129639852830174E-2</v>
      </c>
      <c r="E116" s="21"/>
    </row>
    <row r="117" spans="2:5">
      <c r="B117" s="1">
        <v>1982</v>
      </c>
      <c r="C117" s="5">
        <v>0.3366417538903767</v>
      </c>
      <c r="E117" s="21"/>
    </row>
    <row r="118" spans="2:5">
      <c r="B118" s="1">
        <v>1983</v>
      </c>
      <c r="C118" s="5">
        <v>5.2381261636015454E-2</v>
      </c>
      <c r="E118" s="21"/>
    </row>
    <row r="119" spans="2:5">
      <c r="B119" s="1">
        <v>1984</v>
      </c>
      <c r="C119" s="5">
        <v>8.686917999547708E-2</v>
      </c>
      <c r="E119" s="21"/>
    </row>
    <row r="120" spans="2:5">
      <c r="B120" s="1">
        <v>1985</v>
      </c>
      <c r="C120" s="5">
        <v>0.22085003197371966</v>
      </c>
      <c r="E120" s="21"/>
    </row>
    <row r="121" spans="2:5">
      <c r="B121" s="1">
        <v>1986</v>
      </c>
      <c r="C121" s="5">
        <v>0.24952436883057483</v>
      </c>
      <c r="E121" s="21"/>
    </row>
    <row r="122" spans="2:5">
      <c r="B122" s="1">
        <v>1987</v>
      </c>
      <c r="C122" s="5">
        <v>-6.3350563830806478E-2</v>
      </c>
      <c r="E122" s="21"/>
    </row>
    <row r="123" spans="2:5">
      <c r="B123" s="1">
        <v>1988</v>
      </c>
      <c r="C123" s="5">
        <v>5.3948827664199672E-2</v>
      </c>
      <c r="E123" s="21"/>
    </row>
    <row r="124" spans="2:5">
      <c r="B124" s="1">
        <v>1989</v>
      </c>
      <c r="C124" s="5">
        <v>0.12144174108132616</v>
      </c>
      <c r="E124" s="21"/>
    </row>
    <row r="125" spans="2:5">
      <c r="B125" s="1">
        <v>1990</v>
      </c>
      <c r="C125" s="5">
        <v>3.6305852298374151E-3</v>
      </c>
      <c r="E125" s="21"/>
    </row>
    <row r="126" spans="2:5">
      <c r="B126" s="1">
        <v>1991</v>
      </c>
      <c r="C126" s="5">
        <v>0.18709675879988932</v>
      </c>
      <c r="E126" s="21"/>
    </row>
    <row r="127" spans="2:5">
      <c r="B127" s="1">
        <v>1992</v>
      </c>
      <c r="C127" s="5">
        <v>6.0950277329545888E-2</v>
      </c>
      <c r="E127" s="21"/>
    </row>
    <row r="128" spans="2:5">
      <c r="B128" s="1">
        <v>1993</v>
      </c>
      <c r="C128" s="5">
        <v>9.6625016002433617E-2</v>
      </c>
      <c r="E128" s="21"/>
    </row>
    <row r="129" spans="2:5">
      <c r="B129" s="1">
        <v>1994</v>
      </c>
      <c r="C129" s="5">
        <v>-6.9528099649534575E-2</v>
      </c>
      <c r="E129" s="21"/>
    </row>
    <row r="130" spans="2:5">
      <c r="B130" s="1">
        <v>1995</v>
      </c>
      <c r="C130" s="5">
        <v>0.2478891698052903</v>
      </c>
      <c r="E130" s="21"/>
    </row>
    <row r="131" spans="2:5">
      <c r="B131" s="1">
        <v>1996</v>
      </c>
      <c r="C131" s="5">
        <v>6.0136967937215804E-2</v>
      </c>
      <c r="E131" s="21"/>
    </row>
    <row r="132" spans="2:5">
      <c r="B132" s="1">
        <v>1997</v>
      </c>
      <c r="C132" s="5">
        <v>0.17681055226555742</v>
      </c>
      <c r="E132" s="21"/>
    </row>
    <row r="133" spans="2:5">
      <c r="B133" s="1">
        <v>1998</v>
      </c>
      <c r="C133" s="5">
        <v>0.17012716599810479</v>
      </c>
      <c r="E133" s="21"/>
    </row>
    <row r="134" spans="2:5">
      <c r="B134" s="1">
        <v>1999</v>
      </c>
      <c r="C134" s="5">
        <v>-2.8444663203792707E-2</v>
      </c>
      <c r="E134" s="21"/>
    </row>
    <row r="135" spans="2:5">
      <c r="B135" s="1">
        <v>2000</v>
      </c>
      <c r="C135" s="5">
        <v>6.3373948231702809E-2</v>
      </c>
      <c r="E135" s="21"/>
    </row>
    <row r="136" spans="2:5">
      <c r="B136" s="1">
        <v>2001</v>
      </c>
      <c r="C136" s="5">
        <v>-1.9095151401738238E-2</v>
      </c>
      <c r="E136" s="21"/>
    </row>
    <row r="137" spans="2:5">
      <c r="B137" s="1">
        <v>2002</v>
      </c>
      <c r="C137" s="5">
        <v>-1.0462606927603257E-2</v>
      </c>
      <c r="E137" s="21"/>
    </row>
    <row r="138" spans="2:5">
      <c r="B138" s="1">
        <v>2003</v>
      </c>
      <c r="C138" s="5">
        <v>9.9030229453298244E-2</v>
      </c>
      <c r="E138" s="21"/>
    </row>
    <row r="139" spans="2:5">
      <c r="B139" s="1">
        <v>2004</v>
      </c>
      <c r="C139" s="5">
        <v>1.4992707889396373E-2</v>
      </c>
      <c r="E139" s="21"/>
    </row>
    <row r="140" spans="2:5">
      <c r="B140" s="1">
        <v>2005</v>
      </c>
      <c r="C140" s="5">
        <v>1.2481003444628141E-2</v>
      </c>
      <c r="E140" s="21"/>
    </row>
    <row r="141" spans="2:5">
      <c r="B141" s="1">
        <v>2006</v>
      </c>
      <c r="C141" s="5">
        <v>3.8806120841492417E-2</v>
      </c>
      <c r="E141" s="21"/>
    </row>
    <row r="142" spans="2:5">
      <c r="B142" s="1">
        <v>2007</v>
      </c>
      <c r="C142" s="5">
        <v>3.8970620682939688E-2</v>
      </c>
      <c r="E142" s="21"/>
    </row>
    <row r="143" spans="2:5">
      <c r="B143" s="1">
        <v>2008</v>
      </c>
      <c r="C143" s="5">
        <v>-2.8984025493233909E-2</v>
      </c>
      <c r="E143" s="21"/>
    </row>
    <row r="144" spans="2:5">
      <c r="B144" s="1">
        <v>2009</v>
      </c>
      <c r="C144" s="5">
        <v>4.4295747824932542E-2</v>
      </c>
      <c r="E144" s="21"/>
    </row>
    <row r="145" spans="2:5">
      <c r="B145" s="1">
        <v>2010</v>
      </c>
      <c r="C145" s="5">
        <v>7.9374431673045115E-2</v>
      </c>
      <c r="E145" s="21"/>
    </row>
    <row r="146" spans="2:5">
      <c r="B146" s="1">
        <v>2011</v>
      </c>
      <c r="C146" s="5">
        <v>8.5166367422787215E-2</v>
      </c>
      <c r="E146" s="21"/>
    </row>
    <row r="147" spans="2:5">
      <c r="B147" s="1">
        <v>2012</v>
      </c>
      <c r="C147" s="5">
        <v>5.5060792831101456E-2</v>
      </c>
      <c r="E147" s="21"/>
    </row>
    <row r="148" spans="2:5">
      <c r="B148" s="1">
        <v>2013</v>
      </c>
      <c r="C148" s="5">
        <v>3.4875982910176323E-2</v>
      </c>
      <c r="E148" s="21"/>
    </row>
    <row r="149" spans="2:5">
      <c r="B149" s="1">
        <v>2014</v>
      </c>
      <c r="C149" s="5">
        <v>0.12470231655099075</v>
      </c>
      <c r="E149" s="21"/>
    </row>
    <row r="150" spans="2:5">
      <c r="B150" s="1">
        <v>2015</v>
      </c>
      <c r="C150" s="5">
        <v>-2.4087609152979278E-2</v>
      </c>
      <c r="E150" s="21"/>
    </row>
    <row r="151" spans="2:5">
      <c r="B151" s="1">
        <v>2016</v>
      </c>
      <c r="C151" s="5">
        <v>3.9763246451232415E-2</v>
      </c>
      <c r="E151" s="21"/>
    </row>
    <row r="152" spans="2:5">
      <c r="B152" s="1">
        <v>2017</v>
      </c>
      <c r="C152" s="5">
        <v>7.1752586830359039E-2</v>
      </c>
      <c r="E152" s="21"/>
    </row>
    <row r="153" spans="2:5">
      <c r="B153" s="1">
        <v>2018</v>
      </c>
      <c r="C153" s="5">
        <v>-2.042389042039577E-2</v>
      </c>
      <c r="E153" s="21"/>
    </row>
    <row r="154" spans="2:5">
      <c r="B154" s="1">
        <v>2019</v>
      </c>
      <c r="C154" s="5">
        <v>0.14185312818717369</v>
      </c>
      <c r="E154" s="21"/>
    </row>
    <row r="155" spans="2:5">
      <c r="B155" s="1">
        <v>2020</v>
      </c>
      <c r="C155" s="5">
        <v>9.4714451130112787E-2</v>
      </c>
      <c r="E155" s="21"/>
    </row>
    <row r="156" spans="2:5">
      <c r="B156" s="1">
        <v>2021</v>
      </c>
      <c r="E156" s="21"/>
    </row>
    <row r="160" spans="2:5">
      <c r="C160" s="8"/>
    </row>
    <row r="161" spans="3:3">
      <c r="C161" s="13"/>
    </row>
  </sheetData>
  <mergeCells count="2">
    <mergeCell ref="B3:B5"/>
    <mergeCell ref="C3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35895-FE62-4B42-839E-5206039A1BFB}">
  <dimension ref="B1:DF16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RowHeight="16"/>
  <cols>
    <col min="1" max="1" width="4" style="1" customWidth="1"/>
    <col min="2" max="2" width="5.1640625" style="1" bestFit="1" customWidth="1"/>
    <col min="3" max="3" width="6.83203125" style="1" bestFit="1" customWidth="1"/>
    <col min="4" max="4" width="3.83203125" style="1" customWidth="1"/>
    <col min="5" max="109" width="11.5" style="1" bestFit="1" customWidth="1"/>
    <col min="110" max="16384" width="10.83203125" style="1"/>
  </cols>
  <sheetData>
    <row r="1" spans="2:110">
      <c r="E1" s="22">
        <v>0.46800000000000003</v>
      </c>
    </row>
    <row r="2" spans="2:110" ht="15" customHeight="1">
      <c r="E2" s="21">
        <f>E5*E1</f>
        <v>468000</v>
      </c>
      <c r="G2" s="1" t="s">
        <v>25</v>
      </c>
      <c r="H2" s="1" t="s">
        <v>26</v>
      </c>
      <c r="I2" s="1" t="s">
        <v>27</v>
      </c>
    </row>
    <row r="3" spans="2:110">
      <c r="B3" s="46" t="s">
        <v>1</v>
      </c>
      <c r="C3" s="44"/>
      <c r="E3" s="1" t="s">
        <v>24</v>
      </c>
      <c r="G3" s="1">
        <f>COUNTIF(E5:DE155,"fail")</f>
        <v>5</v>
      </c>
      <c r="H3" s="1">
        <f>COUNT(E4:DE4)</f>
        <v>105</v>
      </c>
      <c r="I3" s="23">
        <f>G3/H3</f>
        <v>4.7619047619047616E-2</v>
      </c>
    </row>
    <row r="4" spans="2:110">
      <c r="B4" s="47"/>
      <c r="C4" s="45"/>
      <c r="E4" s="1">
        <v>1871</v>
      </c>
      <c r="F4" s="1">
        <v>1872</v>
      </c>
      <c r="G4" s="1">
        <v>1873</v>
      </c>
      <c r="H4" s="1">
        <v>1874</v>
      </c>
      <c r="I4" s="1">
        <v>1875</v>
      </c>
      <c r="J4" s="1">
        <v>1876</v>
      </c>
      <c r="K4" s="1">
        <v>1877</v>
      </c>
      <c r="L4" s="1">
        <v>1878</v>
      </c>
      <c r="M4" s="1">
        <v>1879</v>
      </c>
      <c r="N4" s="1">
        <v>1880</v>
      </c>
      <c r="O4" s="1">
        <v>1881</v>
      </c>
      <c r="P4" s="1">
        <v>1882</v>
      </c>
      <c r="Q4" s="1">
        <v>1883</v>
      </c>
      <c r="R4" s="1">
        <v>1884</v>
      </c>
      <c r="S4" s="1">
        <v>1885</v>
      </c>
      <c r="T4" s="1">
        <v>1886</v>
      </c>
      <c r="U4" s="1">
        <v>1887</v>
      </c>
      <c r="V4" s="1">
        <v>1888</v>
      </c>
      <c r="W4" s="1">
        <v>1889</v>
      </c>
      <c r="X4" s="1">
        <v>1890</v>
      </c>
      <c r="Y4" s="1">
        <v>1891</v>
      </c>
      <c r="Z4" s="1">
        <v>1892</v>
      </c>
      <c r="AA4" s="1">
        <v>1893</v>
      </c>
      <c r="AB4" s="1">
        <v>1894</v>
      </c>
      <c r="AC4" s="1">
        <v>1895</v>
      </c>
      <c r="AD4" s="1">
        <v>1896</v>
      </c>
      <c r="AE4" s="1">
        <v>1897</v>
      </c>
      <c r="AF4" s="1">
        <v>1898</v>
      </c>
      <c r="AG4" s="1">
        <v>1899</v>
      </c>
      <c r="AH4" s="1">
        <v>1900</v>
      </c>
      <c r="AI4" s="1">
        <v>1901</v>
      </c>
      <c r="AJ4" s="1">
        <v>1902</v>
      </c>
      <c r="AK4" s="1">
        <v>1903</v>
      </c>
      <c r="AL4" s="1">
        <v>1904</v>
      </c>
      <c r="AM4" s="1">
        <v>1905</v>
      </c>
      <c r="AN4" s="1">
        <v>1906</v>
      </c>
      <c r="AO4" s="1">
        <v>1907</v>
      </c>
      <c r="AP4" s="1">
        <v>1908</v>
      </c>
      <c r="AQ4" s="1">
        <v>1909</v>
      </c>
      <c r="AR4" s="1">
        <v>1910</v>
      </c>
      <c r="AS4" s="1">
        <v>1911</v>
      </c>
      <c r="AT4" s="1">
        <v>1912</v>
      </c>
      <c r="AU4" s="1">
        <v>1913</v>
      </c>
      <c r="AV4" s="1">
        <v>1914</v>
      </c>
      <c r="AW4" s="1">
        <v>1915</v>
      </c>
      <c r="AX4" s="1">
        <v>1916</v>
      </c>
      <c r="AY4" s="1">
        <v>1917</v>
      </c>
      <c r="AZ4" s="1">
        <v>1918</v>
      </c>
      <c r="BA4" s="1">
        <v>1919</v>
      </c>
      <c r="BB4" s="1">
        <v>1920</v>
      </c>
      <c r="BC4" s="1">
        <v>1921</v>
      </c>
      <c r="BD4" s="1">
        <v>1922</v>
      </c>
      <c r="BE4" s="1">
        <v>1923</v>
      </c>
      <c r="BF4" s="1">
        <v>1924</v>
      </c>
      <c r="BG4" s="1">
        <v>1925</v>
      </c>
      <c r="BH4" s="1">
        <v>1926</v>
      </c>
      <c r="BI4" s="1">
        <v>1927</v>
      </c>
      <c r="BJ4" s="1">
        <v>1928</v>
      </c>
      <c r="BK4" s="1">
        <v>1929</v>
      </c>
      <c r="BL4" s="1">
        <v>1930</v>
      </c>
      <c r="BM4" s="1">
        <v>1931</v>
      </c>
      <c r="BN4" s="1">
        <v>1932</v>
      </c>
      <c r="BO4" s="1">
        <v>1933</v>
      </c>
      <c r="BP4" s="1">
        <v>1934</v>
      </c>
      <c r="BQ4" s="1">
        <v>1935</v>
      </c>
      <c r="BR4" s="1">
        <v>1936</v>
      </c>
      <c r="BS4" s="1">
        <v>1937</v>
      </c>
      <c r="BT4" s="1">
        <v>1938</v>
      </c>
      <c r="BU4" s="1">
        <v>1939</v>
      </c>
      <c r="BV4" s="1">
        <v>1940</v>
      </c>
      <c r="BW4" s="1">
        <v>1941</v>
      </c>
      <c r="BX4" s="1">
        <v>1942</v>
      </c>
      <c r="BY4" s="1">
        <v>1943</v>
      </c>
      <c r="BZ4" s="1">
        <v>1944</v>
      </c>
      <c r="CA4" s="1">
        <v>1945</v>
      </c>
      <c r="CB4" s="1">
        <v>1946</v>
      </c>
      <c r="CC4" s="1">
        <v>1947</v>
      </c>
      <c r="CD4" s="1">
        <v>1948</v>
      </c>
      <c r="CE4" s="1">
        <v>1949</v>
      </c>
      <c r="CF4" s="1">
        <v>1950</v>
      </c>
      <c r="CG4" s="1">
        <v>1951</v>
      </c>
      <c r="CH4" s="1">
        <v>1952</v>
      </c>
      <c r="CI4" s="1">
        <v>1953</v>
      </c>
      <c r="CJ4" s="1">
        <v>1954</v>
      </c>
      <c r="CK4" s="1">
        <v>1955</v>
      </c>
      <c r="CL4" s="1">
        <v>1956</v>
      </c>
      <c r="CM4" s="1">
        <v>1957</v>
      </c>
      <c r="CN4" s="1">
        <v>1958</v>
      </c>
      <c r="CO4" s="1">
        <v>1959</v>
      </c>
      <c r="CP4" s="1">
        <v>1960</v>
      </c>
      <c r="CQ4" s="1">
        <v>1961</v>
      </c>
      <c r="CR4" s="1">
        <v>1962</v>
      </c>
      <c r="CS4" s="1">
        <v>1963</v>
      </c>
      <c r="CT4" s="1">
        <v>1964</v>
      </c>
      <c r="CU4" s="1">
        <v>1965</v>
      </c>
      <c r="CV4" s="1">
        <v>1966</v>
      </c>
      <c r="CW4" s="1">
        <v>1967</v>
      </c>
      <c r="CX4" s="1">
        <v>1968</v>
      </c>
      <c r="CY4" s="1">
        <v>1969</v>
      </c>
      <c r="CZ4" s="1">
        <v>1970</v>
      </c>
      <c r="DA4" s="1">
        <v>1971</v>
      </c>
      <c r="DB4" s="1">
        <v>1972</v>
      </c>
      <c r="DC4" s="1">
        <v>1973</v>
      </c>
      <c r="DD4" s="1">
        <v>1974</v>
      </c>
      <c r="DE4" s="1">
        <v>1975</v>
      </c>
    </row>
    <row r="5" spans="2:110" s="4" customFormat="1" ht="38" customHeight="1">
      <c r="B5" s="48"/>
      <c r="C5" s="11" t="s">
        <v>8</v>
      </c>
      <c r="D5" s="12"/>
      <c r="E5" s="20">
        <v>1000000</v>
      </c>
      <c r="F5" s="20">
        <v>1000000</v>
      </c>
      <c r="G5" s="20">
        <v>1000000</v>
      </c>
      <c r="H5" s="20">
        <v>1000000</v>
      </c>
      <c r="I5" s="20">
        <v>1000000</v>
      </c>
      <c r="J5" s="20">
        <v>1000000</v>
      </c>
      <c r="K5" s="20">
        <v>1000000</v>
      </c>
      <c r="L5" s="20">
        <v>1000000</v>
      </c>
      <c r="M5" s="20">
        <v>1000000</v>
      </c>
      <c r="N5" s="20">
        <v>1000000</v>
      </c>
      <c r="O5" s="20">
        <v>1000000</v>
      </c>
      <c r="P5" s="20">
        <v>1000000</v>
      </c>
      <c r="Q5" s="20">
        <v>1000000</v>
      </c>
      <c r="R5" s="20">
        <v>1000000</v>
      </c>
      <c r="S5" s="20">
        <v>1000000</v>
      </c>
      <c r="T5" s="20">
        <v>1000000</v>
      </c>
      <c r="U5" s="20">
        <v>1000000</v>
      </c>
      <c r="V5" s="20">
        <v>1000000</v>
      </c>
      <c r="W5" s="20">
        <v>1000000</v>
      </c>
      <c r="X5" s="20">
        <v>1000000</v>
      </c>
      <c r="Y5" s="20">
        <v>1000000</v>
      </c>
      <c r="Z5" s="20">
        <v>1000000</v>
      </c>
      <c r="AA5" s="20">
        <v>1000000</v>
      </c>
      <c r="AB5" s="20">
        <v>1000000</v>
      </c>
      <c r="AC5" s="20">
        <v>1000000</v>
      </c>
      <c r="AD5" s="20">
        <v>1000000</v>
      </c>
      <c r="AE5" s="20">
        <v>1000000</v>
      </c>
      <c r="AF5" s="20">
        <v>1000000</v>
      </c>
      <c r="AG5" s="20">
        <v>1000000</v>
      </c>
      <c r="AH5" s="20">
        <v>1000000</v>
      </c>
      <c r="AI5" s="20">
        <v>1000000</v>
      </c>
      <c r="AJ5" s="20">
        <v>1000000</v>
      </c>
      <c r="AK5" s="20">
        <v>1000000</v>
      </c>
      <c r="AL5" s="20">
        <v>1000000</v>
      </c>
      <c r="AM5" s="20">
        <v>1000000</v>
      </c>
      <c r="AN5" s="20">
        <v>1000000</v>
      </c>
      <c r="AO5" s="20">
        <v>1000000</v>
      </c>
      <c r="AP5" s="20">
        <v>1000000</v>
      </c>
      <c r="AQ5" s="20">
        <v>1000000</v>
      </c>
      <c r="AR5" s="20">
        <v>1000000</v>
      </c>
      <c r="AS5" s="20">
        <v>1000000</v>
      </c>
      <c r="AT5" s="20">
        <v>1000000</v>
      </c>
      <c r="AU5" s="20">
        <v>1000000</v>
      </c>
      <c r="AV5" s="20">
        <v>1000000</v>
      </c>
      <c r="AW5" s="20">
        <v>1000000</v>
      </c>
      <c r="AX5" s="20">
        <v>1000000</v>
      </c>
      <c r="AY5" s="20">
        <v>1000000</v>
      </c>
      <c r="AZ5" s="20">
        <v>1000000</v>
      </c>
      <c r="BA5" s="20">
        <v>1000000</v>
      </c>
      <c r="BB5" s="20">
        <v>1000000</v>
      </c>
      <c r="BC5" s="20">
        <v>1000000</v>
      </c>
      <c r="BD5" s="20">
        <v>1000000</v>
      </c>
      <c r="BE5" s="20">
        <v>1000000</v>
      </c>
      <c r="BF5" s="20">
        <v>1000000</v>
      </c>
      <c r="BG5" s="20">
        <v>1000000</v>
      </c>
      <c r="BH5" s="20">
        <v>1000000</v>
      </c>
      <c r="BI5" s="20">
        <v>1000000</v>
      </c>
      <c r="BJ5" s="20">
        <v>1000000</v>
      </c>
      <c r="BK5" s="20">
        <v>1000000</v>
      </c>
      <c r="BL5" s="20">
        <v>1000000</v>
      </c>
      <c r="BM5" s="20">
        <v>1000000</v>
      </c>
      <c r="BN5" s="20">
        <v>1000000</v>
      </c>
      <c r="BO5" s="20">
        <v>1000000</v>
      </c>
      <c r="BP5" s="20">
        <v>1000000</v>
      </c>
      <c r="BQ5" s="20">
        <v>1000000</v>
      </c>
      <c r="BR5" s="20">
        <v>1000000</v>
      </c>
      <c r="BS5" s="20">
        <v>1000000</v>
      </c>
      <c r="BT5" s="20">
        <v>1000000</v>
      </c>
      <c r="BU5" s="20">
        <v>1000000</v>
      </c>
      <c r="BV5" s="20">
        <v>1000000</v>
      </c>
      <c r="BW5" s="20">
        <v>1000000</v>
      </c>
      <c r="BX5" s="20">
        <v>1000000</v>
      </c>
      <c r="BY5" s="20">
        <v>1000000</v>
      </c>
      <c r="BZ5" s="20">
        <v>1000000</v>
      </c>
      <c r="CA5" s="20">
        <v>1000000</v>
      </c>
      <c r="CB5" s="20">
        <v>1000000</v>
      </c>
      <c r="CC5" s="20">
        <v>1000000</v>
      </c>
      <c r="CD5" s="20">
        <v>1000000</v>
      </c>
      <c r="CE5" s="20">
        <v>1000000</v>
      </c>
      <c r="CF5" s="20">
        <v>1000000</v>
      </c>
      <c r="CG5" s="20">
        <v>1000000</v>
      </c>
      <c r="CH5" s="20">
        <v>1000000</v>
      </c>
      <c r="CI5" s="20">
        <v>1000000</v>
      </c>
      <c r="CJ5" s="20">
        <v>1000000</v>
      </c>
      <c r="CK5" s="20">
        <v>1000000</v>
      </c>
      <c r="CL5" s="20">
        <v>1000000</v>
      </c>
      <c r="CM5" s="20">
        <v>1000000</v>
      </c>
      <c r="CN5" s="20">
        <v>1000000</v>
      </c>
      <c r="CO5" s="20">
        <v>1000000</v>
      </c>
      <c r="CP5" s="20">
        <v>1000000</v>
      </c>
      <c r="CQ5" s="20">
        <v>1000000</v>
      </c>
      <c r="CR5" s="20">
        <v>1000000</v>
      </c>
      <c r="CS5" s="20">
        <v>1000000</v>
      </c>
      <c r="CT5" s="20">
        <v>1000000</v>
      </c>
      <c r="CU5" s="20">
        <v>1000000</v>
      </c>
      <c r="CV5" s="20">
        <v>1000000</v>
      </c>
      <c r="CW5" s="20">
        <v>1000000</v>
      </c>
      <c r="CX5" s="20">
        <v>1000000</v>
      </c>
      <c r="CY5" s="20">
        <v>1000000</v>
      </c>
      <c r="CZ5" s="20">
        <v>1000000</v>
      </c>
      <c r="DA5" s="20">
        <v>1000000</v>
      </c>
      <c r="DB5" s="20">
        <v>1000000</v>
      </c>
      <c r="DC5" s="20">
        <v>1000000</v>
      </c>
      <c r="DD5" s="20">
        <v>1000000</v>
      </c>
      <c r="DE5" s="20">
        <v>1000000</v>
      </c>
      <c r="DF5" s="1"/>
    </row>
    <row r="6" spans="2:110">
      <c r="B6" s="1">
        <v>1871</v>
      </c>
      <c r="C6" s="5">
        <v>7.1854822746588637E-2</v>
      </c>
      <c r="D6" s="1">
        <v>1</v>
      </c>
      <c r="E6" s="21">
        <f t="shared" ref="E6:E7" si="0">IF(E5-$E$2&gt;0,(E5-$E$2)*(1+$C6),"fail")</f>
        <v>570226.76570118521</v>
      </c>
      <c r="F6" s="21">
        <f t="shared" ref="F6:F7" si="1">IF(F5-$E$2&gt;0,(F5-$E$2)*(1+$C7),"fail")</f>
        <v>553731.75809263682</v>
      </c>
      <c r="G6" s="21">
        <f t="shared" ref="G6:G7" si="2">IF(G5-$E$2&gt;0,(G5-$E$2)*(1+$C8),"fail")</f>
        <v>575470.91862477816</v>
      </c>
      <c r="H6" s="21">
        <f t="shared" ref="H6:H7" si="3">IF(H5-$E$2&gt;0,(H5-$E$2)*(1+$C9),"fail")</f>
        <v>613325.61972535192</v>
      </c>
      <c r="I6" s="21">
        <f t="shared" ref="I6:I7" si="4">IF(I5-$E$2&gt;0,(I5-$E$2)*(1+$C10),"fail")</f>
        <v>608209.08786335483</v>
      </c>
      <c r="J6" s="21">
        <f t="shared" ref="J6:J7" si="5">IF(J5-$E$2&gt;0,(J5-$E$2)*(1+$C11),"fail")</f>
        <v>521071.36003953201</v>
      </c>
      <c r="K6" s="21">
        <f t="shared" ref="K6:K7" si="6">IF(K5-$E$2&gt;0,(K5-$E$2)*(1+$C12),"fail")</f>
        <v>649963.75939575338</v>
      </c>
      <c r="L6" s="21">
        <f t="shared" ref="L6:L7" si="7">IF(L5-$E$2&gt;0,(L5-$E$2)*(1+$C13),"fail")</f>
        <v>647638.18836415256</v>
      </c>
      <c r="M6" s="21">
        <f t="shared" ref="M6:M7" si="8">IF(M5-$E$2&gt;0,(M5-$E$2)*(1+$C14),"fail")</f>
        <v>533963.96887572831</v>
      </c>
      <c r="N6" s="21">
        <f t="shared" ref="N6:N7" si="9">IF(N5-$E$2&gt;0,(N5-$E$2)*(1+$C15),"fail")</f>
        <v>641541.06909998611</v>
      </c>
      <c r="O6" s="21">
        <f t="shared" ref="O6:O7" si="10">IF(O5-$E$2&gt;0,(O5-$E$2)*(1+$C16),"fail")</f>
        <v>506876.84608347277</v>
      </c>
      <c r="P6" s="21">
        <f t="shared" ref="P6:P7" si="11">IF(P5-$E$2&gt;0,(P5-$E$2)*(1+$C17),"fail")</f>
        <v>561672.41767606267</v>
      </c>
      <c r="Q6" s="21">
        <f t="shared" ref="Q6:Q7" si="12">IF(Q5-$E$2&gt;0,(Q5-$E$2)*(1+$C18),"fail")</f>
        <v>578946.80730494624</v>
      </c>
      <c r="R6" s="21">
        <f t="shared" ref="R6:R7" si="13">IF(R5-$E$2&gt;0,(R5-$E$2)*(1+$C19),"fail")</f>
        <v>584796.38161553768</v>
      </c>
      <c r="S6" s="21">
        <f t="shared" ref="S6:S7" si="14">IF(S5-$E$2&gt;0,(S5-$E$2)*(1+$C20),"fail")</f>
        <v>625893.10624513519</v>
      </c>
      <c r="T6" s="21">
        <f t="shared" ref="T6:T7" si="15">IF(T5-$E$2&gt;0,(T5-$E$2)*(1+$C21),"fail")</f>
        <v>561848.57972008025</v>
      </c>
      <c r="U6" s="21">
        <f t="shared" ref="U6:U7" si="16">IF(U5-$E$2&gt;0,(U5-$E$2)*(1+$C22),"fail")</f>
        <v>514504.24271652166</v>
      </c>
      <c r="V6" s="21">
        <f t="shared" ref="V6:V7" si="17">IF(V5-$E$2&gt;0,(V5-$E$2)*(1+$C23),"fail")</f>
        <v>583829.6234523115</v>
      </c>
      <c r="W6" s="21">
        <f t="shared" ref="W6:W7" si="18">IF(W5-$E$2&gt;0,(W5-$E$2)*(1+$C24),"fail")</f>
        <v>586031.52011172427</v>
      </c>
      <c r="X6" s="21">
        <f t="shared" ref="X6:X7" si="19">IF(X5-$E$2&gt;0,(X5-$E$2)*(1+$C25),"fail")</f>
        <v>514098.00042766455</v>
      </c>
      <c r="Y6" s="21">
        <f t="shared" ref="Y6:Y7" si="20">IF(Y5-$E$2&gt;0,(Y5-$E$2)*(1+$C26),"fail")</f>
        <v>618143.08030586387</v>
      </c>
      <c r="Z6" s="21">
        <f t="shared" ref="Z6:Z7" si="21">IF(Z5-$E$2&gt;0,(Z5-$E$2)*(1+$C27),"fail")</f>
        <v>512037.63998195127</v>
      </c>
      <c r="AA6" s="21">
        <f t="shared" ref="AA6:AA7" si="22">IF(AA5-$E$2&gt;0,(AA5-$E$2)*(1+$C28),"fail")</f>
        <v>589755.98793741735</v>
      </c>
      <c r="AB6" s="21">
        <f t="shared" ref="AB6:AB7" si="23">IF(AB5-$E$2&gt;0,(AB5-$E$2)*(1+$C29),"fail")</f>
        <v>582740.37311929755</v>
      </c>
      <c r="AC6" s="21">
        <f t="shared" ref="AC6:AC7" si="24">IF(AC5-$E$2&gt;0,(AC5-$E$2)*(1+$C30),"fail")</f>
        <v>541614.2506376172</v>
      </c>
      <c r="AD6" s="21">
        <f t="shared" ref="AD6:AD7" si="25">IF(AD5-$E$2&gt;0,(AD5-$E$2)*(1+$C31),"fail")</f>
        <v>572711.27424261579</v>
      </c>
      <c r="AE6" s="21">
        <f t="shared" ref="AE6:AE7" si="26">IF(AE5-$E$2&gt;0,(AE5-$E$2)*(1+$C32),"fail")</f>
        <v>566633.89369422453</v>
      </c>
      <c r="AF6" s="21">
        <f t="shared" ref="AF6:AF7" si="27">IF(AF5-$E$2&gt;0,(AF5-$E$2)*(1+$C33),"fail")</f>
        <v>597086.8794060268</v>
      </c>
      <c r="AG6" s="21">
        <f t="shared" ref="AG6:AG7" si="28">IF(AG5-$E$2&gt;0,(AG5-$E$2)*(1+$C34),"fail")</f>
        <v>469023.94667110761</v>
      </c>
      <c r="AH6" s="21">
        <f t="shared" ref="AH6:AH7" si="29">IF(AH5-$E$2&gt;0,(AH5-$E$2)*(1+$C35),"fail")</f>
        <v>597908.50413591042</v>
      </c>
      <c r="AI6" s="21">
        <f t="shared" ref="AI6:AI7" si="30">IF(AI5-$E$2&gt;0,(AI5-$E$2)*(1+$C36),"fail")</f>
        <v>562931.16404415446</v>
      </c>
      <c r="AJ6" s="21">
        <f t="shared" ref="AJ6:AJ7" si="31">IF(AJ5-$E$2&gt;0,(AJ5-$E$2)*(1+$C37),"fail")</f>
        <v>506375.99593438709</v>
      </c>
      <c r="AK6" s="21">
        <f t="shared" ref="AK6:AK7" si="32">IF(AK5-$E$2&gt;0,(AK5-$E$2)*(1+$C38),"fail")</f>
        <v>532339.06451394188</v>
      </c>
      <c r="AL6" s="21">
        <f t="shared" ref="AL6:AL7" si="33">IF(AL5-$E$2&gt;0,(AL5-$E$2)*(1+$C39),"fail")</f>
        <v>587945.34182015457</v>
      </c>
      <c r="AM6" s="21">
        <f t="shared" ref="AM6:AM7" si="34">IF(AM5-$E$2&gt;0,(AM5-$E$2)*(1+$C40),"fail")</f>
        <v>585316.21992517938</v>
      </c>
      <c r="AN6" s="21">
        <f t="shared" ref="AN6:AN7" si="35">IF(AN5-$E$2&gt;0,(AN5-$E$2)*(1+$C41),"fail")</f>
        <v>515486.69592336705</v>
      </c>
      <c r="AO6" s="21">
        <f t="shared" ref="AO6:AO7" si="36">IF(AO5-$E$2&gt;0,(AO5-$E$2)*(1+$C42),"fail")</f>
        <v>505199.72465837176</v>
      </c>
      <c r="AP6" s="21">
        <f t="shared" ref="AP6:AP7" si="37">IF(AP5-$E$2&gt;0,(AP5-$E$2)*(1+$C43),"fail")</f>
        <v>602257.78232687863</v>
      </c>
      <c r="AQ6" s="21">
        <f t="shared" ref="AQ6:AQ7" si="38">IF(AQ5-$E$2&gt;0,(AQ5-$E$2)*(1+$C44),"fail")</f>
        <v>516291.03715506935</v>
      </c>
      <c r="AR6" s="21">
        <f t="shared" ref="AR6:AR7" si="39">IF(AR5-$E$2&gt;0,(AR5-$E$2)*(1+$C45),"fail")</f>
        <v>576331.8796685175</v>
      </c>
      <c r="AS6" s="21">
        <f t="shared" ref="AS6:AS7" si="40">IF(AS5-$E$2&gt;0,(AS5-$E$2)*(1+$C46),"fail")</f>
        <v>557486.69944607688</v>
      </c>
      <c r="AT6" s="21">
        <f t="shared" ref="AT6:AT7" si="41">IF(AT5-$E$2&gt;0,(AT5-$E$2)*(1+$C47),"fail")</f>
        <v>510425.56606879458</v>
      </c>
      <c r="AU6" s="21">
        <f t="shared" ref="AU6:AU7" si="42">IF(AU5-$E$2&gt;0,(AU5-$E$2)*(1+$C48),"fail")</f>
        <v>535971.16651813954</v>
      </c>
      <c r="AV6" s="21">
        <f t="shared" ref="AV6:AV7" si="43">IF(AV5-$E$2&gt;0,(AV5-$E$2)*(1+$C49),"fail")</f>
        <v>528998.45473117067</v>
      </c>
      <c r="AW6" s="21">
        <f t="shared" ref="AW6:AW7" si="44">IF(AW5-$E$2&gt;0,(AW5-$E$2)*(1+$C50),"fail")</f>
        <v>592743.72849416034</v>
      </c>
      <c r="AX6" s="21">
        <f t="shared" ref="AX6:AX7" si="45">IF(AX5-$E$2&gt;0,(AX5-$E$2)*(1+$C51),"fail")</f>
        <v>494829.00593100651</v>
      </c>
      <c r="AY6" s="21">
        <f t="shared" ref="AY6:AY7" si="46">IF(AY5-$E$2&gt;0,(AY5-$E$2)*(1+$C52),"fail")</f>
        <v>420584.62815693556</v>
      </c>
      <c r="AZ6" s="21">
        <f t="shared" ref="AZ6:AZ7" si="47">IF(AZ5-$E$2&gt;0,(AZ5-$E$2)*(1+$C53),"fail")</f>
        <v>495241.10819683771</v>
      </c>
      <c r="BA6" s="21">
        <f t="shared" ref="BA6:BA7" si="48">IF(BA5-$E$2&gt;0,(BA5-$E$2)*(1+$C54),"fail")</f>
        <v>489048.52636065771</v>
      </c>
      <c r="BB6" s="21">
        <f t="shared" ref="BB6:BB7" si="49">IF(BB5-$E$2&gt;0,(BB5-$E$2)*(1+$C55),"fail")</f>
        <v>528601.60156209557</v>
      </c>
      <c r="BC6" s="21">
        <f t="shared" ref="BC6:BC7" si="50">IF(BC5-$E$2&gt;0,(BC5-$E$2)*(1+$C56),"fail")</f>
        <v>664164.9440181338</v>
      </c>
      <c r="BD6" s="21">
        <f t="shared" ref="BD6:BD7" si="51">IF(BD5-$E$2&gt;0,(BD5-$E$2)*(1+$C57),"fail")</f>
        <v>603337.64661672316</v>
      </c>
      <c r="BE6" s="21">
        <f t="shared" ref="BE6:BE7" si="52">IF(BE5-$E$2&gt;0,(BE5-$E$2)*(1+$C58),"fail")</f>
        <v>549525.8346188612</v>
      </c>
      <c r="BF6" s="21">
        <f t="shared" ref="BF6:BF7" si="53">IF(BF5-$E$2&gt;0,(BF5-$E$2)*(1+$C59),"fail")</f>
        <v>602386.08054337348</v>
      </c>
      <c r="BG6" s="21">
        <f t="shared" ref="BG6:BG7" si="54">IF(BG5-$E$2&gt;0,(BG5-$E$2)*(1+$C60),"fail")</f>
        <v>578756.23460792121</v>
      </c>
      <c r="BH6" s="21">
        <f t="shared" ref="BH6:BH7" si="55">IF(BH5-$E$2&gt;0,(BH5-$E$2)*(1+$C61),"fail")</f>
        <v>589386.26582002547</v>
      </c>
      <c r="BI6" s="21">
        <f t="shared" ref="BI6:BI7" si="56">IF(BI5-$E$2&gt;0,(BI5-$E$2)*(1+$C62),"fail")</f>
        <v>620292.60550068005</v>
      </c>
      <c r="BJ6" s="21">
        <f t="shared" ref="BJ6:BJ7" si="57">IF(BJ5-$E$2&gt;0,(BJ5-$E$2)*(1+$C63),"fail")</f>
        <v>632121.89730589336</v>
      </c>
      <c r="BK6" s="21">
        <f t="shared" ref="BK6:BK7" si="58">IF(BK5-$E$2&gt;0,(BK5-$E$2)*(1+$C64),"fail")</f>
        <v>535996.13700946711</v>
      </c>
      <c r="BL6" s="21">
        <f t="shared" ref="BL6:BL7" si="59">IF(BL5-$E$2&gt;0,(BL5-$E$2)*(1+$C65),"fail")</f>
        <v>537533.98612701579</v>
      </c>
      <c r="BM6" s="21">
        <f t="shared" ref="BM6:BM7" si="60">IF(BM5-$E$2&gt;0,(BM5-$E$2)*(1+$C66),"fail")</f>
        <v>502404.09666103072</v>
      </c>
      <c r="BN6" s="21">
        <f t="shared" ref="BN6:BN7" si="61">IF(BN5-$E$2&gt;0,(BN5-$E$2)*(1+$C67),"fail")</f>
        <v>603132.20264423091</v>
      </c>
      <c r="BO6" s="21">
        <f t="shared" ref="BO6:BO7" si="62">IF(BO5-$E$2&gt;0,(BO5-$E$2)*(1+$C68),"fail")</f>
        <v>639727.06718102447</v>
      </c>
      <c r="BP6" s="21">
        <f t="shared" ref="BP6:BP7" si="63">IF(BP5-$E$2&gt;0,(BP5-$E$2)*(1+$C69),"fail")</f>
        <v>521893.6297954148</v>
      </c>
      <c r="BQ6" s="21">
        <f t="shared" ref="BQ6:BQ7" si="64">IF(BQ5-$E$2&gt;0,(BQ5-$E$2)*(1+$C70),"fail")</f>
        <v>638814.38657523785</v>
      </c>
      <c r="BR6" s="21">
        <f t="shared" ref="BR6:BR7" si="65">IF(BR5-$E$2&gt;0,(BR5-$E$2)*(1+$C71),"fail")</f>
        <v>588525.11917875765</v>
      </c>
      <c r="BS6" s="21">
        <f t="shared" ref="BS6:BS7" si="66">IF(BS5-$E$2&gt;0,(BS5-$E$2)*(1+$C72),"fail")</f>
        <v>481760.34193567658</v>
      </c>
      <c r="BT6" s="21">
        <f t="shared" ref="BT6:BT7" si="67">IF(BT5-$E$2&gt;0,(BT5-$E$2)*(1+$C73),"fail")</f>
        <v>587340.72570688347</v>
      </c>
      <c r="BU6" s="21">
        <f t="shared" ref="BU6:BU7" si="68">IF(BU5-$E$2&gt;0,(BU5-$E$2)*(1+$C74),"fail")</f>
        <v>554385.23787107412</v>
      </c>
      <c r="BV6" s="21">
        <f t="shared" ref="BV6:BV7" si="69">IF(BV5-$E$2&gt;0,(BV5-$E$2)*(1+$C75),"fail")</f>
        <v>523532.58429010661</v>
      </c>
      <c r="BW6" s="21">
        <f t="shared" ref="BW6:BW7" si="70">IF(BW5-$E$2&gt;0,(BW5-$E$2)*(1+$C76),"fail")</f>
        <v>455393.44416509575</v>
      </c>
      <c r="BX6" s="21">
        <f t="shared" ref="BX6:BX7" si="71">IF(BX5-$E$2&gt;0,(BX5-$E$2)*(1+$C77),"fail")</f>
        <v>539317.49773651909</v>
      </c>
      <c r="BY6" s="21">
        <f t="shared" ref="BY6:BY7" si="72">IF(BY5-$E$2&gt;0,(BY5-$E$2)*(1+$C78),"fail")</f>
        <v>567536.48646719591</v>
      </c>
      <c r="BZ6" s="21">
        <f t="shared" ref="BZ6:BZ7" si="73">IF(BZ5-$E$2&gt;0,(BZ5-$E$2)*(1+$C79),"fail")</f>
        <v>567556.02993657568</v>
      </c>
      <c r="CA6" s="21">
        <f t="shared" ref="CA6:CA7" si="74">IF(CA5-$E$2&gt;0,(CA5-$E$2)*(1+$C80),"fail")</f>
        <v>605364.43174816598</v>
      </c>
      <c r="CB6" s="21">
        <f t="shared" ref="CB6:CB7" si="75">IF(CB5-$E$2&gt;0,(CB5-$E$2)*(1+$C81),"fail")</f>
        <v>436345.89712898794</v>
      </c>
      <c r="CC6" s="21">
        <f t="shared" ref="CC6:CC7" si="76">IF(CC5-$E$2&gt;0,(CC5-$E$2)*(1+$C82),"fail")</f>
        <v>489136.65485612617</v>
      </c>
      <c r="CD6" s="21">
        <f t="shared" ref="CD6:CD7" si="77">IF(CD5-$E$2&gt;0,(CD5-$E$2)*(1+$C83),"fail")</f>
        <v>555188.27086478367</v>
      </c>
      <c r="CE6" s="21">
        <f t="shared" ref="CE6:CE7" si="78">IF(CE5-$E$2&gt;0,(CE5-$E$2)*(1+$C84),"fail")</f>
        <v>584748.03052175615</v>
      </c>
      <c r="CF6" s="21">
        <f t="shared" ref="CF6:CF7" si="79">IF(CF5-$E$2&gt;0,(CF5-$E$2)*(1+$C85),"fail")</f>
        <v>552534.14067709853</v>
      </c>
      <c r="CG6" s="21">
        <f t="shared" ref="CG6:CG7" si="80">IF(CG5-$E$2&gt;0,(CG5-$E$2)*(1+$C86),"fail")</f>
        <v>554524.42156844027</v>
      </c>
      <c r="CH6" s="21">
        <f t="shared" ref="CH6:CH7" si="81">IF(CH5-$E$2&gt;0,(CH5-$E$2)*(1+$C87),"fail")</f>
        <v>562273.08550747123</v>
      </c>
      <c r="CI6" s="21">
        <f t="shared" ref="CI6:CI7" si="82">IF(CI5-$E$2&gt;0,(CI5-$E$2)*(1+$C88),"fail")</f>
        <v>552241.24643543176</v>
      </c>
      <c r="CJ6" s="21">
        <f t="shared" ref="CJ6:CJ7" si="83">IF(CJ5-$E$2&gt;0,(CJ5-$E$2)*(1+$C89),"fail")</f>
        <v>628225.22797878878</v>
      </c>
      <c r="CK6" s="21">
        <f t="shared" ref="CK6:CK7" si="84">IF(CK5-$E$2&gt;0,(CK5-$E$2)*(1+$C90),"fail")</f>
        <v>584727.45735950803</v>
      </c>
      <c r="CL6" s="21">
        <f t="shared" ref="CL6:CL7" si="85">IF(CL5-$E$2&gt;0,(CL5-$E$2)*(1+$C91),"fail")</f>
        <v>523687.74228380073</v>
      </c>
      <c r="CM6" s="21">
        <f t="shared" ref="CM6:CM7" si="86">IF(CM5-$E$2&gt;0,(CM5-$E$2)*(1+$C92),"fail")</f>
        <v>526085.66650525364</v>
      </c>
      <c r="CN6" s="21">
        <f t="shared" ref="CN6:CN7" si="87">IF(CN5-$E$2&gt;0,(CN5-$E$2)*(1+$C93),"fail")</f>
        <v>583882.90318185545</v>
      </c>
      <c r="CO6" s="21">
        <f t="shared" ref="CO6:CO7" si="88">IF(CO5-$E$2&gt;0,(CO5-$E$2)*(1+$C94),"fail")</f>
        <v>536214.29699961946</v>
      </c>
      <c r="CP6" s="21">
        <f t="shared" ref="CP6:CP7" si="89">IF(CP5-$E$2&gt;0,(CP5-$E$2)*(1+$C95),"fail")</f>
        <v>575166.82246545283</v>
      </c>
      <c r="CQ6" s="21">
        <f t="shared" ref="CQ6:CQ7" si="90">IF(CQ5-$E$2&gt;0,(CQ5-$E$2)*(1+$C96),"fail")</f>
        <v>570381.78836777306</v>
      </c>
      <c r="CR6" s="21">
        <f t="shared" ref="CR6:CR7" si="91">IF(CR5-$E$2&gt;0,(CR5-$E$2)*(1+$C97),"fail")</f>
        <v>541268.32850642758</v>
      </c>
      <c r="CS6" s="21">
        <f t="shared" ref="CS6:CS7" si="92">IF(CS5-$E$2&gt;0,(CS5-$E$2)*(1+$C98),"fail")</f>
        <v>566468.8111684412</v>
      </c>
      <c r="CT6" s="21">
        <f t="shared" ref="CT6:CT7" si="93">IF(CT5-$E$2&gt;0,(CT5-$E$2)*(1+$C99),"fail")</f>
        <v>570427.93876577343</v>
      </c>
      <c r="CU6" s="21">
        <f t="shared" ref="CU6:CU7" si="94">IF(CU5-$E$2&gt;0,(CU5-$E$2)*(1+$C100),"fail")</f>
        <v>546297.85891816393</v>
      </c>
      <c r="CV6" s="21">
        <f t="shared" ref="CV6:CV7" si="95">IF(CV5-$E$2&gt;0,(CV5-$E$2)*(1+$C101),"fail")</f>
        <v>520188.81704428315</v>
      </c>
      <c r="CW6" s="21">
        <f t="shared" ref="CW6:CW7" si="96">IF(CW5-$E$2&gt;0,(CW5-$E$2)*(1+$C102),"fail")</f>
        <v>534526.5402060292</v>
      </c>
      <c r="CX6" s="21">
        <f t="shared" ref="CX6:CX7" si="97">IF(CX5-$E$2&gt;0,(CX5-$E$2)*(1+$C103),"fail")</f>
        <v>534467.22699705977</v>
      </c>
      <c r="CY6" s="21">
        <f t="shared" ref="CY6:CY7" si="98">IF(CY5-$E$2&gt;0,(CY5-$E$2)*(1+$C104),"fail")</f>
        <v>467448.40296565462</v>
      </c>
      <c r="CZ6" s="21">
        <f t="shared" ref="CZ6:CZ7" si="99">IF(CZ5-$E$2&gt;0,(CZ5-$E$2)*(1+$C105),"fail")</f>
        <v>584123.54418998712</v>
      </c>
      <c r="DA6" s="21">
        <f t="shared" ref="DA6:DA7" si="100">IF(DA5-$E$2&gt;0,(DA5-$E$2)*(1+$C106),"fail")</f>
        <v>568992.01737104671</v>
      </c>
      <c r="DB6" s="21">
        <f t="shared" ref="DB6:DB7" si="101">IF(DB5-$E$2&gt;0,(DB5-$E$2)*(1+$C107),"fail")</f>
        <v>553542.65039059368</v>
      </c>
      <c r="DC6" s="21">
        <f t="shared" ref="DC6:DC7" si="102">IF(DC5-$E$2&gt;0,(DC5-$E$2)*(1+$C108),"fail")</f>
        <v>468172.10771889886</v>
      </c>
      <c r="DD6" s="21">
        <f t="shared" ref="DD6:DD7" si="103">IF(DD5-$E$2&gt;0,(DD5-$E$2)*(1+$C109),"fail")</f>
        <v>453123.09454710974</v>
      </c>
      <c r="DE6" s="21">
        <f t="shared" ref="DE6:DE7" si="104">IF(DE5-$E$2&gt;0,(DE5-$E$2)*(1+$C110),"fail")</f>
        <v>587762.28117959003</v>
      </c>
    </row>
    <row r="7" spans="2:110">
      <c r="B7" s="1">
        <v>1872</v>
      </c>
      <c r="C7" s="5">
        <v>4.0849169347061717E-2</v>
      </c>
      <c r="D7" s="1">
        <v>2</v>
      </c>
      <c r="E7" s="21">
        <f t="shared" si="0"/>
        <v>106402.64416511531</v>
      </c>
      <c r="F7" s="21">
        <f t="shared" si="1"/>
        <v>92737.093204674762</v>
      </c>
      <c r="G7" s="21">
        <f t="shared" si="2"/>
        <v>123899.75144359951</v>
      </c>
      <c r="H7" s="21">
        <f t="shared" si="3"/>
        <v>166143.53875250573</v>
      </c>
      <c r="I7" s="21">
        <f t="shared" si="4"/>
        <v>137328.83477981304</v>
      </c>
      <c r="J7" s="21">
        <f t="shared" si="5"/>
        <v>64839.211818683812</v>
      </c>
      <c r="K7" s="21">
        <f t="shared" si="6"/>
        <v>221516.31481766215</v>
      </c>
      <c r="L7" s="21">
        <f t="shared" si="7"/>
        <v>180301.35342212141</v>
      </c>
      <c r="M7" s="21">
        <f t="shared" si="8"/>
        <v>79546.231418445401</v>
      </c>
      <c r="N7" s="21">
        <f t="shared" si="9"/>
        <v>165345.77024690784</v>
      </c>
      <c r="O7" s="21">
        <f t="shared" si="10"/>
        <v>41045.210773166022</v>
      </c>
      <c r="P7" s="21">
        <f t="shared" si="11"/>
        <v>101938.62245505994</v>
      </c>
      <c r="Q7" s="21">
        <f t="shared" si="12"/>
        <v>121957.31478144524</v>
      </c>
      <c r="R7" s="21">
        <f t="shared" si="13"/>
        <v>137409.86858560352</v>
      </c>
      <c r="S7" s="21">
        <f t="shared" si="14"/>
        <v>166751.91257785889</v>
      </c>
      <c r="T7" s="21">
        <f t="shared" si="15"/>
        <v>90762.203832520667</v>
      </c>
      <c r="U7" s="21">
        <f t="shared" si="16"/>
        <v>51034.876906243881</v>
      </c>
      <c r="V7" s="21">
        <f t="shared" si="17"/>
        <v>127593.62839422318</v>
      </c>
      <c r="W7" s="21">
        <f t="shared" si="18"/>
        <v>114059.71518209609</v>
      </c>
      <c r="X7" s="21">
        <f t="shared" si="19"/>
        <v>53562.330790033069</v>
      </c>
      <c r="Y7" s="21">
        <f t="shared" si="20"/>
        <v>144509.22650269759</v>
      </c>
      <c r="Z7" s="21">
        <f t="shared" si="21"/>
        <v>48818.537357120273</v>
      </c>
      <c r="AA7" s="21">
        <f t="shared" si="22"/>
        <v>133368.66511308137</v>
      </c>
      <c r="AB7" s="21">
        <f t="shared" si="23"/>
        <v>116813.94963324988</v>
      </c>
      <c r="AC7" s="21">
        <f t="shared" si="24"/>
        <v>79247.577603543294</v>
      </c>
      <c r="AD7" s="21">
        <f t="shared" si="25"/>
        <v>111528.11473266382</v>
      </c>
      <c r="AE7" s="21">
        <f t="shared" si="26"/>
        <v>110701.13494276375</v>
      </c>
      <c r="AF7" s="21">
        <f t="shared" si="27"/>
        <v>113806.08579412033</v>
      </c>
      <c r="AG7" s="21">
        <f t="shared" si="28"/>
        <v>1150.8015459340145</v>
      </c>
      <c r="AH7" s="21">
        <f t="shared" si="29"/>
        <v>137461.55160237386</v>
      </c>
      <c r="AI7" s="21">
        <f t="shared" si="30"/>
        <v>90358.764545243219</v>
      </c>
      <c r="AJ7" s="21">
        <f t="shared" si="31"/>
        <v>38400.454465230185</v>
      </c>
      <c r="AK7" s="21">
        <f t="shared" si="32"/>
        <v>71104.987364734086</v>
      </c>
      <c r="AL7" s="21">
        <f t="shared" si="33"/>
        <v>131966.07908234285</v>
      </c>
      <c r="AM7" s="21">
        <f t="shared" si="34"/>
        <v>113674.71914934172</v>
      </c>
      <c r="AN7" s="21">
        <f t="shared" si="35"/>
        <v>45094.484408685828</v>
      </c>
      <c r="AO7" s="21">
        <f t="shared" si="36"/>
        <v>42112.450518649399</v>
      </c>
      <c r="AP7" s="21">
        <f t="shared" si="37"/>
        <v>130293.4016610596</v>
      </c>
      <c r="AQ7" s="21">
        <f t="shared" si="38"/>
        <v>52315.158298352137</v>
      </c>
      <c r="AR7" s="21">
        <f t="shared" si="39"/>
        <v>113521.77075411913</v>
      </c>
      <c r="AS7" s="21">
        <f t="shared" si="40"/>
        <v>85857.705301488488</v>
      </c>
      <c r="AT7" s="21">
        <f t="shared" si="41"/>
        <v>42742.255894895163</v>
      </c>
      <c r="AU7" s="21">
        <f t="shared" si="42"/>
        <v>67587.673034531777</v>
      </c>
      <c r="AV7" s="21">
        <f t="shared" si="43"/>
        <v>67963.254679955557</v>
      </c>
      <c r="AW7" s="21">
        <f t="shared" si="44"/>
        <v>116027.84805806904</v>
      </c>
      <c r="AX7" s="21">
        <f t="shared" si="45"/>
        <v>21210.277224271791</v>
      </c>
      <c r="AY7" s="21" t="str">
        <f t="shared" si="46"/>
        <v>fail</v>
      </c>
      <c r="AZ7" s="21">
        <f t="shared" si="47"/>
        <v>25041.7740979224</v>
      </c>
      <c r="BA7" s="21">
        <f t="shared" si="48"/>
        <v>20914.069069108369</v>
      </c>
      <c r="BB7" s="21">
        <f t="shared" si="49"/>
        <v>75656.878400185073</v>
      </c>
      <c r="BC7" s="21">
        <f t="shared" si="50"/>
        <v>222469.35276804905</v>
      </c>
      <c r="BD7" s="21">
        <f t="shared" si="51"/>
        <v>139796.11506091597</v>
      </c>
      <c r="BE7" s="21">
        <f t="shared" si="52"/>
        <v>92312.082667449373</v>
      </c>
      <c r="BF7" s="21">
        <f t="shared" si="53"/>
        <v>146196.95856954824</v>
      </c>
      <c r="BG7" s="21">
        <f t="shared" si="54"/>
        <v>122703.39009746119</v>
      </c>
      <c r="BH7" s="21">
        <f t="shared" si="55"/>
        <v>141531.96070958974</v>
      </c>
      <c r="BI7" s="21">
        <f t="shared" si="56"/>
        <v>180953.92995253348</v>
      </c>
      <c r="BJ7" s="21">
        <f t="shared" si="57"/>
        <v>165354.70480192351</v>
      </c>
      <c r="BK7" s="21">
        <f t="shared" si="58"/>
        <v>68703.448435972867</v>
      </c>
      <c r="BL7" s="21">
        <f t="shared" si="59"/>
        <v>65665.71332215039</v>
      </c>
      <c r="BM7" s="21">
        <f t="shared" si="60"/>
        <v>39004.170299158817</v>
      </c>
      <c r="BN7" s="21">
        <f t="shared" si="61"/>
        <v>162495.72872049949</v>
      </c>
      <c r="BO7" s="21">
        <f t="shared" si="62"/>
        <v>168464.77899478556</v>
      </c>
      <c r="BP7" s="21">
        <f t="shared" si="63"/>
        <v>64714.334695621939</v>
      </c>
      <c r="BQ7" s="21">
        <f t="shared" si="64"/>
        <v>188963.45341473355</v>
      </c>
      <c r="BR7" s="21">
        <f t="shared" si="65"/>
        <v>109143.27561540688</v>
      </c>
      <c r="BS7" s="21">
        <f t="shared" si="66"/>
        <v>15191.746651269068</v>
      </c>
      <c r="BT7" s="21">
        <f t="shared" si="67"/>
        <v>124362.28685849099</v>
      </c>
      <c r="BU7" s="21">
        <f t="shared" si="68"/>
        <v>85010.313584885371</v>
      </c>
      <c r="BV7" s="21">
        <f t="shared" si="69"/>
        <v>47536.042900864915</v>
      </c>
      <c r="BW7" s="21" t="str">
        <f t="shared" si="70"/>
        <v>fail</v>
      </c>
      <c r="BX7" s="21">
        <f t="shared" si="71"/>
        <v>76081.357310180902</v>
      </c>
      <c r="BY7" s="21">
        <f t="shared" si="72"/>
        <v>106188.97197961918</v>
      </c>
      <c r="BZ7" s="21">
        <f t="shared" si="73"/>
        <v>113285.11182266644</v>
      </c>
      <c r="CA7" s="21">
        <f t="shared" si="74"/>
        <v>112666.17707662993</v>
      </c>
      <c r="CB7" s="21" t="str">
        <f t="shared" si="75"/>
        <v>fail</v>
      </c>
      <c r="CC7" s="21">
        <f t="shared" si="76"/>
        <v>22057.93770947072</v>
      </c>
      <c r="CD7" s="21">
        <f t="shared" si="77"/>
        <v>95833.025700713668</v>
      </c>
      <c r="CE7" s="21">
        <f t="shared" si="78"/>
        <v>121254.27203022971</v>
      </c>
      <c r="CF7" s="21">
        <f t="shared" si="79"/>
        <v>88113.243349160199</v>
      </c>
      <c r="CG7" s="21">
        <f t="shared" si="80"/>
        <v>91448.032870368625</v>
      </c>
      <c r="CH7" s="21">
        <f t="shared" si="81"/>
        <v>97859.936552556304</v>
      </c>
      <c r="CI7" s="21">
        <f t="shared" si="82"/>
        <v>99478.338810369256</v>
      </c>
      <c r="CJ7" s="21">
        <f t="shared" si="83"/>
        <v>176105.43263324187</v>
      </c>
      <c r="CK7" s="21">
        <f t="shared" si="84"/>
        <v>114903.64399836349</v>
      </c>
      <c r="CL7" s="21">
        <f t="shared" si="85"/>
        <v>55068.652284861098</v>
      </c>
      <c r="CM7" s="21">
        <f t="shared" si="86"/>
        <v>63750.427805151419</v>
      </c>
      <c r="CN7" s="21">
        <f t="shared" si="87"/>
        <v>116800.88245100298</v>
      </c>
      <c r="CO7" s="21">
        <f t="shared" si="88"/>
        <v>73749.248969898108</v>
      </c>
      <c r="CP7" s="21">
        <f t="shared" si="89"/>
        <v>114898.503480332</v>
      </c>
      <c r="CQ7" s="21">
        <f t="shared" si="90"/>
        <v>104165.45011151003</v>
      </c>
      <c r="CR7" s="21">
        <f t="shared" si="91"/>
        <v>78015.456664163241</v>
      </c>
      <c r="CS7" s="21">
        <f t="shared" si="92"/>
        <v>105581.50561565804</v>
      </c>
      <c r="CT7" s="21">
        <f t="shared" si="93"/>
        <v>105180.75872395268</v>
      </c>
      <c r="CU7" s="21">
        <f t="shared" si="94"/>
        <v>76559.531217556141</v>
      </c>
      <c r="CV7" s="21">
        <f t="shared" si="95"/>
        <v>52436.66881978594</v>
      </c>
      <c r="CW7" s="21">
        <f t="shared" si="96"/>
        <v>66835.066664708327</v>
      </c>
      <c r="CX7" s="21">
        <f t="shared" si="97"/>
        <v>58402.253964908334</v>
      </c>
      <c r="CY7" s="21" t="str">
        <f t="shared" si="98"/>
        <v>fail</v>
      </c>
      <c r="CZ7" s="21">
        <f t="shared" si="99"/>
        <v>124198.06329499371</v>
      </c>
      <c r="DA7" s="21">
        <f t="shared" si="100"/>
        <v>105081.55820274826</v>
      </c>
      <c r="DB7" s="21">
        <f t="shared" si="101"/>
        <v>75279.479197791603</v>
      </c>
      <c r="DC7" s="21">
        <f t="shared" si="102"/>
        <v>146.59019207310897</v>
      </c>
      <c r="DD7" s="21" t="str">
        <f t="shared" si="103"/>
        <v>fail</v>
      </c>
      <c r="DE7" s="21">
        <f t="shared" si="104"/>
        <v>127089.88244136477</v>
      </c>
    </row>
    <row r="8" spans="2:110">
      <c r="B8" s="1">
        <v>1873</v>
      </c>
      <c r="C8" s="5">
        <v>8.1712253054094366E-2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</row>
    <row r="9" spans="2:110">
      <c r="B9" s="1">
        <v>1874</v>
      </c>
      <c r="C9" s="5">
        <v>0.15286770625066148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</row>
    <row r="10" spans="2:110">
      <c r="B10" s="1">
        <v>1875</v>
      </c>
      <c r="C10" s="5">
        <v>0.14325016515668204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</row>
    <row r="11" spans="2:110">
      <c r="B11" s="1">
        <v>1876</v>
      </c>
      <c r="C11" s="5">
        <v>-2.0542556316669139E-2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</row>
    <row r="12" spans="2:110">
      <c r="B12" s="1">
        <v>1877</v>
      </c>
      <c r="C12" s="5">
        <v>0.22173638984164179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</row>
    <row r="13" spans="2:110">
      <c r="B13" s="1">
        <v>1878</v>
      </c>
      <c r="C13" s="5">
        <v>0.21736501572209127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</row>
    <row r="14" spans="2:110">
      <c r="B14" s="1">
        <v>1879</v>
      </c>
      <c r="C14" s="5">
        <v>3.6916708190381509E-3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</row>
    <row r="15" spans="2:110">
      <c r="B15" s="1">
        <v>1880</v>
      </c>
      <c r="C15" s="5">
        <v>0.2059042652255379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</row>
    <row r="16" spans="2:110">
      <c r="B16" s="1">
        <v>1881</v>
      </c>
      <c r="C16" s="5">
        <v>-4.7223973527306735E-2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</row>
    <row r="17" spans="2:109">
      <c r="B17" s="1">
        <v>1882</v>
      </c>
      <c r="C17" s="5">
        <v>5.5775221195606538E-2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</row>
    <row r="18" spans="2:109">
      <c r="B18" s="1">
        <v>1883</v>
      </c>
      <c r="C18" s="5">
        <v>8.8245878392755994E-2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</row>
    <row r="19" spans="2:109">
      <c r="B19" s="1">
        <v>1884</v>
      </c>
      <c r="C19" s="5">
        <v>9.9241318826198646E-2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</row>
    <row r="20" spans="2:109">
      <c r="B20" s="1">
        <v>1885</v>
      </c>
      <c r="C20" s="5">
        <v>0.17649080121266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</row>
    <row r="21" spans="2:109">
      <c r="B21" s="1">
        <v>1886</v>
      </c>
      <c r="C21" s="5">
        <v>5.6106352857293602E-2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</row>
    <row r="22" spans="2:109">
      <c r="B22" s="1">
        <v>1887</v>
      </c>
      <c r="C22" s="5">
        <v>-3.2886761811049547E-2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</row>
    <row r="23" spans="2:109">
      <c r="B23" s="1">
        <v>1888</v>
      </c>
      <c r="C23" s="5">
        <v>9.7424104233668249E-2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</row>
    <row r="24" spans="2:109">
      <c r="B24" s="1">
        <v>1889</v>
      </c>
      <c r="C24" s="5">
        <v>0.10156300772880508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</row>
    <row r="25" spans="2:109">
      <c r="B25" s="1">
        <v>1890</v>
      </c>
      <c r="C25" s="5">
        <v>-3.3650375135968857E-2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</row>
    <row r="26" spans="2:109">
      <c r="B26" s="1">
        <v>1891</v>
      </c>
      <c r="C26" s="5">
        <v>0.16192308328169897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</row>
    <row r="27" spans="2:109">
      <c r="B27" s="1">
        <v>1892</v>
      </c>
      <c r="C27" s="5">
        <v>-3.7523233116632956E-2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</row>
    <row r="28" spans="2:109">
      <c r="B28" s="1">
        <v>1893</v>
      </c>
      <c r="C28" s="5">
        <v>0.10856388710040862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</row>
    <row r="29" spans="2:109">
      <c r="B29" s="1">
        <v>1894</v>
      </c>
      <c r="C29" s="5">
        <v>9.5376641201687262E-2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</row>
    <row r="30" spans="2:109">
      <c r="B30" s="1">
        <v>1895</v>
      </c>
      <c r="C30" s="5">
        <v>1.8071899694769123E-2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</row>
    <row r="31" spans="2:109">
      <c r="B31" s="1">
        <v>1896</v>
      </c>
      <c r="C31" s="5">
        <v>7.6524951583864145E-2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</row>
    <row r="32" spans="2:109">
      <c r="B32" s="1">
        <v>1897</v>
      </c>
      <c r="C32" s="5">
        <v>6.5101303936512186E-2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</row>
    <row r="33" spans="2:110">
      <c r="B33" s="1">
        <v>1898</v>
      </c>
      <c r="C33" s="5">
        <v>0.12234375828200525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</row>
    <row r="34" spans="2:110">
      <c r="B34" s="1">
        <v>1899</v>
      </c>
      <c r="C34" s="5">
        <v>-0.11837604009190289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</row>
    <row r="35" spans="2:110">
      <c r="B35" s="1">
        <v>1900</v>
      </c>
      <c r="C35" s="5">
        <v>0.12388816566900446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0"/>
    </row>
    <row r="36" spans="2:110">
      <c r="B36" s="1">
        <v>1901</v>
      </c>
      <c r="C36" s="5">
        <v>5.8141285797282685E-2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</row>
    <row r="37" spans="2:110">
      <c r="B37" s="1">
        <v>1902</v>
      </c>
      <c r="C37" s="5">
        <v>-4.8165421175964174E-2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</row>
    <row r="38" spans="2:110">
      <c r="B38" s="1">
        <v>1903</v>
      </c>
      <c r="C38" s="5">
        <v>6.3733931192068438E-4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</row>
    <row r="39" spans="2:110">
      <c r="B39" s="1">
        <v>1904</v>
      </c>
      <c r="C39" s="5">
        <v>0.10516041695517779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</row>
    <row r="40" spans="2:110">
      <c r="B40" s="1">
        <v>1905</v>
      </c>
      <c r="C40" s="5">
        <v>0.10021845850597627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</row>
    <row r="41" spans="2:110">
      <c r="B41" s="1">
        <v>1906</v>
      </c>
      <c r="C41" s="5">
        <v>-3.1040045256828873E-2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</row>
    <row r="42" spans="2:110">
      <c r="B42" s="1">
        <v>1907</v>
      </c>
      <c r="C42" s="5">
        <v>-5.0376457409075544E-2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</row>
    <row r="43" spans="2:110">
      <c r="B43" s="1">
        <v>1908</v>
      </c>
      <c r="C43" s="5">
        <v>0.13206350061443359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</row>
    <row r="44" spans="2:110">
      <c r="B44" s="1">
        <v>1909</v>
      </c>
      <c r="C44" s="5">
        <v>-2.9528125648365988E-2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</row>
    <row r="45" spans="2:110">
      <c r="B45" s="1">
        <v>1910</v>
      </c>
      <c r="C45" s="5">
        <v>8.3330600880672109E-2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</row>
    <row r="46" spans="2:110">
      <c r="B46" s="1">
        <v>1911</v>
      </c>
      <c r="C46" s="5">
        <v>4.7907329785858703E-2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</row>
    <row r="47" spans="2:110">
      <c r="B47" s="1">
        <v>1912</v>
      </c>
      <c r="C47" s="5">
        <v>-4.0553447239107879E-2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</row>
    <row r="48" spans="2:110">
      <c r="B48" s="1">
        <v>1913</v>
      </c>
      <c r="C48" s="5">
        <v>7.464598718307288E-3</v>
      </c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</row>
    <row r="49" spans="2:110">
      <c r="B49" s="1">
        <v>1914</v>
      </c>
      <c r="C49" s="5">
        <v>-5.6420023850174937E-3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</row>
    <row r="50" spans="2:110">
      <c r="B50" s="1">
        <v>1915</v>
      </c>
      <c r="C50" s="5">
        <v>0.11417994077849684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</row>
    <row r="51" spans="2:110">
      <c r="B51" s="1">
        <v>1916</v>
      </c>
      <c r="C51" s="5">
        <v>-6.9870289603371299E-2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</row>
    <row r="52" spans="2:110">
      <c r="B52" s="1">
        <v>1917</v>
      </c>
      <c r="C52" s="5">
        <v>-0.20942739068245192</v>
      </c>
      <c r="E52" s="21"/>
      <c r="DF52" s="21"/>
    </row>
    <row r="53" spans="2:110">
      <c r="B53" s="1">
        <v>1918</v>
      </c>
      <c r="C53" s="5">
        <v>-6.9095661284139645E-2</v>
      </c>
      <c r="E53" s="21"/>
      <c r="DF53" s="21"/>
    </row>
    <row r="54" spans="2:110">
      <c r="B54" s="1">
        <v>1919</v>
      </c>
      <c r="C54" s="5">
        <v>-8.0735852705530575E-2</v>
      </c>
      <c r="E54" s="21"/>
      <c r="DF54" s="21"/>
    </row>
    <row r="55" spans="2:110">
      <c r="B55" s="1">
        <v>1920</v>
      </c>
      <c r="C55" s="5">
        <v>-6.3879669885419932E-3</v>
      </c>
      <c r="E55" s="21"/>
      <c r="DF55" s="21"/>
    </row>
    <row r="56" spans="2:110">
      <c r="B56" s="1">
        <v>1921</v>
      </c>
      <c r="C56" s="5">
        <v>0.24843034589874791</v>
      </c>
      <c r="E56" s="21"/>
      <c r="DF56" s="21"/>
    </row>
    <row r="57" spans="2:110">
      <c r="B57" s="1">
        <v>1922</v>
      </c>
      <c r="C57" s="5">
        <v>0.13409332070812641</v>
      </c>
      <c r="E57" s="21"/>
      <c r="DF57" s="21"/>
    </row>
    <row r="58" spans="2:110">
      <c r="B58" s="1">
        <v>1923</v>
      </c>
      <c r="C58" s="5">
        <v>3.2943298155754197E-2</v>
      </c>
      <c r="E58" s="21"/>
      <c r="DF58" s="21"/>
    </row>
    <row r="59" spans="2:110">
      <c r="B59" s="1">
        <v>1924</v>
      </c>
      <c r="C59" s="5">
        <v>0.13230466267551397</v>
      </c>
      <c r="E59" s="21"/>
      <c r="DF59" s="21"/>
    </row>
    <row r="60" spans="2:110">
      <c r="B60" s="1">
        <v>1925</v>
      </c>
      <c r="C60" s="5">
        <v>8.7887659037445914E-2</v>
      </c>
      <c r="E60" s="21"/>
      <c r="DF60" s="21"/>
    </row>
    <row r="61" spans="2:110">
      <c r="B61" s="1">
        <v>1926</v>
      </c>
      <c r="C61" s="5">
        <v>0.10786892071433361</v>
      </c>
      <c r="E61" s="21"/>
      <c r="DF61" s="21"/>
    </row>
    <row r="62" spans="2:110">
      <c r="B62" s="1">
        <v>1927</v>
      </c>
      <c r="C62" s="5">
        <v>0.16596354417421061</v>
      </c>
      <c r="E62" s="21"/>
      <c r="DF62" s="21"/>
    </row>
    <row r="63" spans="2:110">
      <c r="B63" s="1">
        <v>1928</v>
      </c>
      <c r="C63" s="5">
        <v>0.18819905508626583</v>
      </c>
      <c r="E63" s="21"/>
      <c r="DF63" s="21"/>
    </row>
    <row r="64" spans="2:110">
      <c r="B64" s="1">
        <v>1929</v>
      </c>
      <c r="C64" s="5">
        <v>7.5115357320808748E-3</v>
      </c>
      <c r="E64" s="21"/>
      <c r="DF64" s="21"/>
    </row>
    <row r="65" spans="2:110">
      <c r="B65" s="1">
        <v>1930</v>
      </c>
      <c r="C65" s="5">
        <v>1.0402229562059849E-2</v>
      </c>
      <c r="E65" s="21"/>
      <c r="DF65" s="21"/>
    </row>
    <row r="66" spans="2:110">
      <c r="B66" s="1">
        <v>1931</v>
      </c>
      <c r="C66" s="5">
        <v>-5.5631397253701656E-2</v>
      </c>
      <c r="E66" s="21"/>
      <c r="DF66" s="21"/>
    </row>
    <row r="67" spans="2:110">
      <c r="B67" s="1">
        <v>1932</v>
      </c>
      <c r="C67" s="5">
        <v>0.13370714782750173</v>
      </c>
      <c r="E67" s="21"/>
      <c r="DF67" s="21"/>
    </row>
    <row r="68" spans="2:110">
      <c r="B68" s="1">
        <v>1933</v>
      </c>
      <c r="C68" s="5">
        <v>0.20249448718237695</v>
      </c>
      <c r="E68" s="21"/>
      <c r="DF68" s="21"/>
    </row>
    <row r="69" spans="2:110">
      <c r="B69" s="1">
        <v>1934</v>
      </c>
      <c r="C69" s="5">
        <v>-1.8996936474784187E-2</v>
      </c>
      <c r="E69" s="21"/>
      <c r="DF69" s="21"/>
    </row>
    <row r="70" spans="2:110">
      <c r="B70" s="1">
        <v>1935</v>
      </c>
      <c r="C70" s="5">
        <v>0.20077892213390591</v>
      </c>
      <c r="E70" s="21"/>
      <c r="DF70" s="21"/>
    </row>
    <row r="71" spans="2:110">
      <c r="B71" s="1">
        <v>1936</v>
      </c>
      <c r="C71" s="5">
        <v>0.10625022402022111</v>
      </c>
      <c r="E71" s="21"/>
      <c r="DF71" s="21"/>
    </row>
    <row r="72" spans="2:110">
      <c r="B72" s="1">
        <v>1937</v>
      </c>
      <c r="C72" s="5">
        <v>-9.4435447489329721E-2</v>
      </c>
      <c r="E72" s="21"/>
      <c r="DF72" s="21"/>
    </row>
    <row r="73" spans="2:110">
      <c r="B73" s="1">
        <v>1938</v>
      </c>
      <c r="C73" s="5">
        <v>0.10402392050166064</v>
      </c>
      <c r="E73" s="21"/>
      <c r="DF73" s="21"/>
    </row>
    <row r="74" spans="2:110">
      <c r="B74" s="1">
        <v>1939</v>
      </c>
      <c r="C74" s="5">
        <v>4.2077514795252166E-2</v>
      </c>
      <c r="E74" s="21"/>
      <c r="DF74" s="21"/>
    </row>
    <row r="75" spans="2:110">
      <c r="B75" s="1">
        <v>1940</v>
      </c>
      <c r="C75" s="5">
        <v>-1.591619494340869E-2</v>
      </c>
      <c r="E75" s="21"/>
      <c r="DF75" s="21"/>
    </row>
    <row r="76" spans="2:110">
      <c r="B76" s="1">
        <v>1941</v>
      </c>
      <c r="C76" s="5">
        <v>-0.14399728540395537</v>
      </c>
      <c r="E76" s="21"/>
      <c r="DF76" s="21"/>
    </row>
    <row r="77" spans="2:110">
      <c r="B77" s="1">
        <v>1942</v>
      </c>
      <c r="C77" s="5">
        <v>1.3754694993456752E-2</v>
      </c>
      <c r="E77" s="21"/>
      <c r="DF77" s="21"/>
    </row>
    <row r="78" spans="2:110">
      <c r="B78" s="1">
        <v>1943</v>
      </c>
      <c r="C78" s="5">
        <v>6.6797906893225401E-2</v>
      </c>
      <c r="E78" s="21"/>
      <c r="DF78" s="21"/>
    </row>
    <row r="79" spans="2:110">
      <c r="B79" s="1">
        <v>1944</v>
      </c>
      <c r="C79" s="5">
        <v>6.6834642737924319E-2</v>
      </c>
      <c r="E79" s="21"/>
      <c r="DF79" s="21"/>
    </row>
    <row r="80" spans="2:110">
      <c r="B80" s="1">
        <v>1945</v>
      </c>
      <c r="C80" s="5">
        <v>0.13790306719580073</v>
      </c>
      <c r="E80" s="21"/>
      <c r="DF80" s="21"/>
    </row>
    <row r="81" spans="2:110">
      <c r="B81" s="1">
        <v>1946</v>
      </c>
      <c r="C81" s="5">
        <v>-0.17980094524626322</v>
      </c>
      <c r="E81" s="21"/>
      <c r="DF81" s="21"/>
    </row>
    <row r="82" spans="2:110">
      <c r="B82" s="1">
        <v>1947</v>
      </c>
      <c r="C82" s="5">
        <v>-8.057019763886053E-2</v>
      </c>
      <c r="E82" s="21"/>
    </row>
    <row r="83" spans="2:110">
      <c r="B83" s="1">
        <v>1948</v>
      </c>
      <c r="C83" s="5">
        <v>4.3586975309743689E-2</v>
      </c>
      <c r="E83" s="21"/>
    </row>
    <row r="84" spans="2:110">
      <c r="B84" s="1">
        <v>1949</v>
      </c>
      <c r="C84" s="5">
        <v>9.9150433311571723E-2</v>
      </c>
      <c r="E84" s="21"/>
    </row>
    <row r="85" spans="2:110">
      <c r="B85" s="1">
        <v>1950</v>
      </c>
      <c r="C85" s="5">
        <v>3.8598008791538456E-2</v>
      </c>
      <c r="E85" s="21"/>
    </row>
    <row r="86" spans="2:110">
      <c r="B86" s="1">
        <v>1951</v>
      </c>
      <c r="C86" s="5">
        <v>4.2339138286541927E-2</v>
      </c>
      <c r="E86" s="21"/>
    </row>
    <row r="87" spans="2:110">
      <c r="B87" s="1">
        <v>1952</v>
      </c>
      <c r="C87" s="5">
        <v>5.6904296066675228E-2</v>
      </c>
      <c r="E87" s="21"/>
    </row>
    <row r="88" spans="2:110">
      <c r="B88" s="1">
        <v>1953</v>
      </c>
      <c r="C88" s="5">
        <v>3.8047455705698847E-2</v>
      </c>
      <c r="E88" s="21"/>
    </row>
    <row r="89" spans="2:110">
      <c r="B89" s="1">
        <v>1954</v>
      </c>
      <c r="C89" s="5">
        <v>0.1808744886819339</v>
      </c>
      <c r="E89" s="21"/>
    </row>
    <row r="90" spans="2:110">
      <c r="B90" s="1">
        <v>1955</v>
      </c>
      <c r="C90" s="5">
        <v>9.9111761953962471E-2</v>
      </c>
      <c r="E90" s="21"/>
    </row>
    <row r="91" spans="2:110">
      <c r="B91" s="1">
        <v>1956</v>
      </c>
      <c r="C91" s="5">
        <v>-1.5624544579321937E-2</v>
      </c>
      <c r="E91" s="21"/>
    </row>
    <row r="92" spans="2:110">
      <c r="B92" s="1">
        <v>1957</v>
      </c>
      <c r="C92" s="5">
        <v>-1.1117168223207442E-2</v>
      </c>
      <c r="E92" s="21"/>
    </row>
    <row r="93" spans="2:110">
      <c r="B93" s="1">
        <v>1958</v>
      </c>
      <c r="C93" s="5">
        <v>9.7524254101232E-2</v>
      </c>
      <c r="E93" s="21"/>
    </row>
    <row r="94" spans="2:110">
      <c r="B94" s="1">
        <v>1959</v>
      </c>
      <c r="C94" s="5">
        <v>7.9216109015402929E-3</v>
      </c>
      <c r="E94" s="21"/>
    </row>
    <row r="95" spans="2:110">
      <c r="B95" s="1">
        <v>1960</v>
      </c>
      <c r="C95" s="5">
        <v>8.1140643732054055E-2</v>
      </c>
      <c r="E95" s="21"/>
    </row>
    <row r="96" spans="2:110">
      <c r="B96" s="1">
        <v>1961</v>
      </c>
      <c r="C96" s="5">
        <v>7.2146218736415482E-2</v>
      </c>
      <c r="E96" s="21"/>
    </row>
    <row r="97" spans="2:5">
      <c r="B97" s="1">
        <v>1962</v>
      </c>
      <c r="C97" s="5">
        <v>1.7421670124863849E-2</v>
      </c>
      <c r="E97" s="21"/>
    </row>
    <row r="98" spans="2:5">
      <c r="B98" s="1">
        <v>1963</v>
      </c>
      <c r="C98" s="5">
        <v>6.4790998436919517E-2</v>
      </c>
      <c r="E98" s="21"/>
    </row>
    <row r="99" spans="2:5">
      <c r="B99" s="1">
        <v>1964</v>
      </c>
      <c r="C99" s="5">
        <v>7.2232967604837148E-2</v>
      </c>
      <c r="E99" s="21"/>
    </row>
    <row r="100" spans="2:5">
      <c r="B100" s="1">
        <v>1965</v>
      </c>
      <c r="C100" s="5">
        <v>2.68756746582028E-2</v>
      </c>
      <c r="E100" s="21"/>
    </row>
    <row r="101" spans="2:5">
      <c r="B101" s="1">
        <v>1966</v>
      </c>
      <c r="C101" s="5">
        <v>-2.2201471721272271E-2</v>
      </c>
      <c r="E101" s="21"/>
    </row>
    <row r="102" spans="2:5">
      <c r="B102" s="1">
        <v>1967</v>
      </c>
      <c r="C102" s="5">
        <v>4.7491357256188166E-3</v>
      </c>
      <c r="E102" s="21"/>
    </row>
    <row r="103" spans="2:5">
      <c r="B103" s="1">
        <v>1968</v>
      </c>
      <c r="C103" s="5">
        <v>4.6376447313154802E-3</v>
      </c>
      <c r="E103" s="21"/>
    </row>
    <row r="104" spans="2:5">
      <c r="B104" s="1">
        <v>1969</v>
      </c>
      <c r="C104" s="5">
        <v>-0.12133758841042361</v>
      </c>
      <c r="E104" s="21"/>
    </row>
    <row r="105" spans="2:5">
      <c r="B105" s="1">
        <v>1970</v>
      </c>
      <c r="C105" s="5">
        <v>9.7976586823284029E-2</v>
      </c>
      <c r="E105" s="21"/>
    </row>
    <row r="106" spans="2:5">
      <c r="B106" s="1">
        <v>1971</v>
      </c>
      <c r="C106" s="5">
        <v>6.9533867238809499E-2</v>
      </c>
      <c r="E106" s="21"/>
    </row>
    <row r="107" spans="2:5">
      <c r="B107" s="1">
        <v>1972</v>
      </c>
      <c r="C107" s="5">
        <v>4.0493703741717367E-2</v>
      </c>
      <c r="E107" s="21"/>
    </row>
    <row r="108" spans="2:5">
      <c r="B108" s="1">
        <v>1973</v>
      </c>
      <c r="C108" s="5">
        <v>-0.11997724112988935</v>
      </c>
      <c r="E108" s="21"/>
    </row>
    <row r="109" spans="2:5">
      <c r="B109" s="1">
        <v>1974</v>
      </c>
      <c r="C109" s="5">
        <v>-0.14826485987385379</v>
      </c>
      <c r="E109" s="21"/>
    </row>
    <row r="110" spans="2:5">
      <c r="B110" s="1">
        <v>1975</v>
      </c>
      <c r="C110" s="5">
        <v>0.1048163180067482</v>
      </c>
      <c r="E110" s="21"/>
    </row>
    <row r="111" spans="2:5">
      <c r="B111" s="1">
        <v>1976</v>
      </c>
      <c r="C111" s="5">
        <v>6.1184549839916724E-2</v>
      </c>
      <c r="E111" s="21"/>
    </row>
    <row r="112" spans="2:5">
      <c r="B112" s="1">
        <v>1977</v>
      </c>
      <c r="C112" s="5">
        <v>-7.9974202038102349E-2</v>
      </c>
      <c r="E112" s="21"/>
    </row>
    <row r="113" spans="2:5">
      <c r="B113" s="1">
        <v>1978</v>
      </c>
      <c r="C113" s="5">
        <v>-2.8021790019885827E-2</v>
      </c>
      <c r="E113" s="21"/>
    </row>
    <row r="114" spans="2:5">
      <c r="B114" s="1">
        <v>1979</v>
      </c>
      <c r="C114" s="5">
        <v>-7.6746833961843841E-2</v>
      </c>
      <c r="E114" s="21"/>
    </row>
    <row r="115" spans="2:5">
      <c r="B115" s="1">
        <v>1980</v>
      </c>
      <c r="C115" s="5">
        <v>-2.0241009678456365E-2</v>
      </c>
      <c r="E115" s="21"/>
    </row>
    <row r="116" spans="2:5">
      <c r="B116" s="1">
        <v>1981</v>
      </c>
      <c r="C116" s="5">
        <v>-8.4129639852830174E-2</v>
      </c>
      <c r="E116" s="21"/>
    </row>
    <row r="117" spans="2:5">
      <c r="B117" s="1">
        <v>1982</v>
      </c>
      <c r="C117" s="5">
        <v>0.3366417538903767</v>
      </c>
      <c r="E117" s="21"/>
    </row>
    <row r="118" spans="2:5">
      <c r="B118" s="1">
        <v>1983</v>
      </c>
      <c r="C118" s="5">
        <v>5.2381261636015454E-2</v>
      </c>
      <c r="E118" s="21"/>
    </row>
    <row r="119" spans="2:5">
      <c r="B119" s="1">
        <v>1984</v>
      </c>
      <c r="C119" s="5">
        <v>8.686917999547708E-2</v>
      </c>
      <c r="E119" s="21"/>
    </row>
    <row r="120" spans="2:5">
      <c r="B120" s="1">
        <v>1985</v>
      </c>
      <c r="C120" s="5">
        <v>0.22085003197371966</v>
      </c>
      <c r="E120" s="21"/>
    </row>
    <row r="121" spans="2:5">
      <c r="B121" s="1">
        <v>1986</v>
      </c>
      <c r="C121" s="5">
        <v>0.24952436883057483</v>
      </c>
      <c r="E121" s="21"/>
    </row>
    <row r="122" spans="2:5">
      <c r="B122" s="1">
        <v>1987</v>
      </c>
      <c r="C122" s="5">
        <v>-6.3350563830806478E-2</v>
      </c>
      <c r="E122" s="21"/>
    </row>
    <row r="123" spans="2:5">
      <c r="B123" s="1">
        <v>1988</v>
      </c>
      <c r="C123" s="5">
        <v>5.3948827664199672E-2</v>
      </c>
      <c r="E123" s="21"/>
    </row>
    <row r="124" spans="2:5">
      <c r="B124" s="1">
        <v>1989</v>
      </c>
      <c r="C124" s="5">
        <v>0.12144174108132616</v>
      </c>
      <c r="E124" s="21"/>
    </row>
    <row r="125" spans="2:5">
      <c r="B125" s="1">
        <v>1990</v>
      </c>
      <c r="C125" s="5">
        <v>3.6305852298374151E-3</v>
      </c>
      <c r="E125" s="21"/>
    </row>
    <row r="126" spans="2:5">
      <c r="B126" s="1">
        <v>1991</v>
      </c>
      <c r="C126" s="5">
        <v>0.18709675879988932</v>
      </c>
      <c r="E126" s="21"/>
    </row>
    <row r="127" spans="2:5">
      <c r="B127" s="1">
        <v>1992</v>
      </c>
      <c r="C127" s="5">
        <v>6.0950277329545888E-2</v>
      </c>
      <c r="E127" s="21"/>
    </row>
    <row r="128" spans="2:5">
      <c r="B128" s="1">
        <v>1993</v>
      </c>
      <c r="C128" s="5">
        <v>9.6625016002433617E-2</v>
      </c>
      <c r="E128" s="21"/>
    </row>
    <row r="129" spans="2:5">
      <c r="B129" s="1">
        <v>1994</v>
      </c>
      <c r="C129" s="5">
        <v>-6.9528099649534575E-2</v>
      </c>
      <c r="E129" s="21"/>
    </row>
    <row r="130" spans="2:5">
      <c r="B130" s="1">
        <v>1995</v>
      </c>
      <c r="C130" s="5">
        <v>0.2478891698052903</v>
      </c>
      <c r="E130" s="21"/>
    </row>
    <row r="131" spans="2:5">
      <c r="B131" s="1">
        <v>1996</v>
      </c>
      <c r="C131" s="5">
        <v>6.0136967937215804E-2</v>
      </c>
      <c r="E131" s="21"/>
    </row>
    <row r="132" spans="2:5">
      <c r="B132" s="1">
        <v>1997</v>
      </c>
      <c r="C132" s="5">
        <v>0.17681055226555742</v>
      </c>
      <c r="E132" s="21"/>
    </row>
    <row r="133" spans="2:5">
      <c r="B133" s="1">
        <v>1998</v>
      </c>
      <c r="C133" s="5">
        <v>0.17012716599810479</v>
      </c>
      <c r="E133" s="21"/>
    </row>
    <row r="134" spans="2:5">
      <c r="B134" s="1">
        <v>1999</v>
      </c>
      <c r="C134" s="5">
        <v>-2.8444663203792707E-2</v>
      </c>
      <c r="E134" s="21"/>
    </row>
    <row r="135" spans="2:5">
      <c r="B135" s="1">
        <v>2000</v>
      </c>
      <c r="C135" s="5">
        <v>6.3373948231702809E-2</v>
      </c>
      <c r="E135" s="21"/>
    </row>
    <row r="136" spans="2:5">
      <c r="B136" s="1">
        <v>2001</v>
      </c>
      <c r="C136" s="5">
        <v>-1.9095151401738238E-2</v>
      </c>
      <c r="E136" s="21"/>
    </row>
    <row r="137" spans="2:5">
      <c r="B137" s="1">
        <v>2002</v>
      </c>
      <c r="C137" s="5">
        <v>-1.0462606927603257E-2</v>
      </c>
      <c r="E137" s="21"/>
    </row>
    <row r="138" spans="2:5">
      <c r="B138" s="1">
        <v>2003</v>
      </c>
      <c r="C138" s="5">
        <v>9.9030229453298244E-2</v>
      </c>
      <c r="E138" s="21"/>
    </row>
    <row r="139" spans="2:5">
      <c r="B139" s="1">
        <v>2004</v>
      </c>
      <c r="C139" s="5">
        <v>1.4992707889396373E-2</v>
      </c>
      <c r="E139" s="21"/>
    </row>
    <row r="140" spans="2:5">
      <c r="B140" s="1">
        <v>2005</v>
      </c>
      <c r="C140" s="5">
        <v>1.2481003444628141E-2</v>
      </c>
      <c r="E140" s="21"/>
    </row>
    <row r="141" spans="2:5">
      <c r="B141" s="1">
        <v>2006</v>
      </c>
      <c r="C141" s="5">
        <v>3.8806120841492417E-2</v>
      </c>
      <c r="E141" s="21"/>
    </row>
    <row r="142" spans="2:5">
      <c r="B142" s="1">
        <v>2007</v>
      </c>
      <c r="C142" s="5">
        <v>3.8970620682939688E-2</v>
      </c>
      <c r="E142" s="21"/>
    </row>
    <row r="143" spans="2:5">
      <c r="B143" s="1">
        <v>2008</v>
      </c>
      <c r="C143" s="5">
        <v>-2.8984025493233909E-2</v>
      </c>
      <c r="E143" s="21"/>
    </row>
    <row r="144" spans="2:5">
      <c r="B144" s="1">
        <v>2009</v>
      </c>
      <c r="C144" s="5">
        <v>4.4295747824932542E-2</v>
      </c>
      <c r="E144" s="21"/>
    </row>
    <row r="145" spans="2:5">
      <c r="B145" s="1">
        <v>2010</v>
      </c>
      <c r="C145" s="5">
        <v>7.9374431673045115E-2</v>
      </c>
      <c r="E145" s="21"/>
    </row>
    <row r="146" spans="2:5">
      <c r="B146" s="1">
        <v>2011</v>
      </c>
      <c r="C146" s="5">
        <v>8.5166367422787215E-2</v>
      </c>
      <c r="E146" s="21"/>
    </row>
    <row r="147" spans="2:5">
      <c r="B147" s="1">
        <v>2012</v>
      </c>
      <c r="C147" s="5">
        <v>5.5060792831101456E-2</v>
      </c>
      <c r="E147" s="21"/>
    </row>
    <row r="148" spans="2:5">
      <c r="B148" s="1">
        <v>2013</v>
      </c>
      <c r="C148" s="5">
        <v>3.4875982910176323E-2</v>
      </c>
      <c r="E148" s="21"/>
    </row>
    <row r="149" spans="2:5">
      <c r="B149" s="1">
        <v>2014</v>
      </c>
      <c r="C149" s="5">
        <v>0.12470231655099075</v>
      </c>
      <c r="E149" s="21"/>
    </row>
    <row r="150" spans="2:5">
      <c r="B150" s="1">
        <v>2015</v>
      </c>
      <c r="C150" s="5">
        <v>-2.4087609152979278E-2</v>
      </c>
      <c r="E150" s="21"/>
    </row>
    <row r="151" spans="2:5">
      <c r="B151" s="1">
        <v>2016</v>
      </c>
      <c r="C151" s="5">
        <v>3.9763246451232415E-2</v>
      </c>
      <c r="E151" s="21"/>
    </row>
    <row r="152" spans="2:5">
      <c r="B152" s="1">
        <v>2017</v>
      </c>
      <c r="C152" s="5">
        <v>7.1752586830359039E-2</v>
      </c>
      <c r="E152" s="21"/>
    </row>
    <row r="153" spans="2:5">
      <c r="B153" s="1">
        <v>2018</v>
      </c>
      <c r="C153" s="5">
        <v>-2.042389042039577E-2</v>
      </c>
      <c r="E153" s="21"/>
    </row>
    <row r="154" spans="2:5">
      <c r="B154" s="1">
        <v>2019</v>
      </c>
      <c r="C154" s="5">
        <v>0.14185312818717369</v>
      </c>
      <c r="E154" s="21"/>
    </row>
    <row r="155" spans="2:5">
      <c r="B155" s="1">
        <v>2020</v>
      </c>
      <c r="C155" s="5">
        <v>9.4714451130112787E-2</v>
      </c>
      <c r="E155" s="21"/>
    </row>
    <row r="156" spans="2:5">
      <c r="B156" s="1">
        <v>2021</v>
      </c>
      <c r="E156" s="21"/>
    </row>
    <row r="160" spans="2:5">
      <c r="C160" s="8"/>
    </row>
    <row r="161" spans="3:3">
      <c r="C161" s="13"/>
    </row>
  </sheetData>
  <mergeCells count="2">
    <mergeCell ref="B3:B5"/>
    <mergeCell ref="C3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B6DD-26E8-4A46-B8E4-824332E6DC6F}">
  <dimension ref="B1:DF16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baseColWidth="10" defaultRowHeight="16"/>
  <cols>
    <col min="1" max="1" width="4" style="1" customWidth="1"/>
    <col min="2" max="2" width="5.1640625" style="1" bestFit="1" customWidth="1"/>
    <col min="3" max="3" width="6.83203125" style="1" bestFit="1" customWidth="1"/>
    <col min="4" max="4" width="3.83203125" style="1" customWidth="1"/>
    <col min="5" max="109" width="11.5" style="1" bestFit="1" customWidth="1"/>
    <col min="110" max="16384" width="10.83203125" style="1"/>
  </cols>
  <sheetData>
    <row r="1" spans="2:110">
      <c r="E1" s="22">
        <v>0.99999998999999995</v>
      </c>
    </row>
    <row r="2" spans="2:110" ht="15" customHeight="1">
      <c r="E2" s="21">
        <f>E5*E1</f>
        <v>999999.99</v>
      </c>
      <c r="G2" s="1" t="s">
        <v>25</v>
      </c>
      <c r="H2" s="1" t="s">
        <v>26</v>
      </c>
      <c r="I2" s="1" t="s">
        <v>27</v>
      </c>
    </row>
    <row r="3" spans="2:110">
      <c r="B3" s="46" t="s">
        <v>1</v>
      </c>
      <c r="C3" s="44"/>
      <c r="E3" s="1" t="s">
        <v>24</v>
      </c>
      <c r="G3" s="1">
        <f>COUNTIF(E5:DE155,"fail")</f>
        <v>0</v>
      </c>
      <c r="H3" s="1">
        <f>COUNT(E4:DE4)</f>
        <v>105</v>
      </c>
      <c r="I3" s="23">
        <f>G3/H3</f>
        <v>0</v>
      </c>
    </row>
    <row r="4" spans="2:110">
      <c r="B4" s="47"/>
      <c r="C4" s="45"/>
      <c r="E4" s="1">
        <v>1871</v>
      </c>
      <c r="F4" s="1">
        <v>1872</v>
      </c>
      <c r="G4" s="1">
        <v>1873</v>
      </c>
      <c r="H4" s="1">
        <v>1874</v>
      </c>
      <c r="I4" s="1">
        <v>1875</v>
      </c>
      <c r="J4" s="1">
        <v>1876</v>
      </c>
      <c r="K4" s="1">
        <v>1877</v>
      </c>
      <c r="L4" s="1">
        <v>1878</v>
      </c>
      <c r="M4" s="1">
        <v>1879</v>
      </c>
      <c r="N4" s="1">
        <v>1880</v>
      </c>
      <c r="O4" s="1">
        <v>1881</v>
      </c>
      <c r="P4" s="1">
        <v>1882</v>
      </c>
      <c r="Q4" s="1">
        <v>1883</v>
      </c>
      <c r="R4" s="1">
        <v>1884</v>
      </c>
      <c r="S4" s="1">
        <v>1885</v>
      </c>
      <c r="T4" s="1">
        <v>1886</v>
      </c>
      <c r="U4" s="1">
        <v>1887</v>
      </c>
      <c r="V4" s="1">
        <v>1888</v>
      </c>
      <c r="W4" s="1">
        <v>1889</v>
      </c>
      <c r="X4" s="1">
        <v>1890</v>
      </c>
      <c r="Y4" s="1">
        <v>1891</v>
      </c>
      <c r="Z4" s="1">
        <v>1892</v>
      </c>
      <c r="AA4" s="1">
        <v>1893</v>
      </c>
      <c r="AB4" s="1">
        <v>1894</v>
      </c>
      <c r="AC4" s="1">
        <v>1895</v>
      </c>
      <c r="AD4" s="1">
        <v>1896</v>
      </c>
      <c r="AE4" s="1">
        <v>1897</v>
      </c>
      <c r="AF4" s="1">
        <v>1898</v>
      </c>
      <c r="AG4" s="1">
        <v>1899</v>
      </c>
      <c r="AH4" s="1">
        <v>1900</v>
      </c>
      <c r="AI4" s="1">
        <v>1901</v>
      </c>
      <c r="AJ4" s="1">
        <v>1902</v>
      </c>
      <c r="AK4" s="1">
        <v>1903</v>
      </c>
      <c r="AL4" s="1">
        <v>1904</v>
      </c>
      <c r="AM4" s="1">
        <v>1905</v>
      </c>
      <c r="AN4" s="1">
        <v>1906</v>
      </c>
      <c r="AO4" s="1">
        <v>1907</v>
      </c>
      <c r="AP4" s="1">
        <v>1908</v>
      </c>
      <c r="AQ4" s="1">
        <v>1909</v>
      </c>
      <c r="AR4" s="1">
        <v>1910</v>
      </c>
      <c r="AS4" s="1">
        <v>1911</v>
      </c>
      <c r="AT4" s="1">
        <v>1912</v>
      </c>
      <c r="AU4" s="1">
        <v>1913</v>
      </c>
      <c r="AV4" s="1">
        <v>1914</v>
      </c>
      <c r="AW4" s="1">
        <v>1915</v>
      </c>
      <c r="AX4" s="1">
        <v>1916</v>
      </c>
      <c r="AY4" s="1">
        <v>1917</v>
      </c>
      <c r="AZ4" s="1">
        <v>1918</v>
      </c>
      <c r="BA4" s="1">
        <v>1919</v>
      </c>
      <c r="BB4" s="1">
        <v>1920</v>
      </c>
      <c r="BC4" s="1">
        <v>1921</v>
      </c>
      <c r="BD4" s="1">
        <v>1922</v>
      </c>
      <c r="BE4" s="1">
        <v>1923</v>
      </c>
      <c r="BF4" s="1">
        <v>1924</v>
      </c>
      <c r="BG4" s="1">
        <v>1925</v>
      </c>
      <c r="BH4" s="1">
        <v>1926</v>
      </c>
      <c r="BI4" s="1">
        <v>1927</v>
      </c>
      <c r="BJ4" s="1">
        <v>1928</v>
      </c>
      <c r="BK4" s="1">
        <v>1929</v>
      </c>
      <c r="BL4" s="1">
        <v>1930</v>
      </c>
      <c r="BM4" s="1">
        <v>1931</v>
      </c>
      <c r="BN4" s="1">
        <v>1932</v>
      </c>
      <c r="BO4" s="1">
        <v>1933</v>
      </c>
      <c r="BP4" s="1">
        <v>1934</v>
      </c>
      <c r="BQ4" s="1">
        <v>1935</v>
      </c>
      <c r="BR4" s="1">
        <v>1936</v>
      </c>
      <c r="BS4" s="1">
        <v>1937</v>
      </c>
      <c r="BT4" s="1">
        <v>1938</v>
      </c>
      <c r="BU4" s="1">
        <v>1939</v>
      </c>
      <c r="BV4" s="1">
        <v>1940</v>
      </c>
      <c r="BW4" s="1">
        <v>1941</v>
      </c>
      <c r="BX4" s="1">
        <v>1942</v>
      </c>
      <c r="BY4" s="1">
        <v>1943</v>
      </c>
      <c r="BZ4" s="1">
        <v>1944</v>
      </c>
      <c r="CA4" s="1">
        <v>1945</v>
      </c>
      <c r="CB4" s="1">
        <v>1946</v>
      </c>
      <c r="CC4" s="1">
        <v>1947</v>
      </c>
      <c r="CD4" s="1">
        <v>1948</v>
      </c>
      <c r="CE4" s="1">
        <v>1949</v>
      </c>
      <c r="CF4" s="1">
        <v>1950</v>
      </c>
      <c r="CG4" s="1">
        <v>1951</v>
      </c>
      <c r="CH4" s="1">
        <v>1952</v>
      </c>
      <c r="CI4" s="1">
        <v>1953</v>
      </c>
      <c r="CJ4" s="1">
        <v>1954</v>
      </c>
      <c r="CK4" s="1">
        <v>1955</v>
      </c>
      <c r="CL4" s="1">
        <v>1956</v>
      </c>
      <c r="CM4" s="1">
        <v>1957</v>
      </c>
      <c r="CN4" s="1">
        <v>1958</v>
      </c>
      <c r="CO4" s="1">
        <v>1959</v>
      </c>
      <c r="CP4" s="1">
        <v>1960</v>
      </c>
      <c r="CQ4" s="1">
        <v>1961</v>
      </c>
      <c r="CR4" s="1">
        <v>1962</v>
      </c>
      <c r="CS4" s="1">
        <v>1963</v>
      </c>
      <c r="CT4" s="1">
        <v>1964</v>
      </c>
      <c r="CU4" s="1">
        <v>1965</v>
      </c>
      <c r="CV4" s="1">
        <v>1966</v>
      </c>
      <c r="CW4" s="1">
        <v>1967</v>
      </c>
      <c r="CX4" s="1">
        <v>1968</v>
      </c>
      <c r="CY4" s="1">
        <v>1969</v>
      </c>
      <c r="CZ4" s="1">
        <v>1970</v>
      </c>
      <c r="DA4" s="1">
        <v>1971</v>
      </c>
      <c r="DB4" s="1">
        <v>1972</v>
      </c>
      <c r="DC4" s="1">
        <v>1973</v>
      </c>
      <c r="DD4" s="1">
        <v>1974</v>
      </c>
      <c r="DE4" s="1">
        <v>1975</v>
      </c>
    </row>
    <row r="5" spans="2:110" s="4" customFormat="1" ht="38" customHeight="1">
      <c r="B5" s="48"/>
      <c r="C5" s="11" t="s">
        <v>8</v>
      </c>
      <c r="D5" s="12"/>
      <c r="E5" s="20">
        <v>1000000</v>
      </c>
      <c r="F5" s="20">
        <v>1000000</v>
      </c>
      <c r="G5" s="20">
        <v>1000000</v>
      </c>
      <c r="H5" s="20">
        <v>1000000</v>
      </c>
      <c r="I5" s="20">
        <v>1000000</v>
      </c>
      <c r="J5" s="20">
        <v>1000000</v>
      </c>
      <c r="K5" s="20">
        <v>1000000</v>
      </c>
      <c r="L5" s="20">
        <v>1000000</v>
      </c>
      <c r="M5" s="20">
        <v>1000000</v>
      </c>
      <c r="N5" s="20">
        <v>1000000</v>
      </c>
      <c r="O5" s="20">
        <v>1000000</v>
      </c>
      <c r="P5" s="20">
        <v>1000000</v>
      </c>
      <c r="Q5" s="20">
        <v>1000000</v>
      </c>
      <c r="R5" s="20">
        <v>1000000</v>
      </c>
      <c r="S5" s="20">
        <v>1000000</v>
      </c>
      <c r="T5" s="20">
        <v>1000000</v>
      </c>
      <c r="U5" s="20">
        <v>1000000</v>
      </c>
      <c r="V5" s="20">
        <v>1000000</v>
      </c>
      <c r="W5" s="20">
        <v>1000000</v>
      </c>
      <c r="X5" s="20">
        <v>1000000</v>
      </c>
      <c r="Y5" s="20">
        <v>1000000</v>
      </c>
      <c r="Z5" s="20">
        <v>1000000</v>
      </c>
      <c r="AA5" s="20">
        <v>1000000</v>
      </c>
      <c r="AB5" s="20">
        <v>1000000</v>
      </c>
      <c r="AC5" s="20">
        <v>1000000</v>
      </c>
      <c r="AD5" s="20">
        <v>1000000</v>
      </c>
      <c r="AE5" s="20">
        <v>1000000</v>
      </c>
      <c r="AF5" s="20">
        <v>1000000</v>
      </c>
      <c r="AG5" s="20">
        <v>1000000</v>
      </c>
      <c r="AH5" s="20">
        <v>1000000</v>
      </c>
      <c r="AI5" s="20">
        <v>1000000</v>
      </c>
      <c r="AJ5" s="20">
        <v>1000000</v>
      </c>
      <c r="AK5" s="20">
        <v>1000000</v>
      </c>
      <c r="AL5" s="20">
        <v>1000000</v>
      </c>
      <c r="AM5" s="20">
        <v>1000000</v>
      </c>
      <c r="AN5" s="20">
        <v>1000000</v>
      </c>
      <c r="AO5" s="20">
        <v>1000000</v>
      </c>
      <c r="AP5" s="20">
        <v>1000000</v>
      </c>
      <c r="AQ5" s="20">
        <v>1000000</v>
      </c>
      <c r="AR5" s="20">
        <v>1000000</v>
      </c>
      <c r="AS5" s="20">
        <v>1000000</v>
      </c>
      <c r="AT5" s="20">
        <v>1000000</v>
      </c>
      <c r="AU5" s="20">
        <v>1000000</v>
      </c>
      <c r="AV5" s="20">
        <v>1000000</v>
      </c>
      <c r="AW5" s="20">
        <v>1000000</v>
      </c>
      <c r="AX5" s="20">
        <v>1000000</v>
      </c>
      <c r="AY5" s="20">
        <v>1000000</v>
      </c>
      <c r="AZ5" s="20">
        <v>1000000</v>
      </c>
      <c r="BA5" s="20">
        <v>1000000</v>
      </c>
      <c r="BB5" s="20">
        <v>1000000</v>
      </c>
      <c r="BC5" s="20">
        <v>1000000</v>
      </c>
      <c r="BD5" s="20">
        <v>1000000</v>
      </c>
      <c r="BE5" s="20">
        <v>1000000</v>
      </c>
      <c r="BF5" s="20">
        <v>1000000</v>
      </c>
      <c r="BG5" s="20">
        <v>1000000</v>
      </c>
      <c r="BH5" s="20">
        <v>1000000</v>
      </c>
      <c r="BI5" s="20">
        <v>1000000</v>
      </c>
      <c r="BJ5" s="20">
        <v>1000000</v>
      </c>
      <c r="BK5" s="20">
        <v>1000000</v>
      </c>
      <c r="BL5" s="20">
        <v>1000000</v>
      </c>
      <c r="BM5" s="20">
        <v>1000000</v>
      </c>
      <c r="BN5" s="20">
        <v>1000000</v>
      </c>
      <c r="BO5" s="20">
        <v>1000000</v>
      </c>
      <c r="BP5" s="20">
        <v>1000000</v>
      </c>
      <c r="BQ5" s="20">
        <v>1000000</v>
      </c>
      <c r="BR5" s="20">
        <v>1000000</v>
      </c>
      <c r="BS5" s="20">
        <v>1000000</v>
      </c>
      <c r="BT5" s="20">
        <v>1000000</v>
      </c>
      <c r="BU5" s="20">
        <v>1000000</v>
      </c>
      <c r="BV5" s="20">
        <v>1000000</v>
      </c>
      <c r="BW5" s="20">
        <v>1000000</v>
      </c>
      <c r="BX5" s="20">
        <v>1000000</v>
      </c>
      <c r="BY5" s="20">
        <v>1000000</v>
      </c>
      <c r="BZ5" s="20">
        <v>1000000</v>
      </c>
      <c r="CA5" s="20">
        <v>1000000</v>
      </c>
      <c r="CB5" s="20">
        <v>1000000</v>
      </c>
      <c r="CC5" s="20">
        <v>1000000</v>
      </c>
      <c r="CD5" s="20">
        <v>1000000</v>
      </c>
      <c r="CE5" s="20">
        <v>1000000</v>
      </c>
      <c r="CF5" s="20">
        <v>1000000</v>
      </c>
      <c r="CG5" s="20">
        <v>1000000</v>
      </c>
      <c r="CH5" s="20">
        <v>1000000</v>
      </c>
      <c r="CI5" s="20">
        <v>1000000</v>
      </c>
      <c r="CJ5" s="20">
        <v>1000000</v>
      </c>
      <c r="CK5" s="20">
        <v>1000000</v>
      </c>
      <c r="CL5" s="20">
        <v>1000000</v>
      </c>
      <c r="CM5" s="20">
        <v>1000000</v>
      </c>
      <c r="CN5" s="20">
        <v>1000000</v>
      </c>
      <c r="CO5" s="20">
        <v>1000000</v>
      </c>
      <c r="CP5" s="20">
        <v>1000000</v>
      </c>
      <c r="CQ5" s="20">
        <v>1000000</v>
      </c>
      <c r="CR5" s="20">
        <v>1000000</v>
      </c>
      <c r="CS5" s="20">
        <v>1000000</v>
      </c>
      <c r="CT5" s="20">
        <v>1000000</v>
      </c>
      <c r="CU5" s="20">
        <v>1000000</v>
      </c>
      <c r="CV5" s="20">
        <v>1000000</v>
      </c>
      <c r="CW5" s="20">
        <v>1000000</v>
      </c>
      <c r="CX5" s="20">
        <v>1000000</v>
      </c>
      <c r="CY5" s="20">
        <v>1000000</v>
      </c>
      <c r="CZ5" s="20">
        <v>1000000</v>
      </c>
      <c r="DA5" s="20">
        <v>1000000</v>
      </c>
      <c r="DB5" s="20">
        <v>1000000</v>
      </c>
      <c r="DC5" s="20">
        <v>1000000</v>
      </c>
      <c r="DD5" s="20">
        <v>1000000</v>
      </c>
      <c r="DE5" s="20">
        <v>1000000</v>
      </c>
      <c r="DF5" s="1"/>
    </row>
    <row r="6" spans="2:110">
      <c r="B6" s="1">
        <v>1871</v>
      </c>
      <c r="C6" s="5">
        <v>7.1854822746588637E-2</v>
      </c>
      <c r="D6" s="1">
        <v>1</v>
      </c>
      <c r="E6" s="21">
        <f t="shared" ref="E6" si="0">IF(E5-$E$2&gt;0,(E5-$E$2)*(1+$C6),"fail")</f>
        <v>1.0718548237448312E-2</v>
      </c>
      <c r="F6" s="21">
        <f t="shared" ref="F6" si="1">IF(F5-$E$2&gt;0,(F5-$E$2)*(1+$C7),"fail")</f>
        <v>1.0408491703164279E-2</v>
      </c>
      <c r="G6" s="21">
        <f t="shared" ref="G6" si="2">IF(G5-$E$2&gt;0,(G5-$E$2)*(1+$C8),"fail")</f>
        <v>1.0817122540615174E-2</v>
      </c>
      <c r="H6" s="21">
        <f t="shared" ref="H6" si="3">IF(H5-$E$2&gt;0,(H5-$E$2)*(1+$C9),"fail")</f>
        <v>1.1528677073243534E-2</v>
      </c>
      <c r="I6" s="21">
        <f t="shared" ref="I6" si="4">IF(I5-$E$2&gt;0,(I5-$E$2)*(1+$C10),"fail")</f>
        <v>1.1432501662214167E-2</v>
      </c>
      <c r="J6" s="21">
        <f t="shared" ref="J6" si="5">IF(J5-$E$2&gt;0,(J5-$E$2)*(1+$C11),"fail")</f>
        <v>9.7945744459552175E-3</v>
      </c>
      <c r="K6" s="21">
        <f t="shared" ref="K6" si="6">IF(K5-$E$2&gt;0,(K5-$E$2)*(1+$C12),"fail")</f>
        <v>1.2217363909794724E-2</v>
      </c>
      <c r="L6" s="21">
        <f t="shared" ref="L6" si="7">IF(L5-$E$2&gt;0,(L5-$E$2)*(1+$C13),"fail")</f>
        <v>1.2173650168558507E-2</v>
      </c>
      <c r="M6" s="21">
        <f t="shared" ref="M6" si="8">IF(M5-$E$2&gt;0,(M5-$E$2)*(1+$C14),"fail")</f>
        <v>1.0036916717537989E-2</v>
      </c>
      <c r="N6" s="21">
        <f t="shared" ref="N6" si="9">IF(N5-$E$2&gt;0,(N5-$E$2)*(1+$C15),"fail")</f>
        <v>1.2059042663486237E-2</v>
      </c>
      <c r="O6" s="21">
        <f t="shared" ref="O6" si="10">IF(O5-$E$2&gt;0,(O5-$E$2)*(1+$C16),"fail")</f>
        <v>9.5277602736003504E-3</v>
      </c>
      <c r="P6" s="21">
        <f t="shared" ref="P6" si="11">IF(P5-$E$2&gt;0,(P5-$E$2)*(1+$C17),"fail")</f>
        <v>1.0557752221788739E-2</v>
      </c>
      <c r="Q6" s="21">
        <f t="shared" ref="Q6" si="12">IF(Q5-$E$2&gt;0,(Q5-$E$2)*(1+$C18),"fail")</f>
        <v>1.088245879406264E-2</v>
      </c>
      <c r="R6" s="21">
        <f t="shared" ref="R6" si="13">IF(R5-$E$2&gt;0,(R5-$E$2)*(1+$C19),"fail")</f>
        <v>1.099241319849947E-2</v>
      </c>
      <c r="S6" s="21">
        <f t="shared" ref="S6" si="14">IF(S5-$E$2&gt;0,(S5-$E$2)*(1+$C20),"fail")</f>
        <v>1.1764908023083524E-2</v>
      </c>
      <c r="T6" s="21">
        <f t="shared" ref="T6" si="15">IF(T5-$E$2&gt;0,(T5-$E$2)*(1+$C21),"fail")</f>
        <v>1.0561063538408693E-2</v>
      </c>
      <c r="U6" s="21">
        <f t="shared" ref="U6" si="16">IF(U5-$E$2&gt;0,(U5-$E$2)*(1+$C22),"fail")</f>
        <v>9.6711323908964478E-3</v>
      </c>
      <c r="V6" s="21">
        <f t="shared" ref="V6" si="17">IF(V5-$E$2&gt;0,(V5-$E$2)*(1+$C23),"fail")</f>
        <v>1.0974241052557242E-2</v>
      </c>
      <c r="W6" s="21">
        <f t="shared" ref="W6" si="18">IF(W5-$E$2&gt;0,(W5-$E$2)*(1+$C24),"fail")</f>
        <v>1.1015630087547156E-2</v>
      </c>
      <c r="X6" s="21">
        <f t="shared" ref="X6" si="19">IF(X5-$E$2&gt;0,(X5-$E$2)*(1+$C25),"fail")</f>
        <v>9.6634962576401424E-3</v>
      </c>
      <c r="Y6" s="21">
        <f t="shared" ref="Y6" si="20">IF(Y5-$E$2&gt;0,(Y5-$E$2)*(1+$C26),"fail")</f>
        <v>1.161923084363824E-2</v>
      </c>
      <c r="Z6" s="21">
        <f t="shared" ref="Z6" si="21">IF(Z5-$E$2&gt;0,(Z5-$E$2)*(1+$C27),"fail")</f>
        <v>9.6247676777974338E-3</v>
      </c>
      <c r="AA6" s="21">
        <f t="shared" ref="AA6" si="22">IF(AA5-$E$2&gt;0,(AA5-$E$2)*(1+$C28),"fail")</f>
        <v>1.1085638881328392E-2</v>
      </c>
      <c r="AB6" s="21">
        <f t="shared" ref="AB6" si="23">IF(AB5-$E$2&gt;0,(AB5-$E$2)*(1+$C29),"fail")</f>
        <v>1.0953766422218361E-2</v>
      </c>
      <c r="AC6" s="21">
        <f t="shared" ref="AC6" si="24">IF(AC5-$E$2&gt;0,(AC5-$E$2)*(1+$C30),"fail")</f>
        <v>1.0180719006429225E-2</v>
      </c>
      <c r="AD6" s="21">
        <f t="shared" ref="AD6" si="25">IF(AD5-$E$2&gt;0,(AD5-$E$2)*(1+$C31),"fail")</f>
        <v>1.0765249525864561E-2</v>
      </c>
      <c r="AE6" s="21">
        <f t="shared" ref="AE6" si="26">IF(AE5-$E$2&gt;0,(AE5-$E$2)*(1+$C32),"fail")</f>
        <v>1.0651013049284652E-2</v>
      </c>
      <c r="AF6" s="21">
        <f t="shared" ref="AF6" si="27">IF(AF5-$E$2&gt;0,(AF5-$E$2)*(1+$C33),"fail")</f>
        <v>1.1223437593272694E-2</v>
      </c>
      <c r="AG6" s="21">
        <f t="shared" ref="AG6" si="28">IF(AG5-$E$2&gt;0,(AG5-$E$2)*(1+$C34),"fail")</f>
        <v>8.8162396072917343E-3</v>
      </c>
      <c r="AH6" s="21">
        <f t="shared" ref="AH6" si="29">IF(AH5-$E$2&gt;0,(AH5-$E$2)*(1+$C35),"fail")</f>
        <v>1.123888166715707E-2</v>
      </c>
      <c r="AI6" s="21">
        <f t="shared" ref="AI6" si="30">IF(AI5-$E$2&gt;0,(AI5-$E$2)*(1+$C36),"fail")</f>
        <v>1.0581412867827536E-2</v>
      </c>
      <c r="AJ6" s="21">
        <f t="shared" ref="AJ6" si="31">IF(AJ5-$E$2&gt;0,(AJ5-$E$2)*(1+$C37),"fail")</f>
        <v>9.5183457971050097E-3</v>
      </c>
      <c r="AK6" s="21">
        <f t="shared" ref="AK6" si="32">IF(AK5-$E$2&gt;0,(AK5-$E$2)*(1+$C38),"fail")</f>
        <v>1.000637340243837E-2</v>
      </c>
      <c r="AL6" s="21">
        <f t="shared" ref="AL6" si="33">IF(AL5-$E$2&gt;0,(AL5-$E$2)*(1+$C39),"fail")</f>
        <v>1.1051604179844387E-2</v>
      </c>
      <c r="AM6" s="21">
        <f t="shared" ref="AM6" si="34">IF(AM5-$E$2&gt;0,(AM5-$E$2)*(1+$C40),"fail")</f>
        <v>1.1002184595306346E-2</v>
      </c>
      <c r="AN6" s="21">
        <f t="shared" ref="AN6" si="35">IF(AN5-$E$2&gt;0,(AN5-$E$2)*(1+$C41),"fail")</f>
        <v>9.6895995564558537E-3</v>
      </c>
      <c r="AO6" s="21">
        <f t="shared" ref="AO6" si="36">IF(AO5-$E$2&gt;0,(AO5-$E$2)*(1+$C42),"fail")</f>
        <v>9.4962354347533032E-3</v>
      </c>
      <c r="AP6" s="21">
        <f t="shared" ref="AP6" si="37">IF(AP5-$E$2&gt;0,(AP5-$E$2)*(1+$C43),"fail")</f>
        <v>1.1320635016687498E-2</v>
      </c>
      <c r="AQ6" s="21">
        <f t="shared" ref="AQ6" si="38">IF(AQ5-$E$2&gt;0,(AQ5-$E$2)*(1+$C44),"fail")</f>
        <v>9.7047187525545649E-3</v>
      </c>
      <c r="AR6" s="21">
        <f t="shared" ref="AR6" si="39">IF(AR5-$E$2&gt;0,(AR5-$E$2)*(1+$C45),"fail")</f>
        <v>1.0833306018896023E-2</v>
      </c>
      <c r="AS6" s="21">
        <f t="shared" ref="AS6" si="40">IF(AS5-$E$2&gt;0,(AS5-$E$2)*(1+$C46),"fail")</f>
        <v>1.0479073307617985E-2</v>
      </c>
      <c r="AT6" s="21">
        <f t="shared" ref="AT6" si="41">IF(AT5-$E$2&gt;0,(AT5-$E$2)*(1+$C47),"fail")</f>
        <v>9.5944655365444633E-3</v>
      </c>
      <c r="AU6" s="21">
        <f t="shared" ref="AU6" si="42">IF(AU5-$E$2&gt;0,(AU5-$E$2)*(1+$C48),"fail")</f>
        <v>1.0074645996565818E-2</v>
      </c>
      <c r="AV6" s="21">
        <f t="shared" ref="AV6" si="43">IF(AV5-$E$2&gt;0,(AV5-$E$2)*(1+$C49),"fail")</f>
        <v>9.9435799854105059E-3</v>
      </c>
      <c r="AW6" s="21">
        <f t="shared" ref="AW6" si="44">IF(AW5-$E$2&gt;0,(AW5-$E$2)*(1+$C50),"fail")</f>
        <v>1.1141799418161579E-2</v>
      </c>
      <c r="AX6" s="21">
        <f t="shared" ref="AX6" si="45">IF(AX5-$E$2&gt;0,(AX5-$E$2)*(1+$C51),"fail")</f>
        <v>9.3012971126287952E-3</v>
      </c>
      <c r="AY6" s="21">
        <f t="shared" ref="AY6" si="46">IF(AY5-$E$2&gt;0,(AY5-$E$2)*(1+$C52),"fail")</f>
        <v>7.9057261005382618E-3</v>
      </c>
      <c r="AZ6" s="21">
        <f t="shared" ref="AZ6" si="47">IF(AZ5-$E$2&gt;0,(AZ5-$E$2)*(1+$C53),"fail")</f>
        <v>9.3090433958283262E-3</v>
      </c>
      <c r="BA6" s="21">
        <f t="shared" ref="BA6" si="48">IF(BA5-$E$2&gt;0,(BA5-$E$2)*(1+$C54),"fail")</f>
        <v>9.1926414815060083E-3</v>
      </c>
      <c r="BB6" s="21">
        <f t="shared" ref="BB6" si="49">IF(BB5-$E$2&gt;0,(BB5-$E$2)*(1+$C55),"fail")</f>
        <v>9.9361203393683126E-3</v>
      </c>
      <c r="BC6" s="21">
        <f t="shared" ref="BC6" si="50">IF(BC5-$E$2&gt;0,(BC5-$E$2)*(1+$C56),"fail")</f>
        <v>1.2484303470614392E-2</v>
      </c>
      <c r="BD6" s="21">
        <f t="shared" ref="BD6" si="51">IF(BD5-$E$2&gt;0,(BD5-$E$2)*(1+$C57),"fail")</f>
        <v>1.134093321764333E-2</v>
      </c>
      <c r="BE6" s="21">
        <f t="shared" ref="BE6" si="52">IF(BE5-$E$2&gt;0,(BE5-$E$2)*(1+$C58),"fail")</f>
        <v>1.0329432991177577E-2</v>
      </c>
      <c r="BF6" s="21">
        <f t="shared" ref="BF6" si="53">IF(BF5-$E$2&gt;0,(BF5-$E$2)*(1+$C59),"fail")</f>
        <v>1.1323046637300549E-2</v>
      </c>
      <c r="BG6" s="21">
        <f t="shared" ref="BG6" si="54">IF(BG5-$E$2&gt;0,(BG5-$E$2)*(1+$C60),"fail")</f>
        <v>1.0878876600506203E-2</v>
      </c>
      <c r="BH6" s="21">
        <f t="shared" ref="BH6" si="55">IF(BH5-$E$2&gt;0,(BH5-$E$2)*(1+$C61),"fail")</f>
        <v>1.1078689217461168E-2</v>
      </c>
      <c r="BI6" s="21">
        <f t="shared" ref="BI6" si="56">IF(BI5-$E$2&gt;0,(BI5-$E$2)*(1+$C62),"fail")</f>
        <v>1.1659635452600988E-2</v>
      </c>
      <c r="BJ6" s="21">
        <f t="shared" ref="BJ6" si="57">IF(BJ5-$E$2&gt;0,(BJ5-$E$2)*(1+$C63),"fail")</f>
        <v>1.1881990561928624E-2</v>
      </c>
      <c r="BK6" s="21">
        <f t="shared" ref="BK6" si="58">IF(BK5-$E$2&gt;0,(BK5-$E$2)*(1+$C64),"fail")</f>
        <v>1.0075115366703993E-2</v>
      </c>
      <c r="BL6" s="21">
        <f t="shared" ref="BL6" si="59">IF(BL5-$E$2&gt;0,(BL5-$E$2)*(1+$C65),"fail")</f>
        <v>1.0104022305030703E-2</v>
      </c>
      <c r="BM6" s="21">
        <f t="shared" ref="BM6" si="60">IF(BM5-$E$2&gt;0,(BM5-$E$2)*(1+$C66),"fail")</f>
        <v>9.4436860362581004E-3</v>
      </c>
      <c r="BN6" s="21">
        <f t="shared" ref="BN6" si="61">IF(BN5-$E$2&gt;0,(BN5-$E$2)*(1+$C67),"fail")</f>
        <v>1.1337071488833488E-2</v>
      </c>
      <c r="BO6" s="21">
        <f t="shared" ref="BO6" si="62">IF(BO5-$E$2&gt;0,(BO5-$E$2)*(1+$C68),"fail")</f>
        <v>1.2024944883022871E-2</v>
      </c>
      <c r="BP6" s="21">
        <f t="shared" ref="BP6" si="63">IF(BP5-$E$2&gt;0,(BP5-$E$2)*(1+$C69),"fail")</f>
        <v>9.8100306443884618E-3</v>
      </c>
      <c r="BQ6" s="21">
        <f t="shared" ref="BQ6" si="64">IF(BQ5-$E$2&gt;0,(BQ5-$E$2)*(1+$C70),"fail")</f>
        <v>1.2007789232522183E-2</v>
      </c>
      <c r="BR6" s="21">
        <f t="shared" ref="BR6" si="65">IF(BR5-$E$2&gt;0,(BR5-$E$2)*(1+$C71),"fail")</f>
        <v>1.1062502250504971E-2</v>
      </c>
      <c r="BS6" s="21">
        <f t="shared" ref="BS6" si="66">IF(BS5-$E$2&gt;0,(BS5-$E$2)*(1+$C72),"fail")</f>
        <v>9.0556455335404299E-3</v>
      </c>
      <c r="BT6" s="21">
        <f t="shared" ref="BT6" si="67">IF(BT5-$E$2&gt;0,(BT5-$E$2)*(1+$C73),"fail")</f>
        <v>1.104023921529863E-2</v>
      </c>
      <c r="BU6" s="21">
        <f t="shared" ref="BU6" si="68">IF(BU5-$E$2&gt;0,(BU5-$E$2)*(1+$C74),"fail")</f>
        <v>1.0420775157657625E-2</v>
      </c>
      <c r="BV6" s="21">
        <f t="shared" ref="BV6" si="69">IF(BV5-$E$2&gt;0,(BV5-$E$2)*(1+$C75),"fail")</f>
        <v>9.840838059730907E-3</v>
      </c>
      <c r="BW6" s="21">
        <f t="shared" ref="BW6" si="70">IF(BW5-$E$2&gt;0,(BW5-$E$2)*(1+$C76),"fail")</f>
        <v>8.5600271539325919E-3</v>
      </c>
      <c r="BX6" s="21">
        <f t="shared" ref="BX6" si="71">IF(BX5-$E$2&gt;0,(BX5-$E$2)*(1+$C77),"fail")</f>
        <v>1.0137546959375895E-2</v>
      </c>
      <c r="BY6" s="21">
        <f t="shared" ref="BY6" si="72">IF(BY5-$E$2&gt;0,(BY5-$E$2)*(1+$C78),"fail")</f>
        <v>1.0667979078867584E-2</v>
      </c>
      <c r="BZ6" s="21">
        <f t="shared" ref="BZ6" si="73">IF(BZ5-$E$2&gt;0,(BZ5-$E$2)*(1+$C79),"fail")</f>
        <v>1.0668346437314914E-2</v>
      </c>
      <c r="CA6" s="21">
        <f t="shared" ref="CA6" si="74">IF(CA5-$E$2&gt;0,(CA5-$E$2)*(1+$C80),"fail")</f>
        <v>1.1379030682555556E-2</v>
      </c>
      <c r="CB6" s="21">
        <f t="shared" ref="CB6" si="75">IF(CB5-$E$2&gt;0,(CB5-$E$2)*(1+$C81),"fail")</f>
        <v>8.2019905551760676E-3</v>
      </c>
      <c r="CC6" s="21">
        <f t="shared" ref="CC6" si="76">IF(CC5-$E$2&gt;0,(CC5-$E$2)*(1+$C82),"fail")</f>
        <v>9.1942980321742512E-3</v>
      </c>
      <c r="CD6" s="21">
        <f t="shared" ref="CD6" si="77">IF(CD5-$E$2&gt;0,(CD5-$E$2)*(1+$C83),"fail")</f>
        <v>1.0435869762816598E-2</v>
      </c>
      <c r="CE6" s="21">
        <f t="shared" ref="CE6" si="78">IF(CE5-$E$2&gt;0,(CE5-$E$2)*(1+$C84),"fail")</f>
        <v>1.0991504343352354E-2</v>
      </c>
      <c r="CF6" s="21">
        <f t="shared" ref="CF6" si="79">IF(CF5-$E$2&gt;0,(CF5-$E$2)*(1+$C85),"fail")</f>
        <v>1.0385980097588083E-2</v>
      </c>
      <c r="CG6" s="21">
        <f t="shared" ref="CG6" si="80">IF(CG5-$E$2&gt;0,(CG5-$E$2)*(1+$C86),"fail")</f>
        <v>1.0423391392572959E-2</v>
      </c>
      <c r="CH6" s="21">
        <f t="shared" ref="CH6" si="81">IF(CH5-$E$2&gt;0,(CH5-$E$2)*(1+$C87),"fail")</f>
        <v>1.056904297050994E-2</v>
      </c>
      <c r="CI6" s="21">
        <f t="shared" ref="CI6" si="82">IF(CI5-$E$2&gt;0,(CI5-$E$2)*(1+$C88),"fail")</f>
        <v>1.0380474566724559E-2</v>
      </c>
      <c r="CJ6" s="21">
        <f t="shared" ref="CJ6" si="83">IF(CJ5-$E$2&gt;0,(CJ5-$E$2)*(1+$C89),"fail")</f>
        <v>1.1808744897817089E-2</v>
      </c>
      <c r="CK6" s="21">
        <f t="shared" ref="CK6" si="84">IF(CK5-$E$2&gt;0,(CK5-$E$2)*(1+$C90),"fail")</f>
        <v>1.0991117629775901E-2</v>
      </c>
      <c r="CL6" s="21">
        <f t="shared" ref="CL6" si="85">IF(CL5-$E$2&gt;0,(CL5-$E$2)*(1+$C91),"fail")</f>
        <v>9.8437545633744909E-3</v>
      </c>
      <c r="CM6" s="21">
        <f t="shared" ref="CM6" si="86">IF(CM5-$E$2&gt;0,(CM5-$E$2)*(1+$C92),"fail")</f>
        <v>9.8888283269776157E-3</v>
      </c>
      <c r="CN6" s="21">
        <f t="shared" ref="CN6" si="87">IF(CN5-$E$2&gt;0,(CN5-$E$2)*(1+$C93),"fail")</f>
        <v>1.0975242551233812E-2</v>
      </c>
      <c r="CO6" s="21">
        <f t="shared" ref="CO6" si="88">IF(CO5-$E$2&gt;0,(CO5-$E$2)*(1+$C94),"fail")</f>
        <v>1.0079216118402404E-2</v>
      </c>
      <c r="CP6" s="21">
        <f t="shared" ref="CP6" si="89">IF(CP5-$E$2&gt;0,(CP5-$E$2)*(1+$C95),"fail")</f>
        <v>1.0811406447389448E-2</v>
      </c>
      <c r="CQ6" s="21">
        <f t="shared" ref="CQ6" si="90">IF(CQ5-$E$2&gt;0,(CQ5-$E$2)*(1+$C96),"fail")</f>
        <v>1.0721462197349294E-2</v>
      </c>
      <c r="CR6" s="21">
        <f t="shared" ref="CR6" si="91">IF(CR5-$E$2&gt;0,(CR5-$E$2)*(1+$C97),"fail")</f>
        <v>1.0174216710724117E-2</v>
      </c>
      <c r="CS6" s="21">
        <f t="shared" ref="CS6" si="92">IF(CS5-$E$2&gt;0,(CS5-$E$2)*(1+$C98),"fail")</f>
        <v>1.0647909994285833E-2</v>
      </c>
      <c r="CT6" s="21">
        <f t="shared" ref="CT6" si="93">IF(CT5-$E$2&gt;0,(CT5-$E$2)*(1+$C99),"fail")</f>
        <v>1.0722329686034321E-2</v>
      </c>
      <c r="CU6" s="21">
        <f t="shared" ref="CU6" si="94">IF(CU5-$E$2&gt;0,(CU5-$E$2)*(1+$C100),"fail")</f>
        <v>1.0268756756145553E-2</v>
      </c>
      <c r="CV6" s="21">
        <f t="shared" ref="CV6" si="95">IF(CV5-$E$2&gt;0,(CV5-$E$2)*(1+$C101),"fail")</f>
        <v>9.7779852918937361E-3</v>
      </c>
      <c r="CW6" s="21">
        <f t="shared" ref="CW6" si="96">IF(CW5-$E$2&gt;0,(CW5-$E$2)*(1+$C102),"fail")</f>
        <v>1.0047491366613644E-2</v>
      </c>
      <c r="CX6" s="21">
        <f t="shared" ref="CX6" si="97">IF(CX5-$E$2&gt;0,(CX5-$E$2)*(1+$C103),"fail")</f>
        <v>1.0046376456669571E-2</v>
      </c>
      <c r="CY6" s="21">
        <f t="shared" ref="CY6" si="98">IF(CY5-$E$2&gt;0,(CY5-$E$2)*(1+$C104),"fail")</f>
        <v>8.7866241240789449E-3</v>
      </c>
      <c r="CZ6" s="21">
        <f t="shared" ref="CZ6" si="99">IF(CZ5-$E$2&gt;0,(CZ5-$E$2)*(1+$C105),"fail")</f>
        <v>1.0979765878458544E-2</v>
      </c>
      <c r="DA6" s="21">
        <f t="shared" ref="DA6" si="100">IF(DA5-$E$2&gt;0,(DA5-$E$2)*(1+$C106),"fail")</f>
        <v>1.0695338682348905E-2</v>
      </c>
      <c r="DB6" s="21">
        <f t="shared" ref="DB6" si="101">IF(DB5-$E$2&gt;0,(DB5-$E$2)*(1+$C107),"fail")</f>
        <v>1.0404937047107527E-2</v>
      </c>
      <c r="DC6" s="21">
        <f t="shared" ref="DC6" si="102">IF(DC5-$E$2&gt;0,(DC5-$E$2)*(1+$C108),"fail")</f>
        <v>8.8002275968969562E-3</v>
      </c>
      <c r="DD6" s="21">
        <f t="shared" ref="DD6" si="103">IF(DD5-$E$2&gt;0,(DD5-$E$2)*(1+$C109),"fail")</f>
        <v>8.517351409193864E-3</v>
      </c>
      <c r="DE6" s="21">
        <f t="shared" ref="DE6" si="104">IF(DE5-$E$2&gt;0,(DE5-$E$2)*(1+$C110),"fail")</f>
        <v>1.1048163190356886E-2</v>
      </c>
    </row>
    <row r="7" spans="2:110">
      <c r="B7" s="1">
        <v>1872</v>
      </c>
      <c r="C7" s="5">
        <v>4.0849169347061717E-2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</row>
    <row r="8" spans="2:110">
      <c r="B8" s="1">
        <v>1873</v>
      </c>
      <c r="C8" s="5">
        <v>8.1712253054094366E-2</v>
      </c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</row>
    <row r="9" spans="2:110">
      <c r="B9" s="1">
        <v>1874</v>
      </c>
      <c r="C9" s="5">
        <v>0.15286770625066148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</row>
    <row r="10" spans="2:110">
      <c r="B10" s="1">
        <v>1875</v>
      </c>
      <c r="C10" s="5">
        <v>0.14325016515668204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</row>
    <row r="11" spans="2:110">
      <c r="B11" s="1">
        <v>1876</v>
      </c>
      <c r="C11" s="5">
        <v>-2.0542556316669139E-2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</row>
    <row r="12" spans="2:110">
      <c r="B12" s="1">
        <v>1877</v>
      </c>
      <c r="C12" s="5">
        <v>0.22173638984164179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</row>
    <row r="13" spans="2:110">
      <c r="B13" s="1">
        <v>1878</v>
      </c>
      <c r="C13" s="5">
        <v>0.21736501572209127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</row>
    <row r="14" spans="2:110">
      <c r="B14" s="1">
        <v>1879</v>
      </c>
      <c r="C14" s="5">
        <v>3.6916708190381509E-3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</row>
    <row r="15" spans="2:110">
      <c r="B15" s="1">
        <v>1880</v>
      </c>
      <c r="C15" s="5">
        <v>0.2059042652255379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</row>
    <row r="16" spans="2:110">
      <c r="B16" s="1">
        <v>1881</v>
      </c>
      <c r="C16" s="5">
        <v>-4.7223973527306735E-2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</row>
    <row r="17" spans="2:109">
      <c r="B17" s="1">
        <v>1882</v>
      </c>
      <c r="C17" s="5">
        <v>5.5775221195606538E-2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</row>
    <row r="18" spans="2:109">
      <c r="B18" s="1">
        <v>1883</v>
      </c>
      <c r="C18" s="5">
        <v>8.8245878392755994E-2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</row>
    <row r="19" spans="2:109">
      <c r="B19" s="1">
        <v>1884</v>
      </c>
      <c r="C19" s="5">
        <v>9.9241318826198646E-2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</row>
    <row r="20" spans="2:109">
      <c r="B20" s="1">
        <v>1885</v>
      </c>
      <c r="C20" s="5">
        <v>0.17649080121266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</row>
    <row r="21" spans="2:109">
      <c r="B21" s="1">
        <v>1886</v>
      </c>
      <c r="C21" s="5">
        <v>5.6106352857293602E-2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</row>
    <row r="22" spans="2:109">
      <c r="B22" s="1">
        <v>1887</v>
      </c>
      <c r="C22" s="5">
        <v>-3.2886761811049547E-2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</row>
    <row r="23" spans="2:109">
      <c r="B23" s="1">
        <v>1888</v>
      </c>
      <c r="C23" s="5">
        <v>9.7424104233668249E-2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</row>
    <row r="24" spans="2:109">
      <c r="B24" s="1">
        <v>1889</v>
      </c>
      <c r="C24" s="5">
        <v>0.10156300772880508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</row>
    <row r="25" spans="2:109">
      <c r="B25" s="1">
        <v>1890</v>
      </c>
      <c r="C25" s="5">
        <v>-3.3650375135968857E-2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</row>
    <row r="26" spans="2:109">
      <c r="B26" s="1">
        <v>1891</v>
      </c>
      <c r="C26" s="5">
        <v>0.16192308328169897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</row>
    <row r="27" spans="2:109">
      <c r="B27" s="1">
        <v>1892</v>
      </c>
      <c r="C27" s="5">
        <v>-3.7523233116632956E-2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</row>
    <row r="28" spans="2:109">
      <c r="B28" s="1">
        <v>1893</v>
      </c>
      <c r="C28" s="5">
        <v>0.10856388710040862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</row>
    <row r="29" spans="2:109">
      <c r="B29" s="1">
        <v>1894</v>
      </c>
      <c r="C29" s="5">
        <v>9.5376641201687262E-2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</row>
    <row r="30" spans="2:109">
      <c r="B30" s="1">
        <v>1895</v>
      </c>
      <c r="C30" s="5">
        <v>1.8071899694769123E-2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</row>
    <row r="31" spans="2:109">
      <c r="B31" s="1">
        <v>1896</v>
      </c>
      <c r="C31" s="5">
        <v>7.6524951583864145E-2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</row>
    <row r="32" spans="2:109">
      <c r="B32" s="1">
        <v>1897</v>
      </c>
      <c r="C32" s="5">
        <v>6.5101303936512186E-2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</row>
    <row r="33" spans="2:110">
      <c r="B33" s="1">
        <v>1898</v>
      </c>
      <c r="C33" s="5">
        <v>0.12234375828200525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</row>
    <row r="34" spans="2:110">
      <c r="B34" s="1">
        <v>1899</v>
      </c>
      <c r="C34" s="5">
        <v>-0.11837604009190289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</row>
    <row r="35" spans="2:110">
      <c r="B35" s="1">
        <v>1900</v>
      </c>
      <c r="C35" s="5">
        <v>0.12388816566900446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0"/>
    </row>
    <row r="36" spans="2:110">
      <c r="B36" s="1">
        <v>1901</v>
      </c>
      <c r="C36" s="5">
        <v>5.8141285797282685E-2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</row>
    <row r="37" spans="2:110">
      <c r="B37" s="1">
        <v>1902</v>
      </c>
      <c r="C37" s="5">
        <v>-4.8165421175964174E-2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</row>
    <row r="38" spans="2:110">
      <c r="B38" s="1">
        <v>1903</v>
      </c>
      <c r="C38" s="5">
        <v>6.3733931192068438E-4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</row>
    <row r="39" spans="2:110">
      <c r="B39" s="1">
        <v>1904</v>
      </c>
      <c r="C39" s="5">
        <v>0.10516041695517779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</row>
    <row r="40" spans="2:110">
      <c r="B40" s="1">
        <v>1905</v>
      </c>
      <c r="C40" s="5">
        <v>0.10021845850597627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</row>
    <row r="41" spans="2:110">
      <c r="B41" s="1">
        <v>1906</v>
      </c>
      <c r="C41" s="5">
        <v>-3.1040045256828873E-2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</row>
    <row r="42" spans="2:110">
      <c r="B42" s="1">
        <v>1907</v>
      </c>
      <c r="C42" s="5">
        <v>-5.0376457409075544E-2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</row>
    <row r="43" spans="2:110">
      <c r="B43" s="1">
        <v>1908</v>
      </c>
      <c r="C43" s="5">
        <v>0.13206350061443359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</row>
    <row r="44" spans="2:110">
      <c r="B44" s="1">
        <v>1909</v>
      </c>
      <c r="C44" s="5">
        <v>-2.9528125648365988E-2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</row>
    <row r="45" spans="2:110">
      <c r="B45" s="1">
        <v>1910</v>
      </c>
      <c r="C45" s="5">
        <v>8.3330600880672109E-2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</row>
    <row r="46" spans="2:110">
      <c r="B46" s="1">
        <v>1911</v>
      </c>
      <c r="C46" s="5">
        <v>4.7907329785858703E-2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</row>
    <row r="47" spans="2:110">
      <c r="B47" s="1">
        <v>1912</v>
      </c>
      <c r="C47" s="5">
        <v>-4.0553447239107879E-2</v>
      </c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</row>
    <row r="48" spans="2:110">
      <c r="B48" s="1">
        <v>1913</v>
      </c>
      <c r="C48" s="5">
        <v>7.464598718307288E-3</v>
      </c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</row>
    <row r="49" spans="2:110">
      <c r="B49" s="1">
        <v>1914</v>
      </c>
      <c r="C49" s="5">
        <v>-5.6420023850174937E-3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</row>
    <row r="50" spans="2:110">
      <c r="B50" s="1">
        <v>1915</v>
      </c>
      <c r="C50" s="5">
        <v>0.11417994077849684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</row>
    <row r="51" spans="2:110">
      <c r="B51" s="1">
        <v>1916</v>
      </c>
      <c r="C51" s="5">
        <v>-6.9870289603371299E-2</v>
      </c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</row>
    <row r="52" spans="2:110">
      <c r="B52" s="1">
        <v>1917</v>
      </c>
      <c r="C52" s="5">
        <v>-0.20942739068245192</v>
      </c>
      <c r="E52" s="21"/>
      <c r="DF52" s="21"/>
    </row>
    <row r="53" spans="2:110">
      <c r="B53" s="1">
        <v>1918</v>
      </c>
      <c r="C53" s="5">
        <v>-6.9095661284139645E-2</v>
      </c>
      <c r="E53" s="21"/>
      <c r="DF53" s="21"/>
    </row>
    <row r="54" spans="2:110">
      <c r="B54" s="1">
        <v>1919</v>
      </c>
      <c r="C54" s="5">
        <v>-8.0735852705530575E-2</v>
      </c>
      <c r="E54" s="21"/>
      <c r="DF54" s="21"/>
    </row>
    <row r="55" spans="2:110">
      <c r="B55" s="1">
        <v>1920</v>
      </c>
      <c r="C55" s="5">
        <v>-6.3879669885419932E-3</v>
      </c>
      <c r="E55" s="21"/>
      <c r="DF55" s="21"/>
    </row>
    <row r="56" spans="2:110">
      <c r="B56" s="1">
        <v>1921</v>
      </c>
      <c r="C56" s="5">
        <v>0.24843034589874791</v>
      </c>
      <c r="E56" s="21"/>
      <c r="DF56" s="21"/>
    </row>
    <row r="57" spans="2:110">
      <c r="B57" s="1">
        <v>1922</v>
      </c>
      <c r="C57" s="5">
        <v>0.13409332070812641</v>
      </c>
      <c r="E57" s="21"/>
      <c r="DF57" s="21"/>
    </row>
    <row r="58" spans="2:110">
      <c r="B58" s="1">
        <v>1923</v>
      </c>
      <c r="C58" s="5">
        <v>3.2943298155754197E-2</v>
      </c>
      <c r="E58" s="21"/>
      <c r="DF58" s="21"/>
    </row>
    <row r="59" spans="2:110">
      <c r="B59" s="1">
        <v>1924</v>
      </c>
      <c r="C59" s="5">
        <v>0.13230466267551397</v>
      </c>
      <c r="E59" s="21"/>
      <c r="DF59" s="21"/>
    </row>
    <row r="60" spans="2:110">
      <c r="B60" s="1">
        <v>1925</v>
      </c>
      <c r="C60" s="5">
        <v>8.7887659037445914E-2</v>
      </c>
      <c r="E60" s="21"/>
      <c r="DF60" s="21"/>
    </row>
    <row r="61" spans="2:110">
      <c r="B61" s="1">
        <v>1926</v>
      </c>
      <c r="C61" s="5">
        <v>0.10786892071433361</v>
      </c>
      <c r="E61" s="21"/>
      <c r="DF61" s="21"/>
    </row>
    <row r="62" spans="2:110">
      <c r="B62" s="1">
        <v>1927</v>
      </c>
      <c r="C62" s="5">
        <v>0.16596354417421061</v>
      </c>
      <c r="E62" s="21"/>
      <c r="DF62" s="21"/>
    </row>
    <row r="63" spans="2:110">
      <c r="B63" s="1">
        <v>1928</v>
      </c>
      <c r="C63" s="5">
        <v>0.18819905508626583</v>
      </c>
      <c r="E63" s="21"/>
      <c r="DF63" s="21"/>
    </row>
    <row r="64" spans="2:110">
      <c r="B64" s="1">
        <v>1929</v>
      </c>
      <c r="C64" s="5">
        <v>7.5115357320808748E-3</v>
      </c>
      <c r="E64" s="21"/>
      <c r="DF64" s="21"/>
    </row>
    <row r="65" spans="2:110">
      <c r="B65" s="1">
        <v>1930</v>
      </c>
      <c r="C65" s="5">
        <v>1.0402229562059849E-2</v>
      </c>
      <c r="E65" s="21"/>
      <c r="DF65" s="21"/>
    </row>
    <row r="66" spans="2:110">
      <c r="B66" s="1">
        <v>1931</v>
      </c>
      <c r="C66" s="5">
        <v>-5.5631397253701656E-2</v>
      </c>
      <c r="E66" s="21"/>
      <c r="DF66" s="21"/>
    </row>
    <row r="67" spans="2:110">
      <c r="B67" s="1">
        <v>1932</v>
      </c>
      <c r="C67" s="5">
        <v>0.13370714782750173</v>
      </c>
      <c r="E67" s="21"/>
      <c r="DF67" s="21"/>
    </row>
    <row r="68" spans="2:110">
      <c r="B68" s="1">
        <v>1933</v>
      </c>
      <c r="C68" s="5">
        <v>0.20249448718237695</v>
      </c>
      <c r="E68" s="21"/>
      <c r="DF68" s="21"/>
    </row>
    <row r="69" spans="2:110">
      <c r="B69" s="1">
        <v>1934</v>
      </c>
      <c r="C69" s="5">
        <v>-1.8996936474784187E-2</v>
      </c>
      <c r="E69" s="21"/>
      <c r="DF69" s="21"/>
    </row>
    <row r="70" spans="2:110">
      <c r="B70" s="1">
        <v>1935</v>
      </c>
      <c r="C70" s="5">
        <v>0.20077892213390591</v>
      </c>
      <c r="E70" s="21"/>
      <c r="DF70" s="21"/>
    </row>
    <row r="71" spans="2:110">
      <c r="B71" s="1">
        <v>1936</v>
      </c>
      <c r="C71" s="5">
        <v>0.10625022402022111</v>
      </c>
      <c r="E71" s="21"/>
      <c r="DF71" s="21"/>
    </row>
    <row r="72" spans="2:110">
      <c r="B72" s="1">
        <v>1937</v>
      </c>
      <c r="C72" s="5">
        <v>-9.4435447489329721E-2</v>
      </c>
      <c r="E72" s="21"/>
      <c r="DF72" s="21"/>
    </row>
    <row r="73" spans="2:110">
      <c r="B73" s="1">
        <v>1938</v>
      </c>
      <c r="C73" s="5">
        <v>0.10402392050166064</v>
      </c>
      <c r="E73" s="21"/>
      <c r="DF73" s="21"/>
    </row>
    <row r="74" spans="2:110">
      <c r="B74" s="1">
        <v>1939</v>
      </c>
      <c r="C74" s="5">
        <v>4.2077514795252166E-2</v>
      </c>
      <c r="E74" s="21"/>
      <c r="DF74" s="21"/>
    </row>
    <row r="75" spans="2:110">
      <c r="B75" s="1">
        <v>1940</v>
      </c>
      <c r="C75" s="5">
        <v>-1.591619494340869E-2</v>
      </c>
      <c r="E75" s="21"/>
      <c r="DF75" s="21"/>
    </row>
    <row r="76" spans="2:110">
      <c r="B76" s="1">
        <v>1941</v>
      </c>
      <c r="C76" s="5">
        <v>-0.14399728540395537</v>
      </c>
      <c r="E76" s="21"/>
      <c r="DF76" s="21"/>
    </row>
    <row r="77" spans="2:110">
      <c r="B77" s="1">
        <v>1942</v>
      </c>
      <c r="C77" s="5">
        <v>1.3754694993456752E-2</v>
      </c>
      <c r="E77" s="21"/>
      <c r="DF77" s="21"/>
    </row>
    <row r="78" spans="2:110">
      <c r="B78" s="1">
        <v>1943</v>
      </c>
      <c r="C78" s="5">
        <v>6.6797906893225401E-2</v>
      </c>
      <c r="E78" s="21"/>
      <c r="DF78" s="21"/>
    </row>
    <row r="79" spans="2:110">
      <c r="B79" s="1">
        <v>1944</v>
      </c>
      <c r="C79" s="5">
        <v>6.6834642737924319E-2</v>
      </c>
      <c r="E79" s="21"/>
      <c r="DF79" s="21"/>
    </row>
    <row r="80" spans="2:110">
      <c r="B80" s="1">
        <v>1945</v>
      </c>
      <c r="C80" s="5">
        <v>0.13790306719580073</v>
      </c>
      <c r="E80" s="21"/>
      <c r="DF80" s="21"/>
    </row>
    <row r="81" spans="2:110">
      <c r="B81" s="1">
        <v>1946</v>
      </c>
      <c r="C81" s="5">
        <v>-0.17980094524626322</v>
      </c>
      <c r="E81" s="21"/>
      <c r="DF81" s="21"/>
    </row>
    <row r="82" spans="2:110">
      <c r="B82" s="1">
        <v>1947</v>
      </c>
      <c r="C82" s="5">
        <v>-8.057019763886053E-2</v>
      </c>
      <c r="E82" s="21"/>
    </row>
    <row r="83" spans="2:110">
      <c r="B83" s="1">
        <v>1948</v>
      </c>
      <c r="C83" s="5">
        <v>4.3586975309743689E-2</v>
      </c>
      <c r="E83" s="21"/>
    </row>
    <row r="84" spans="2:110">
      <c r="B84" s="1">
        <v>1949</v>
      </c>
      <c r="C84" s="5">
        <v>9.9150433311571723E-2</v>
      </c>
      <c r="E84" s="21"/>
    </row>
    <row r="85" spans="2:110">
      <c r="B85" s="1">
        <v>1950</v>
      </c>
      <c r="C85" s="5">
        <v>3.8598008791538456E-2</v>
      </c>
      <c r="E85" s="21"/>
    </row>
    <row r="86" spans="2:110">
      <c r="B86" s="1">
        <v>1951</v>
      </c>
      <c r="C86" s="5">
        <v>4.2339138286541927E-2</v>
      </c>
      <c r="E86" s="21"/>
    </row>
    <row r="87" spans="2:110">
      <c r="B87" s="1">
        <v>1952</v>
      </c>
      <c r="C87" s="5">
        <v>5.6904296066675228E-2</v>
      </c>
      <c r="E87" s="21"/>
    </row>
    <row r="88" spans="2:110">
      <c r="B88" s="1">
        <v>1953</v>
      </c>
      <c r="C88" s="5">
        <v>3.8047455705698847E-2</v>
      </c>
      <c r="E88" s="21"/>
    </row>
    <row r="89" spans="2:110">
      <c r="B89" s="1">
        <v>1954</v>
      </c>
      <c r="C89" s="5">
        <v>0.1808744886819339</v>
      </c>
      <c r="E89" s="21"/>
    </row>
    <row r="90" spans="2:110">
      <c r="B90" s="1">
        <v>1955</v>
      </c>
      <c r="C90" s="5">
        <v>9.9111761953962471E-2</v>
      </c>
      <c r="E90" s="21"/>
    </row>
    <row r="91" spans="2:110">
      <c r="B91" s="1">
        <v>1956</v>
      </c>
      <c r="C91" s="5">
        <v>-1.5624544579321937E-2</v>
      </c>
      <c r="E91" s="21"/>
    </row>
    <row r="92" spans="2:110">
      <c r="B92" s="1">
        <v>1957</v>
      </c>
      <c r="C92" s="5">
        <v>-1.1117168223207442E-2</v>
      </c>
      <c r="E92" s="21"/>
    </row>
    <row r="93" spans="2:110">
      <c r="B93" s="1">
        <v>1958</v>
      </c>
      <c r="C93" s="5">
        <v>9.7524254101232E-2</v>
      </c>
      <c r="E93" s="21"/>
    </row>
    <row r="94" spans="2:110">
      <c r="B94" s="1">
        <v>1959</v>
      </c>
      <c r="C94" s="5">
        <v>7.9216109015402929E-3</v>
      </c>
      <c r="E94" s="21"/>
    </row>
    <row r="95" spans="2:110">
      <c r="B95" s="1">
        <v>1960</v>
      </c>
      <c r="C95" s="5">
        <v>8.1140643732054055E-2</v>
      </c>
      <c r="E95" s="21"/>
    </row>
    <row r="96" spans="2:110">
      <c r="B96" s="1">
        <v>1961</v>
      </c>
      <c r="C96" s="5">
        <v>7.2146218736415482E-2</v>
      </c>
      <c r="E96" s="21"/>
    </row>
    <row r="97" spans="2:5">
      <c r="B97" s="1">
        <v>1962</v>
      </c>
      <c r="C97" s="5">
        <v>1.7421670124863849E-2</v>
      </c>
      <c r="E97" s="21"/>
    </row>
    <row r="98" spans="2:5">
      <c r="B98" s="1">
        <v>1963</v>
      </c>
      <c r="C98" s="5">
        <v>6.4790998436919517E-2</v>
      </c>
      <c r="E98" s="21"/>
    </row>
    <row r="99" spans="2:5">
      <c r="B99" s="1">
        <v>1964</v>
      </c>
      <c r="C99" s="5">
        <v>7.2232967604837148E-2</v>
      </c>
      <c r="E99" s="21"/>
    </row>
    <row r="100" spans="2:5">
      <c r="B100" s="1">
        <v>1965</v>
      </c>
      <c r="C100" s="5">
        <v>2.68756746582028E-2</v>
      </c>
      <c r="E100" s="21"/>
    </row>
    <row r="101" spans="2:5">
      <c r="B101" s="1">
        <v>1966</v>
      </c>
      <c r="C101" s="5">
        <v>-2.2201471721272271E-2</v>
      </c>
      <c r="E101" s="21"/>
    </row>
    <row r="102" spans="2:5">
      <c r="B102" s="1">
        <v>1967</v>
      </c>
      <c r="C102" s="5">
        <v>4.7491357256188166E-3</v>
      </c>
      <c r="E102" s="21"/>
    </row>
    <row r="103" spans="2:5">
      <c r="B103" s="1">
        <v>1968</v>
      </c>
      <c r="C103" s="5">
        <v>4.6376447313154802E-3</v>
      </c>
      <c r="E103" s="21"/>
    </row>
    <row r="104" spans="2:5">
      <c r="B104" s="1">
        <v>1969</v>
      </c>
      <c r="C104" s="5">
        <v>-0.12133758841042361</v>
      </c>
      <c r="E104" s="21"/>
    </row>
    <row r="105" spans="2:5">
      <c r="B105" s="1">
        <v>1970</v>
      </c>
      <c r="C105" s="5">
        <v>9.7976586823284029E-2</v>
      </c>
      <c r="E105" s="21"/>
    </row>
    <row r="106" spans="2:5">
      <c r="B106" s="1">
        <v>1971</v>
      </c>
      <c r="C106" s="5">
        <v>6.9533867238809499E-2</v>
      </c>
      <c r="E106" s="21"/>
    </row>
    <row r="107" spans="2:5">
      <c r="B107" s="1">
        <v>1972</v>
      </c>
      <c r="C107" s="5">
        <v>4.0493703741717367E-2</v>
      </c>
      <c r="E107" s="21"/>
    </row>
    <row r="108" spans="2:5">
      <c r="B108" s="1">
        <v>1973</v>
      </c>
      <c r="C108" s="5">
        <v>-0.11997724112988935</v>
      </c>
      <c r="E108" s="21"/>
    </row>
    <row r="109" spans="2:5">
      <c r="B109" s="1">
        <v>1974</v>
      </c>
      <c r="C109" s="5">
        <v>-0.14826485987385379</v>
      </c>
      <c r="E109" s="21"/>
    </row>
    <row r="110" spans="2:5">
      <c r="B110" s="1">
        <v>1975</v>
      </c>
      <c r="C110" s="5">
        <v>0.1048163180067482</v>
      </c>
      <c r="E110" s="21"/>
    </row>
    <row r="111" spans="2:5">
      <c r="B111" s="1">
        <v>1976</v>
      </c>
      <c r="C111" s="5">
        <v>6.1184549839916724E-2</v>
      </c>
      <c r="E111" s="21"/>
    </row>
    <row r="112" spans="2:5">
      <c r="B112" s="1">
        <v>1977</v>
      </c>
      <c r="C112" s="5">
        <v>-7.9974202038102349E-2</v>
      </c>
      <c r="E112" s="21"/>
    </row>
    <row r="113" spans="2:5">
      <c r="B113" s="1">
        <v>1978</v>
      </c>
      <c r="C113" s="5">
        <v>-2.8021790019885827E-2</v>
      </c>
      <c r="E113" s="21"/>
    </row>
    <row r="114" spans="2:5">
      <c r="B114" s="1">
        <v>1979</v>
      </c>
      <c r="C114" s="5">
        <v>-7.6746833961843841E-2</v>
      </c>
      <c r="E114" s="21"/>
    </row>
    <row r="115" spans="2:5">
      <c r="B115" s="1">
        <v>1980</v>
      </c>
      <c r="C115" s="5">
        <v>-2.0241009678456365E-2</v>
      </c>
      <c r="E115" s="21"/>
    </row>
    <row r="116" spans="2:5">
      <c r="B116" s="1">
        <v>1981</v>
      </c>
      <c r="C116" s="5">
        <v>-8.4129639852830174E-2</v>
      </c>
      <c r="E116" s="21"/>
    </row>
    <row r="117" spans="2:5">
      <c r="B117" s="1">
        <v>1982</v>
      </c>
      <c r="C117" s="5">
        <v>0.3366417538903767</v>
      </c>
      <c r="E117" s="21"/>
    </row>
    <row r="118" spans="2:5">
      <c r="B118" s="1">
        <v>1983</v>
      </c>
      <c r="C118" s="5">
        <v>5.2381261636015454E-2</v>
      </c>
      <c r="E118" s="21"/>
    </row>
    <row r="119" spans="2:5">
      <c r="B119" s="1">
        <v>1984</v>
      </c>
      <c r="C119" s="5">
        <v>8.686917999547708E-2</v>
      </c>
      <c r="E119" s="21"/>
    </row>
    <row r="120" spans="2:5">
      <c r="B120" s="1">
        <v>1985</v>
      </c>
      <c r="C120" s="5">
        <v>0.22085003197371966</v>
      </c>
      <c r="E120" s="21"/>
    </row>
    <row r="121" spans="2:5">
      <c r="B121" s="1">
        <v>1986</v>
      </c>
      <c r="C121" s="5">
        <v>0.24952436883057483</v>
      </c>
      <c r="E121" s="21"/>
    </row>
    <row r="122" spans="2:5">
      <c r="B122" s="1">
        <v>1987</v>
      </c>
      <c r="C122" s="5">
        <v>-6.3350563830806478E-2</v>
      </c>
      <c r="E122" s="21"/>
    </row>
    <row r="123" spans="2:5">
      <c r="B123" s="1">
        <v>1988</v>
      </c>
      <c r="C123" s="5">
        <v>5.3948827664199672E-2</v>
      </c>
      <c r="E123" s="21"/>
    </row>
    <row r="124" spans="2:5">
      <c r="B124" s="1">
        <v>1989</v>
      </c>
      <c r="C124" s="5">
        <v>0.12144174108132616</v>
      </c>
      <c r="E124" s="21"/>
    </row>
    <row r="125" spans="2:5">
      <c r="B125" s="1">
        <v>1990</v>
      </c>
      <c r="C125" s="5">
        <v>3.6305852298374151E-3</v>
      </c>
      <c r="E125" s="21"/>
    </row>
    <row r="126" spans="2:5">
      <c r="B126" s="1">
        <v>1991</v>
      </c>
      <c r="C126" s="5">
        <v>0.18709675879988932</v>
      </c>
      <c r="E126" s="21"/>
    </row>
    <row r="127" spans="2:5">
      <c r="B127" s="1">
        <v>1992</v>
      </c>
      <c r="C127" s="5">
        <v>6.0950277329545888E-2</v>
      </c>
      <c r="E127" s="21"/>
    </row>
    <row r="128" spans="2:5">
      <c r="B128" s="1">
        <v>1993</v>
      </c>
      <c r="C128" s="5">
        <v>9.6625016002433617E-2</v>
      </c>
      <c r="E128" s="21"/>
    </row>
    <row r="129" spans="2:5">
      <c r="B129" s="1">
        <v>1994</v>
      </c>
      <c r="C129" s="5">
        <v>-6.9528099649534575E-2</v>
      </c>
      <c r="E129" s="21"/>
    </row>
    <row r="130" spans="2:5">
      <c r="B130" s="1">
        <v>1995</v>
      </c>
      <c r="C130" s="5">
        <v>0.2478891698052903</v>
      </c>
      <c r="E130" s="21"/>
    </row>
    <row r="131" spans="2:5">
      <c r="B131" s="1">
        <v>1996</v>
      </c>
      <c r="C131" s="5">
        <v>6.0136967937215804E-2</v>
      </c>
      <c r="E131" s="21"/>
    </row>
    <row r="132" spans="2:5">
      <c r="B132" s="1">
        <v>1997</v>
      </c>
      <c r="C132" s="5">
        <v>0.17681055226555742</v>
      </c>
      <c r="E132" s="21"/>
    </row>
    <row r="133" spans="2:5">
      <c r="B133" s="1">
        <v>1998</v>
      </c>
      <c r="C133" s="5">
        <v>0.17012716599810479</v>
      </c>
      <c r="E133" s="21"/>
    </row>
    <row r="134" spans="2:5">
      <c r="B134" s="1">
        <v>1999</v>
      </c>
      <c r="C134" s="5">
        <v>-2.8444663203792707E-2</v>
      </c>
      <c r="E134" s="21"/>
    </row>
    <row r="135" spans="2:5">
      <c r="B135" s="1">
        <v>2000</v>
      </c>
      <c r="C135" s="5">
        <v>6.3373948231702809E-2</v>
      </c>
      <c r="E135" s="21"/>
    </row>
    <row r="136" spans="2:5">
      <c r="B136" s="1">
        <v>2001</v>
      </c>
      <c r="C136" s="5">
        <v>-1.9095151401738238E-2</v>
      </c>
      <c r="E136" s="21"/>
    </row>
    <row r="137" spans="2:5">
      <c r="B137" s="1">
        <v>2002</v>
      </c>
      <c r="C137" s="5">
        <v>-1.0462606927603257E-2</v>
      </c>
      <c r="E137" s="21"/>
    </row>
    <row r="138" spans="2:5">
      <c r="B138" s="1">
        <v>2003</v>
      </c>
      <c r="C138" s="5">
        <v>9.9030229453298244E-2</v>
      </c>
      <c r="E138" s="21"/>
    </row>
    <row r="139" spans="2:5">
      <c r="B139" s="1">
        <v>2004</v>
      </c>
      <c r="C139" s="5">
        <v>1.4992707889396373E-2</v>
      </c>
      <c r="E139" s="21"/>
    </row>
    <row r="140" spans="2:5">
      <c r="B140" s="1">
        <v>2005</v>
      </c>
      <c r="C140" s="5">
        <v>1.2481003444628141E-2</v>
      </c>
      <c r="E140" s="21"/>
    </row>
    <row r="141" spans="2:5">
      <c r="B141" s="1">
        <v>2006</v>
      </c>
      <c r="C141" s="5">
        <v>3.8806120841492417E-2</v>
      </c>
      <c r="E141" s="21"/>
    </row>
    <row r="142" spans="2:5">
      <c r="B142" s="1">
        <v>2007</v>
      </c>
      <c r="C142" s="5">
        <v>3.8970620682939688E-2</v>
      </c>
      <c r="E142" s="21"/>
    </row>
    <row r="143" spans="2:5">
      <c r="B143" s="1">
        <v>2008</v>
      </c>
      <c r="C143" s="5">
        <v>-2.8984025493233909E-2</v>
      </c>
      <c r="E143" s="21"/>
    </row>
    <row r="144" spans="2:5">
      <c r="B144" s="1">
        <v>2009</v>
      </c>
      <c r="C144" s="5">
        <v>4.4295747824932542E-2</v>
      </c>
      <c r="E144" s="21"/>
    </row>
    <row r="145" spans="2:5">
      <c r="B145" s="1">
        <v>2010</v>
      </c>
      <c r="C145" s="5">
        <v>7.9374431673045115E-2</v>
      </c>
      <c r="E145" s="21"/>
    </row>
    <row r="146" spans="2:5">
      <c r="B146" s="1">
        <v>2011</v>
      </c>
      <c r="C146" s="5">
        <v>8.5166367422787215E-2</v>
      </c>
      <c r="E146" s="21"/>
    </row>
    <row r="147" spans="2:5">
      <c r="B147" s="1">
        <v>2012</v>
      </c>
      <c r="C147" s="5">
        <v>5.5060792831101456E-2</v>
      </c>
      <c r="E147" s="21"/>
    </row>
    <row r="148" spans="2:5">
      <c r="B148" s="1">
        <v>2013</v>
      </c>
      <c r="C148" s="5">
        <v>3.4875982910176323E-2</v>
      </c>
      <c r="E148" s="21"/>
    </row>
    <row r="149" spans="2:5">
      <c r="B149" s="1">
        <v>2014</v>
      </c>
      <c r="C149" s="5">
        <v>0.12470231655099075</v>
      </c>
      <c r="E149" s="21"/>
    </row>
    <row r="150" spans="2:5">
      <c r="B150" s="1">
        <v>2015</v>
      </c>
      <c r="C150" s="5">
        <v>-2.4087609152979278E-2</v>
      </c>
      <c r="E150" s="21"/>
    </row>
    <row r="151" spans="2:5">
      <c r="B151" s="1">
        <v>2016</v>
      </c>
      <c r="C151" s="5">
        <v>3.9763246451232415E-2</v>
      </c>
      <c r="E151" s="21"/>
    </row>
    <row r="152" spans="2:5">
      <c r="B152" s="1">
        <v>2017</v>
      </c>
      <c r="C152" s="5">
        <v>7.1752586830359039E-2</v>
      </c>
      <c r="E152" s="21"/>
    </row>
    <row r="153" spans="2:5">
      <c r="B153" s="1">
        <v>2018</v>
      </c>
      <c r="C153" s="5">
        <v>-2.042389042039577E-2</v>
      </c>
      <c r="E153" s="21"/>
    </row>
    <row r="154" spans="2:5">
      <c r="B154" s="1">
        <v>2019</v>
      </c>
      <c r="C154" s="5">
        <v>0.14185312818717369</v>
      </c>
      <c r="E154" s="21"/>
    </row>
    <row r="155" spans="2:5">
      <c r="B155" s="1">
        <v>2020</v>
      </c>
      <c r="C155" s="5">
        <v>9.4714451130112787E-2</v>
      </c>
      <c r="E155" s="21"/>
    </row>
    <row r="156" spans="2:5">
      <c r="B156" s="1">
        <v>2021</v>
      </c>
      <c r="E156" s="21"/>
    </row>
    <row r="160" spans="2:5">
      <c r="C160" s="8"/>
    </row>
    <row r="161" spans="3:3">
      <c r="C161" s="13"/>
    </row>
  </sheetData>
  <mergeCells count="2">
    <mergeCell ref="B3:B5"/>
    <mergeCell ref="C3:C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86166-464E-4E40-861C-9BFE67CDF477}">
  <dimension ref="B2:I3"/>
  <sheetViews>
    <sheetView workbookViewId="0"/>
  </sheetViews>
  <sheetFormatPr baseColWidth="10" defaultRowHeight="16"/>
  <cols>
    <col min="1" max="16384" width="10.83203125" style="28"/>
  </cols>
  <sheetData>
    <row r="2" spans="2:9">
      <c r="B2" s="65" t="s">
        <v>44</v>
      </c>
      <c r="C2" s="66"/>
      <c r="D2" s="66"/>
      <c r="E2" s="66"/>
      <c r="F2" s="66"/>
      <c r="G2" s="66"/>
      <c r="H2" s="66"/>
      <c r="I2" s="67"/>
    </row>
    <row r="3" spans="2:9">
      <c r="B3" s="68"/>
      <c r="C3" s="69"/>
      <c r="D3" s="69"/>
      <c r="E3" s="69"/>
      <c r="F3" s="69"/>
      <c r="G3" s="69"/>
      <c r="H3" s="69"/>
      <c r="I3" s="70"/>
    </row>
  </sheetData>
  <mergeCells count="1">
    <mergeCell ref="B2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2406D-6DF7-564D-9B74-080E2D7B7B41}">
  <dimension ref="B2:FO156"/>
  <sheetViews>
    <sheetView workbookViewId="0"/>
  </sheetViews>
  <sheetFormatPr baseColWidth="10" defaultColWidth="12.5" defaultRowHeight="16"/>
  <cols>
    <col min="1" max="1" width="4.1640625" style="28" customWidth="1"/>
    <col min="2" max="3" width="10.83203125" style="28" customWidth="1"/>
    <col min="4" max="4" width="4.1640625" style="28" customWidth="1"/>
    <col min="5" max="5" width="6.33203125" style="28" customWidth="1"/>
    <col min="6" max="6" width="8.6640625" style="28" customWidth="1"/>
    <col min="7" max="7" width="4.1640625" style="28" customWidth="1"/>
    <col min="8" max="8" width="5" style="28" bestFit="1" customWidth="1"/>
    <col min="9" max="9" width="4.1640625" style="28" customWidth="1"/>
    <col min="10" max="12" width="14" style="28" bestFit="1" customWidth="1"/>
    <col min="13" max="13" width="4.1640625" style="28" customWidth="1"/>
    <col min="14" max="15" width="14" style="28" customWidth="1"/>
    <col min="16" max="16" width="4.1640625" style="28" customWidth="1"/>
    <col min="17" max="17" width="14" style="28" customWidth="1"/>
    <col min="18" max="18" width="15.6640625" style="28" customWidth="1"/>
    <col min="19" max="19" width="14.33203125" style="28" bestFit="1" customWidth="1"/>
    <col min="20" max="20" width="18.1640625" style="28" bestFit="1" customWidth="1"/>
    <col min="21" max="21" width="4.1640625" style="28" customWidth="1"/>
    <col min="22" max="22" width="14.1640625" style="28" bestFit="1" customWidth="1"/>
    <col min="23" max="23" width="12.33203125" style="28" customWidth="1"/>
    <col min="24" max="26" width="14" style="28" bestFit="1" customWidth="1"/>
    <col min="27" max="27" width="12.6640625" style="28" bestFit="1" customWidth="1"/>
    <col min="28" max="29" width="14" style="28" bestFit="1" customWidth="1"/>
    <col min="30" max="30" width="12.6640625" style="28" bestFit="1" customWidth="1"/>
    <col min="31" max="31" width="14" style="28" bestFit="1" customWidth="1"/>
    <col min="32" max="32" width="12.6640625" style="28" bestFit="1" customWidth="1"/>
    <col min="33" max="37" width="14" style="28" bestFit="1" customWidth="1"/>
    <col min="38" max="38" width="12.6640625" style="28" bestFit="1" customWidth="1"/>
    <col min="39" max="40" width="14" style="28" bestFit="1" customWidth="1"/>
    <col min="41" max="41" width="12.6640625" style="28" bestFit="1" customWidth="1"/>
    <col min="42" max="42" width="14" style="28" bestFit="1" customWidth="1"/>
    <col min="43" max="43" width="12.6640625" style="28" bestFit="1" customWidth="1"/>
    <col min="44" max="45" width="14" style="28" bestFit="1" customWidth="1"/>
    <col min="46" max="46" width="12.6640625" style="28" bestFit="1" customWidth="1"/>
    <col min="47" max="49" width="14" style="28" bestFit="1" customWidth="1"/>
    <col min="50" max="50" width="12.6640625" style="28" bestFit="1" customWidth="1"/>
    <col min="51" max="52" width="14" style="28" bestFit="1" customWidth="1"/>
    <col min="53" max="54" width="12.6640625" style="28" bestFit="1" customWidth="1"/>
    <col min="55" max="56" width="14" style="28" bestFit="1" customWidth="1"/>
    <col min="57" max="58" width="12.6640625" style="28" bestFit="1" customWidth="1"/>
    <col min="59" max="59" width="14" style="28" bestFit="1" customWidth="1"/>
    <col min="60" max="60" width="12.6640625" style="28" bestFit="1" customWidth="1"/>
    <col min="61" max="62" width="14" style="28" bestFit="1" customWidth="1"/>
    <col min="63" max="65" width="12.6640625" style="28" bestFit="1" customWidth="1"/>
    <col min="66" max="66" width="14" style="28" bestFit="1" customWidth="1"/>
    <col min="67" max="71" width="12.6640625" style="28" bestFit="1" customWidth="1"/>
    <col min="72" max="73" width="14" style="28" bestFit="1" customWidth="1"/>
    <col min="74" max="74" width="12.6640625" style="28" bestFit="1" customWidth="1"/>
    <col min="75" max="79" width="14" style="28" bestFit="1" customWidth="1"/>
    <col min="80" max="82" width="12.6640625" style="28" bestFit="1" customWidth="1"/>
    <col min="83" max="84" width="14" style="28" bestFit="1" customWidth="1"/>
    <col min="85" max="85" width="12.6640625" style="28" bestFit="1" customWidth="1"/>
    <col min="86" max="87" width="14" style="28" bestFit="1" customWidth="1"/>
    <col min="88" max="88" width="12.6640625" style="28" bestFit="1" customWidth="1"/>
    <col min="89" max="90" width="14" style="28" bestFit="1" customWidth="1"/>
    <col min="91" max="93" width="12.6640625" style="28" bestFit="1" customWidth="1"/>
    <col min="94" max="96" width="14" style="28" bestFit="1" customWidth="1"/>
    <col min="97" max="98" width="12.6640625" style="28" bestFit="1" customWidth="1"/>
    <col min="99" max="100" width="14" style="28" bestFit="1" customWidth="1"/>
    <col min="101" max="101" width="12.6640625" style="28" bestFit="1" customWidth="1"/>
    <col min="102" max="103" width="14" style="28" bestFit="1" customWidth="1"/>
    <col min="104" max="104" width="12.6640625" style="28" bestFit="1" customWidth="1"/>
    <col min="105" max="106" width="14" style="28" bestFit="1" customWidth="1"/>
    <col min="107" max="108" width="12.6640625" style="28" bestFit="1" customWidth="1"/>
    <col min="109" max="109" width="14" style="28" bestFit="1" customWidth="1"/>
    <col min="110" max="110" width="12.6640625" style="28" bestFit="1" customWidth="1"/>
    <col min="111" max="112" width="14" style="28" bestFit="1" customWidth="1"/>
    <col min="113" max="113" width="12.6640625" style="28" bestFit="1" customWidth="1"/>
    <col min="114" max="115" width="14" style="28" bestFit="1" customWidth="1"/>
    <col min="116" max="120" width="12.6640625" style="28" bestFit="1" customWidth="1"/>
    <col min="121" max="122" width="14" style="28" bestFit="1" customWidth="1"/>
    <col min="123" max="125" width="12.6640625" style="28" bestFit="1" customWidth="1"/>
    <col min="126" max="127" width="14" style="28" bestFit="1" customWidth="1"/>
    <col min="128" max="132" width="12.6640625" style="28" bestFit="1" customWidth="1"/>
    <col min="133" max="137" width="14" style="28" bestFit="1" customWidth="1"/>
    <col min="138" max="138" width="12.6640625" style="28" bestFit="1" customWidth="1"/>
    <col min="139" max="140" width="14" style="28" bestFit="1" customWidth="1"/>
    <col min="141" max="141" width="12.6640625" style="28" bestFit="1" customWidth="1"/>
    <col min="142" max="144" width="14" style="28" bestFit="1" customWidth="1"/>
    <col min="145" max="145" width="12.6640625" style="28" bestFit="1" customWidth="1"/>
    <col min="146" max="149" width="14" style="28" bestFit="1" customWidth="1"/>
    <col min="150" max="150" width="12.6640625" style="28" bestFit="1" customWidth="1"/>
    <col min="151" max="151" width="14" style="28" bestFit="1" customWidth="1"/>
    <col min="152" max="153" width="12.6640625" style="28" bestFit="1" customWidth="1"/>
    <col min="154" max="154" width="14" style="28" bestFit="1" customWidth="1"/>
    <col min="155" max="159" width="12.6640625" style="28" bestFit="1" customWidth="1"/>
    <col min="160" max="163" width="14" style="28" bestFit="1" customWidth="1"/>
    <col min="164" max="164" width="12.6640625" style="28" bestFit="1" customWidth="1"/>
    <col min="165" max="165" width="14" style="28" bestFit="1" customWidth="1"/>
    <col min="166" max="167" width="12.6640625" style="28" bestFit="1" customWidth="1"/>
    <col min="168" max="168" width="14" style="28" bestFit="1" customWidth="1"/>
    <col min="169" max="169" width="12.6640625" style="28" bestFit="1" customWidth="1"/>
    <col min="170" max="171" width="14" style="28" bestFit="1" customWidth="1"/>
    <col min="172" max="16384" width="12.5" style="28"/>
  </cols>
  <sheetData>
    <row r="2" spans="5:171"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</row>
    <row r="3" spans="5:171"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</row>
    <row r="4" spans="5:171" ht="17">
      <c r="E4" s="24" t="s">
        <v>1</v>
      </c>
      <c r="F4" s="25" t="s">
        <v>8</v>
      </c>
      <c r="V4" s="40">
        <v>1871</v>
      </c>
      <c r="W4" s="40">
        <v>1872</v>
      </c>
      <c r="X4" s="40">
        <v>1873</v>
      </c>
      <c r="Y4" s="40">
        <v>1874</v>
      </c>
      <c r="Z4" s="40">
        <v>1875</v>
      </c>
      <c r="AA4" s="40">
        <v>1876</v>
      </c>
      <c r="AB4" s="40">
        <v>1877</v>
      </c>
      <c r="AC4" s="40">
        <v>1878</v>
      </c>
      <c r="AD4" s="40">
        <v>1879</v>
      </c>
      <c r="AE4" s="40">
        <v>1880</v>
      </c>
      <c r="AF4" s="40">
        <v>1881</v>
      </c>
      <c r="AG4" s="40">
        <v>1882</v>
      </c>
      <c r="AH4" s="40">
        <v>1883</v>
      </c>
      <c r="AI4" s="40">
        <v>1884</v>
      </c>
      <c r="AJ4" s="40">
        <v>1885</v>
      </c>
      <c r="AK4" s="40">
        <v>1886</v>
      </c>
      <c r="AL4" s="40">
        <v>1887</v>
      </c>
      <c r="AM4" s="40">
        <v>1888</v>
      </c>
      <c r="AN4" s="40">
        <v>1889</v>
      </c>
      <c r="AO4" s="40">
        <v>1890</v>
      </c>
      <c r="AP4" s="40">
        <v>1891</v>
      </c>
      <c r="AQ4" s="40">
        <v>1892</v>
      </c>
      <c r="AR4" s="40">
        <v>1893</v>
      </c>
      <c r="AS4" s="40">
        <v>1894</v>
      </c>
      <c r="AT4" s="40">
        <v>1895</v>
      </c>
      <c r="AU4" s="40">
        <v>1896</v>
      </c>
      <c r="AV4" s="40">
        <v>1897</v>
      </c>
      <c r="AW4" s="40">
        <v>1898</v>
      </c>
      <c r="AX4" s="40">
        <v>1899</v>
      </c>
      <c r="AY4" s="40">
        <v>1900</v>
      </c>
      <c r="AZ4" s="40">
        <v>1901</v>
      </c>
      <c r="BA4" s="40">
        <v>1902</v>
      </c>
      <c r="BB4" s="40">
        <v>1903</v>
      </c>
      <c r="BC4" s="40">
        <v>1904</v>
      </c>
      <c r="BD4" s="40">
        <v>1905</v>
      </c>
      <c r="BE4" s="40">
        <v>1906</v>
      </c>
      <c r="BF4" s="40">
        <v>1907</v>
      </c>
      <c r="BG4" s="40">
        <v>1908</v>
      </c>
      <c r="BH4" s="40">
        <v>1909</v>
      </c>
      <c r="BI4" s="40">
        <v>1910</v>
      </c>
      <c r="BJ4" s="40">
        <v>1911</v>
      </c>
      <c r="BK4" s="40">
        <v>1912</v>
      </c>
      <c r="BL4" s="40">
        <v>1913</v>
      </c>
      <c r="BM4" s="40">
        <v>1914</v>
      </c>
      <c r="BN4" s="40">
        <v>1915</v>
      </c>
      <c r="BO4" s="40">
        <v>1916</v>
      </c>
      <c r="BP4" s="40">
        <v>1917</v>
      </c>
      <c r="BQ4" s="40">
        <v>1918</v>
      </c>
      <c r="BR4" s="40">
        <v>1919</v>
      </c>
      <c r="BS4" s="40">
        <v>1920</v>
      </c>
      <c r="BT4" s="40">
        <v>1921</v>
      </c>
      <c r="BU4" s="40">
        <v>1922</v>
      </c>
      <c r="BV4" s="40">
        <v>1923</v>
      </c>
      <c r="BW4" s="40">
        <v>1924</v>
      </c>
      <c r="BX4" s="40">
        <v>1925</v>
      </c>
      <c r="BY4" s="40">
        <v>1926</v>
      </c>
      <c r="BZ4" s="40">
        <v>1927</v>
      </c>
      <c r="CA4" s="40">
        <v>1928</v>
      </c>
      <c r="CB4" s="40">
        <v>1929</v>
      </c>
      <c r="CC4" s="40">
        <v>1930</v>
      </c>
      <c r="CD4" s="40">
        <v>1931</v>
      </c>
      <c r="CE4" s="40">
        <v>1932</v>
      </c>
      <c r="CF4" s="40">
        <v>1933</v>
      </c>
      <c r="CG4" s="40">
        <v>1934</v>
      </c>
      <c r="CH4" s="40">
        <v>1935</v>
      </c>
      <c r="CI4" s="40">
        <v>1936</v>
      </c>
      <c r="CJ4" s="40">
        <v>1937</v>
      </c>
      <c r="CK4" s="40">
        <v>1938</v>
      </c>
      <c r="CL4" s="40">
        <v>1939</v>
      </c>
      <c r="CM4" s="40">
        <v>1940</v>
      </c>
      <c r="CN4" s="40">
        <v>1941</v>
      </c>
      <c r="CO4" s="40">
        <v>1942</v>
      </c>
      <c r="CP4" s="40">
        <v>1943</v>
      </c>
      <c r="CQ4" s="40">
        <v>1944</v>
      </c>
      <c r="CR4" s="40">
        <v>1945</v>
      </c>
      <c r="CS4" s="40">
        <v>1946</v>
      </c>
      <c r="CT4" s="40">
        <v>1947</v>
      </c>
      <c r="CU4" s="40">
        <v>1948</v>
      </c>
      <c r="CV4" s="40">
        <v>1949</v>
      </c>
      <c r="CW4" s="40">
        <v>1950</v>
      </c>
      <c r="CX4" s="40">
        <v>1951</v>
      </c>
      <c r="CY4" s="40">
        <v>1952</v>
      </c>
      <c r="CZ4" s="40">
        <v>1953</v>
      </c>
      <c r="DA4" s="40">
        <v>1954</v>
      </c>
      <c r="DB4" s="40">
        <v>1955</v>
      </c>
      <c r="DC4" s="40">
        <v>1956</v>
      </c>
      <c r="DD4" s="40">
        <v>1957</v>
      </c>
      <c r="DE4" s="40">
        <v>1958</v>
      </c>
      <c r="DF4" s="40">
        <v>1959</v>
      </c>
      <c r="DG4" s="40">
        <v>1960</v>
      </c>
      <c r="DH4" s="40">
        <v>1961</v>
      </c>
      <c r="DI4" s="40">
        <v>1962</v>
      </c>
      <c r="DJ4" s="40">
        <v>1963</v>
      </c>
      <c r="DK4" s="40">
        <v>1964</v>
      </c>
      <c r="DL4" s="40">
        <v>1965</v>
      </c>
      <c r="DM4" s="40">
        <v>1966</v>
      </c>
      <c r="DN4" s="40">
        <v>1967</v>
      </c>
      <c r="DO4" s="40">
        <v>1968</v>
      </c>
      <c r="DP4" s="40">
        <v>1969</v>
      </c>
      <c r="DQ4" s="40">
        <v>1970</v>
      </c>
      <c r="DR4" s="40">
        <v>1971</v>
      </c>
      <c r="DS4" s="40">
        <v>1972</v>
      </c>
      <c r="DT4" s="40">
        <v>1973</v>
      </c>
      <c r="DU4" s="40">
        <v>1974</v>
      </c>
      <c r="DV4" s="40">
        <v>1975</v>
      </c>
      <c r="DW4" s="40">
        <v>1976</v>
      </c>
      <c r="DX4" s="40">
        <v>1977</v>
      </c>
      <c r="DY4" s="40">
        <v>1978</v>
      </c>
      <c r="DZ4" s="40">
        <v>1979</v>
      </c>
      <c r="EA4" s="40">
        <v>1980</v>
      </c>
      <c r="EB4" s="40">
        <v>1981</v>
      </c>
      <c r="EC4" s="40">
        <v>1982</v>
      </c>
      <c r="ED4" s="40">
        <v>1983</v>
      </c>
      <c r="EE4" s="40">
        <v>1984</v>
      </c>
      <c r="EF4" s="40">
        <v>1985</v>
      </c>
      <c r="EG4" s="40">
        <v>1986</v>
      </c>
      <c r="EH4" s="40">
        <v>1987</v>
      </c>
      <c r="EI4" s="40">
        <v>1988</v>
      </c>
      <c r="EJ4" s="40">
        <v>1989</v>
      </c>
      <c r="EK4" s="40">
        <v>1990</v>
      </c>
      <c r="EL4" s="40">
        <v>1991</v>
      </c>
      <c r="EM4" s="40">
        <v>1992</v>
      </c>
    </row>
    <row r="5" spans="5:171" ht="16" customHeight="1">
      <c r="E5" s="28">
        <v>1871</v>
      </c>
      <c r="F5" s="29">
        <v>7.1854822746588637E-2</v>
      </c>
      <c r="G5" s="30"/>
      <c r="H5" s="28" t="s">
        <v>1</v>
      </c>
      <c r="V5" s="28" t="s">
        <v>30</v>
      </c>
    </row>
    <row r="6" spans="5:171">
      <c r="E6" s="28">
        <v>1872</v>
      </c>
      <c r="F6" s="29">
        <v>4.0849169347061717E-2</v>
      </c>
      <c r="G6" s="30"/>
      <c r="H6" s="28">
        <v>1</v>
      </c>
      <c r="V6" s="30">
        <v>1000000</v>
      </c>
      <c r="W6" s="30">
        <v>1000000</v>
      </c>
      <c r="X6" s="30">
        <v>1000000</v>
      </c>
      <c r="Y6" s="30">
        <v>1000000</v>
      </c>
      <c r="Z6" s="30">
        <v>1000000</v>
      </c>
      <c r="AA6" s="30">
        <v>1000000</v>
      </c>
      <c r="AB6" s="30">
        <v>1000000</v>
      </c>
      <c r="AC6" s="30">
        <v>1000000</v>
      </c>
      <c r="AD6" s="30">
        <v>1000000</v>
      </c>
      <c r="AE6" s="30">
        <v>1000000</v>
      </c>
      <c r="AF6" s="30">
        <v>1000000</v>
      </c>
      <c r="AG6" s="30">
        <v>1000000</v>
      </c>
      <c r="AH6" s="30">
        <v>1000000</v>
      </c>
      <c r="AI6" s="30">
        <v>1000000</v>
      </c>
      <c r="AJ6" s="30">
        <v>1000000</v>
      </c>
      <c r="AK6" s="30">
        <v>1000000</v>
      </c>
      <c r="AL6" s="30">
        <v>1000000</v>
      </c>
      <c r="AM6" s="30">
        <v>1000000</v>
      </c>
      <c r="AN6" s="30">
        <v>1000000</v>
      </c>
      <c r="AO6" s="30">
        <v>1000000</v>
      </c>
      <c r="AP6" s="30">
        <v>1000000</v>
      </c>
      <c r="AQ6" s="30">
        <v>1000000</v>
      </c>
      <c r="AR6" s="30">
        <v>1000000</v>
      </c>
      <c r="AS6" s="30">
        <v>1000000</v>
      </c>
      <c r="AT6" s="30">
        <v>1000000</v>
      </c>
      <c r="AU6" s="30">
        <v>1000000</v>
      </c>
      <c r="AV6" s="30">
        <v>1000000</v>
      </c>
      <c r="AW6" s="30">
        <v>1000000</v>
      </c>
      <c r="AX6" s="30">
        <v>1000000</v>
      </c>
      <c r="AY6" s="30">
        <v>1000000</v>
      </c>
      <c r="AZ6" s="30">
        <v>1000000</v>
      </c>
      <c r="BA6" s="30">
        <v>1000000</v>
      </c>
      <c r="BB6" s="30">
        <v>1000000</v>
      </c>
      <c r="BC6" s="30">
        <v>1000000</v>
      </c>
      <c r="BD6" s="30">
        <v>1000000</v>
      </c>
      <c r="BE6" s="30">
        <v>1000000</v>
      </c>
      <c r="BF6" s="30">
        <v>1000000</v>
      </c>
      <c r="BG6" s="30">
        <v>1000000</v>
      </c>
      <c r="BH6" s="30">
        <v>1000000</v>
      </c>
      <c r="BI6" s="30">
        <v>1000000</v>
      </c>
      <c r="BJ6" s="30">
        <v>1000000</v>
      </c>
      <c r="BK6" s="30">
        <v>1000000</v>
      </c>
      <c r="BL6" s="30">
        <v>1000000</v>
      </c>
      <c r="BM6" s="30">
        <v>1000000</v>
      </c>
      <c r="BN6" s="30">
        <v>1000000</v>
      </c>
      <c r="BO6" s="30">
        <v>1000000</v>
      </c>
      <c r="BP6" s="30">
        <v>1000000</v>
      </c>
      <c r="BQ6" s="30">
        <v>1000000</v>
      </c>
      <c r="BR6" s="30">
        <v>1000000</v>
      </c>
      <c r="BS6" s="30">
        <v>1000000</v>
      </c>
      <c r="BT6" s="30">
        <v>1000000</v>
      </c>
      <c r="BU6" s="30">
        <v>1000000</v>
      </c>
      <c r="BV6" s="30">
        <v>1000000</v>
      </c>
      <c r="BW6" s="30">
        <v>1000000</v>
      </c>
      <c r="BX6" s="30">
        <v>1000000</v>
      </c>
      <c r="BY6" s="30">
        <v>1000000</v>
      </c>
      <c r="BZ6" s="30">
        <v>1000000</v>
      </c>
      <c r="CA6" s="30">
        <v>1000000</v>
      </c>
      <c r="CB6" s="30">
        <v>1000000</v>
      </c>
      <c r="CC6" s="30">
        <v>1000000</v>
      </c>
      <c r="CD6" s="30">
        <v>1000000</v>
      </c>
      <c r="CE6" s="30">
        <v>1000000</v>
      </c>
      <c r="CF6" s="30">
        <v>1000000</v>
      </c>
      <c r="CG6" s="30">
        <v>1000000</v>
      </c>
      <c r="CH6" s="30">
        <v>1000000</v>
      </c>
      <c r="CI6" s="30">
        <v>1000000</v>
      </c>
      <c r="CJ6" s="30">
        <v>1000000</v>
      </c>
      <c r="CK6" s="30">
        <v>1000000</v>
      </c>
      <c r="CL6" s="30">
        <v>1000000</v>
      </c>
      <c r="CM6" s="30">
        <v>1000000</v>
      </c>
      <c r="CN6" s="30">
        <v>1000000</v>
      </c>
      <c r="CO6" s="30">
        <v>1000000</v>
      </c>
      <c r="CP6" s="30">
        <v>1000000</v>
      </c>
      <c r="CQ6" s="30">
        <v>1000000</v>
      </c>
      <c r="CR6" s="30">
        <v>1000000</v>
      </c>
      <c r="CS6" s="30">
        <v>1000000</v>
      </c>
      <c r="CT6" s="30">
        <v>1000000</v>
      </c>
      <c r="CU6" s="30">
        <v>1000000</v>
      </c>
      <c r="CV6" s="30">
        <v>1000000</v>
      </c>
      <c r="CW6" s="30">
        <v>1000000</v>
      </c>
      <c r="CX6" s="30">
        <v>1000000</v>
      </c>
      <c r="CY6" s="30">
        <v>1000000</v>
      </c>
      <c r="CZ6" s="30">
        <v>1000000</v>
      </c>
      <c r="DA6" s="30">
        <v>1000000</v>
      </c>
      <c r="DB6" s="30">
        <v>1000000</v>
      </c>
      <c r="DC6" s="30">
        <v>1000000</v>
      </c>
      <c r="DD6" s="30">
        <v>1000000</v>
      </c>
      <c r="DE6" s="30">
        <v>1000000</v>
      </c>
      <c r="DF6" s="30">
        <v>1000000</v>
      </c>
      <c r="DG6" s="30">
        <v>1000000</v>
      </c>
      <c r="DH6" s="30">
        <v>1000000</v>
      </c>
      <c r="DI6" s="30">
        <v>1000000</v>
      </c>
      <c r="DJ6" s="30">
        <v>1000000</v>
      </c>
      <c r="DK6" s="30">
        <v>1000000</v>
      </c>
      <c r="DL6" s="30">
        <v>1000000</v>
      </c>
      <c r="DM6" s="30">
        <v>1000000</v>
      </c>
      <c r="DN6" s="30">
        <v>1000000</v>
      </c>
      <c r="DO6" s="30">
        <v>1000000</v>
      </c>
      <c r="DP6" s="30">
        <v>1000000</v>
      </c>
      <c r="DQ6" s="30">
        <v>1000000</v>
      </c>
      <c r="DR6" s="30">
        <v>1000000</v>
      </c>
      <c r="DS6" s="30">
        <v>1000000</v>
      </c>
      <c r="DT6" s="30">
        <v>1000000</v>
      </c>
      <c r="DU6" s="30">
        <v>1000000</v>
      </c>
      <c r="DV6" s="30">
        <v>1000000</v>
      </c>
      <c r="DW6" s="30">
        <v>1000000</v>
      </c>
      <c r="DX6" s="30">
        <v>1000000</v>
      </c>
      <c r="DY6" s="30">
        <v>1000000</v>
      </c>
      <c r="DZ6" s="30">
        <v>1000000</v>
      </c>
      <c r="EA6" s="30">
        <v>1000000</v>
      </c>
      <c r="EB6" s="30">
        <v>1000000</v>
      </c>
      <c r="EC6" s="30">
        <v>1000000</v>
      </c>
      <c r="ED6" s="30">
        <v>1000000</v>
      </c>
      <c r="EE6" s="30">
        <v>1000000</v>
      </c>
      <c r="EF6" s="30">
        <v>1000000</v>
      </c>
      <c r="EG6" s="30">
        <v>1000000</v>
      </c>
      <c r="EH6" s="30">
        <v>1000000</v>
      </c>
      <c r="EI6" s="30">
        <v>1000000</v>
      </c>
      <c r="EJ6" s="30">
        <v>1000000</v>
      </c>
      <c r="EK6" s="30">
        <v>1000000</v>
      </c>
      <c r="EL6" s="30">
        <v>1000000</v>
      </c>
      <c r="EM6" s="30">
        <v>1000000</v>
      </c>
      <c r="EN6" s="43"/>
      <c r="EO6" s="43"/>
      <c r="EP6" s="43"/>
      <c r="EQ6" s="43"/>
    </row>
    <row r="7" spans="5:171">
      <c r="E7" s="28">
        <v>1873</v>
      </c>
      <c r="F7" s="29">
        <v>8.1712253054094366E-2</v>
      </c>
      <c r="G7" s="30"/>
      <c r="H7" s="28">
        <v>2</v>
      </c>
      <c r="V7" s="31">
        <f t="shared" ref="V7:V35" si="0">(V6-V38)*(1+$F5)</f>
        <v>1030052.4846594718</v>
      </c>
      <c r="W7" s="31">
        <f t="shared" ref="W7:W35" si="1">(W6-W38)*(1+$F6)</f>
        <v>1000256.0517425262</v>
      </c>
      <c r="X7" s="31">
        <f>(X6-X38)*(1+$F7)</f>
        <v>1039525.4751849846</v>
      </c>
      <c r="Y7" s="31">
        <f>(Y6-Y38)*(1+$F8)</f>
        <v>1107905.8657068857</v>
      </c>
      <c r="Z7" s="31">
        <f>(Z6-Z38)*(1+$F9)</f>
        <v>1098663.4087155713</v>
      </c>
      <c r="AA7" s="31">
        <f>(AA6-AA38)*(1+$F10)</f>
        <v>941258.60337968101</v>
      </c>
      <c r="AB7" s="31">
        <f>(AB6-AB38)*(1+$F11)</f>
        <v>1174088.6706378178</v>
      </c>
      <c r="AC7" s="31">
        <f>(AC6-AC38)*(1+$F12)</f>
        <v>1169887.7801089296</v>
      </c>
      <c r="AD7" s="31">
        <f>(AD6-AD38)*(1+$F13)</f>
        <v>964547.69565709576</v>
      </c>
      <c r="AE7" s="31">
        <f>(AE6-AE38)*(1+$F14)</f>
        <v>1158873.9988817419</v>
      </c>
      <c r="AF7" s="31">
        <f>(AF6-AF38)*(1+$F15)</f>
        <v>915617.76144025812</v>
      </c>
      <c r="AG7" s="31">
        <f>(AG6-AG38)*(1+$F16)</f>
        <v>1014599.987568978</v>
      </c>
      <c r="AH7" s="31">
        <f>(AH6-AH38)*(1+$F17)</f>
        <v>1045804.2891354385</v>
      </c>
      <c r="AI7" s="31">
        <f>(AI6-AI38)*(1+$F18)</f>
        <v>1056370.907391977</v>
      </c>
      <c r="AJ7" s="31">
        <f>(AJ6-AJ38)*(1+$F19)</f>
        <v>1130607.6599653664</v>
      </c>
      <c r="AK7" s="31">
        <f>(AK6-AK38)*(1+$F20)</f>
        <v>1014918.2050958591</v>
      </c>
      <c r="AL7" s="31">
        <f>(AL6-AL38)*(1+$F21)</f>
        <v>929395.82189958135</v>
      </c>
      <c r="AM7" s="31">
        <f>(AM6-AM38)*(1+$F22)</f>
        <v>1054624.5641685552</v>
      </c>
      <c r="AN7" s="31">
        <f>(AN6-AN38)*(1+$F23)</f>
        <v>1058602.0504273816</v>
      </c>
      <c r="AO7" s="31">
        <f>(AO6-AO38)*(1+$F24)</f>
        <v>928661.98949433386</v>
      </c>
      <c r="AP7" s="31">
        <f>(AP6-AP38)*(1+$F25)</f>
        <v>1116608.0830337126</v>
      </c>
      <c r="AQ7" s="31">
        <f>(AQ6-AQ38)*(1+$F26)</f>
        <v>924940.17297491571</v>
      </c>
      <c r="AR7" s="31">
        <f>(AR6-AR38)*(1+$F27)</f>
        <v>1065329.8955034928</v>
      </c>
      <c r="AS7" s="31">
        <f>(AS6-AS38)*(1+$F28)</f>
        <v>1052656.9521948213</v>
      </c>
      <c r="AT7" s="31">
        <f>(AT6-AT38)*(1+$F29)</f>
        <v>978367.09560667304</v>
      </c>
      <c r="AU7" s="31">
        <f>(AU6-AU38)*(1+$F30)</f>
        <v>1034540.4784720935</v>
      </c>
      <c r="AV7" s="31">
        <f>(AV6-AV38)*(1+$F31)</f>
        <v>1023562.3530829883</v>
      </c>
      <c r="AW7" s="31">
        <f>(AW6-AW38)*(1+$F32)</f>
        <v>1078572.3517090071</v>
      </c>
      <c r="AX7" s="31">
        <f>(AX6-AX38)*(1+$F33)</f>
        <v>847240.62547168124</v>
      </c>
      <c r="AY7" s="31">
        <f>(AY6-AY38)*(1+$F34)</f>
        <v>1080056.5272079133</v>
      </c>
      <c r="AZ7" s="31">
        <f>(AZ6-AZ38)*(1+$F35)</f>
        <v>1016873.7756511887</v>
      </c>
      <c r="BA7" s="31">
        <f>(BA6-BA38)*(1+$F36)</f>
        <v>914713.03024989844</v>
      </c>
      <c r="BB7" s="31">
        <f>(BB6-BB38)*(1+$F37)</f>
        <v>961612.4830787559</v>
      </c>
      <c r="BC7" s="31">
        <f>(BC6-BC38)*(1+$F38)</f>
        <v>1062059.160693926</v>
      </c>
      <c r="BD7" s="31">
        <f>(BD6-BD38)*(1+$F39)</f>
        <v>1057309.9386242433</v>
      </c>
      <c r="BE7" s="31">
        <f>(BE6-BE38)*(1+$F40)</f>
        <v>931170.5165081874</v>
      </c>
      <c r="BF7" s="31">
        <f>(BF6-BF38)*(1+$F41)</f>
        <v>912588.22442987841</v>
      </c>
      <c r="BG7" s="31">
        <f>(BG6-BG38)*(1+$F42)</f>
        <v>1087913.0240904705</v>
      </c>
      <c r="BH7" s="31">
        <f>(BH6-BH38)*(1+$F43)</f>
        <v>932623.47125192033</v>
      </c>
      <c r="BI7" s="31">
        <f>(BI6-BI38)*(1+$F44)</f>
        <v>1041080.7074463258</v>
      </c>
      <c r="BJ7" s="31">
        <f>(BJ6-BJ38)*(1+$F45)</f>
        <v>1007038.9439242103</v>
      </c>
      <c r="BK7" s="31">
        <f>(BK6-BK38)*(1+$F46)</f>
        <v>922028.13720321725</v>
      </c>
      <c r="BL7" s="31">
        <f>(BL6-BL38)*(1+$F47)</f>
        <v>968173.47936829331</v>
      </c>
      <c r="BM7" s="31">
        <f>(BM6-BM38)*(1+$F48)</f>
        <v>955578.03570799821</v>
      </c>
      <c r="BN7" s="31">
        <f>(BN6-BN38)*(1+$F49)</f>
        <v>1070726.9230881354</v>
      </c>
      <c r="BO7" s="31">
        <f>(BO6-BO38)*(1+$F50)</f>
        <v>893854.65169116016</v>
      </c>
      <c r="BP7" s="31">
        <f>(BP6-BP38)*(1+$F51)</f>
        <v>759740.27755416371</v>
      </c>
      <c r="BQ7" s="31">
        <f>(BQ6-BQ38)*(1+$F52)</f>
        <v>894599.0695059417</v>
      </c>
      <c r="BR7" s="31">
        <f>(BR6-BR38)*(1+$F53)</f>
        <v>883412.84554998507</v>
      </c>
      <c r="BS7" s="31">
        <f>(BS6-BS38)*(1+$F54)</f>
        <v>954861.16372401104</v>
      </c>
      <c r="BT7" s="31">
        <f>(BT6-BT38)*(1+$F55)</f>
        <v>1199741.5624086966</v>
      </c>
      <c r="BU7" s="31">
        <f>(BU6-BU38)*(1+$F56)</f>
        <v>1089863.6812005094</v>
      </c>
      <c r="BV7" s="31">
        <f>(BV6-BV38)*(1+$F57)</f>
        <v>992658.50952767988</v>
      </c>
      <c r="BW7" s="31">
        <f>(BW6-BW38)*(1+$F58)</f>
        <v>1088144.7808311689</v>
      </c>
      <c r="BX7" s="31">
        <f>(BX6-BX38)*(1+$F59)</f>
        <v>1045460.0403349856</v>
      </c>
      <c r="BY7" s="31">
        <f>(BY6-BY38)*(1+$F60)</f>
        <v>1064662.0328064745</v>
      </c>
      <c r="BZ7" s="31">
        <f>(BZ6-BZ38)*(1+$F61)</f>
        <v>1120490.9659514164</v>
      </c>
      <c r="CA7" s="31">
        <f>(CA6-CA38)*(1+$F62)</f>
        <v>1141859.2919379014</v>
      </c>
      <c r="CB7" s="31">
        <f>(CB6-CB38)*(1+$F63)</f>
        <v>968218.58583852986</v>
      </c>
      <c r="CC7" s="31">
        <f>(CC6-CC38)*(1+$F64)</f>
        <v>970996.54260913946</v>
      </c>
      <c r="CD7" s="31">
        <f>(CD6-CD38)*(1+$F65)</f>
        <v>907538.2272391927</v>
      </c>
      <c r="CE7" s="31">
        <f>(CE6-CE38)*(1+$F66)</f>
        <v>1089492.5690622292</v>
      </c>
      <c r="CF7" s="31">
        <f>(CF6-CF38)*(1+$F67)</f>
        <v>1155597.2021822641</v>
      </c>
      <c r="CG7" s="31">
        <f>(CG6-CG38)*(1+$F68)</f>
        <v>942743.9440477324</v>
      </c>
      <c r="CH7" s="31">
        <f>(CH6-CH38)*(1+$F69)</f>
        <v>1153948.5441706835</v>
      </c>
      <c r="CI7" s="31">
        <f>(CI6-CI38)*(1+$F70)</f>
        <v>1063106.4652834325</v>
      </c>
      <c r="CJ7" s="31">
        <f>(CJ6-CJ38)*(1+$F71)</f>
        <v>870247.53496275411</v>
      </c>
      <c r="CK7" s="31">
        <f>(CK6-CK38)*(1+$F72)</f>
        <v>1060966.9876020958</v>
      </c>
      <c r="CL7" s="31">
        <f>(CL6-CL38)*(1+$F73)</f>
        <v>1001436.4917182373</v>
      </c>
      <c r="CM7" s="31">
        <f>(CM6-CM38)*(1+$F74)</f>
        <v>945704.53665938426</v>
      </c>
      <c r="CN7" s="31">
        <f>(CN6-CN38)*(1+$F75)</f>
        <v>822618.60872679891</v>
      </c>
      <c r="CO7" s="31">
        <f>(CO6-CO38)*(1+$F76)</f>
        <v>974218.26188871206</v>
      </c>
      <c r="CP7" s="31">
        <f>(CP6-CP38)*(1+$F77)</f>
        <v>1025192.7885243896</v>
      </c>
      <c r="CQ7" s="31">
        <f>(CQ6-CQ38)*(1+$F78)</f>
        <v>1025228.0916711453</v>
      </c>
      <c r="CR7" s="31">
        <f>(CR6-CR38)*(1+$F79)</f>
        <v>1093524.8475751646</v>
      </c>
      <c r="CS7" s="31">
        <f>(CS6-CS38)*(1+$F80)</f>
        <v>788211.291618341</v>
      </c>
      <c r="CT7" s="31">
        <f>(CT6-CT38)*(1+$F81)</f>
        <v>883572.04006905505</v>
      </c>
      <c r="CU7" s="31">
        <f>(CU6-CU38)*(1+$F82)</f>
        <v>1002887.0832726638</v>
      </c>
      <c r="CV7" s="31">
        <f>(CV6-CV38)*(1+$F83)</f>
        <v>1056283.5664124205</v>
      </c>
      <c r="CW7" s="31">
        <f>(CW6-CW38)*(1+$F84)</f>
        <v>998092.68644866848</v>
      </c>
      <c r="CX7" s="31">
        <f>(CX6-CX38)*(1+$F85)</f>
        <v>1001687.9118933667</v>
      </c>
      <c r="CY7" s="31">
        <f>(CY6-CY38)*(1+$F86)</f>
        <v>1015685.0285200749</v>
      </c>
      <c r="CZ7" s="31">
        <f>(CZ6-CZ38)*(1+$F87)</f>
        <v>997563.60493317666</v>
      </c>
      <c r="DA7" s="31">
        <f>(DA6-DA38)*(1+$F88)</f>
        <v>1134820.3836233383</v>
      </c>
      <c r="DB7" s="31">
        <f>(DB6-DB38)*(1+$F89)</f>
        <v>1056246.403237758</v>
      </c>
      <c r="DC7" s="31">
        <f>(DC6-DC38)*(1+$F90)</f>
        <v>945984.81265927164</v>
      </c>
      <c r="DD7" s="31">
        <f>(DD6-DD38)*(1+$F91)</f>
        <v>950316.40133749763</v>
      </c>
      <c r="DE7" s="31">
        <f>(DE6-DE38)*(1+$F92)</f>
        <v>1054720.8081912838</v>
      </c>
      <c r="DF7" s="31">
        <f>(DF6-DF38)*(1+$F93)</f>
        <v>968612.66807638027</v>
      </c>
      <c r="DG7" s="31">
        <f>(DG6-DG38)*(1+$F94)</f>
        <v>1038976.158626504</v>
      </c>
      <c r="DH7" s="31">
        <f>(DH6-DH38)*(1+$F95)</f>
        <v>1030332.5162056952</v>
      </c>
      <c r="DI7" s="31">
        <f>(DI6-DI38)*(1+$F96)</f>
        <v>977742.22498999431</v>
      </c>
      <c r="DJ7" s="31">
        <f>(DJ6-DJ38)*(1+$F97)</f>
        <v>1023264.1494978797</v>
      </c>
      <c r="DK7" s="31">
        <f>(DK6-DK38)*(1+$F98)</f>
        <v>1030415.8818682486</v>
      </c>
      <c r="DL7" s="31">
        <f>(DL6-DL38)*(1+$F99)</f>
        <v>986827.52334653295</v>
      </c>
      <c r="DM7" s="31">
        <f>(DM6-DM38)*(1+$F100)</f>
        <v>939664.38567585731</v>
      </c>
      <c r="DN7" s="31">
        <f>(DN6-DN38)*(1+$F101)</f>
        <v>965563.9194323197</v>
      </c>
      <c r="DO7" s="31">
        <f>(DO6-DO38)*(1+$F102)</f>
        <v>965456.77658679418</v>
      </c>
      <c r="DP7" s="31">
        <f>(DP6-DP38)*(1+$F103)</f>
        <v>844394.57753758284</v>
      </c>
      <c r="DQ7" s="31">
        <f>(DQ6-DQ38)*(1+$F104)</f>
        <v>1055155.499937176</v>
      </c>
      <c r="DR7" s="31">
        <f>(DR6-DR38)*(1+$F105)</f>
        <v>1027822.0464164959</v>
      </c>
      <c r="DS7" s="31">
        <f>(DS6-DS38)*(1+$F106)</f>
        <v>999914.44929579052</v>
      </c>
      <c r="DT7" s="31">
        <f>(DT6-DT38)*(1+$F107)</f>
        <v>845701.87127417629</v>
      </c>
      <c r="DU7" s="31">
        <f>(DU6-DU38)*(1+$F108)</f>
        <v>818517.4696612265</v>
      </c>
      <c r="DV7" s="31">
        <f>(DV6-DV38)*(1+$F109)</f>
        <v>1061728.4816044851</v>
      </c>
      <c r="DW7" s="31">
        <f>(DW6-DW38)*(1+$F110)</f>
        <v>1019798.3523961599</v>
      </c>
      <c r="DX7" s="31">
        <f>(DX6-DX38)*(1+$F111)</f>
        <v>884144.79184138367</v>
      </c>
      <c r="DY7" s="31">
        <f>(DY6-DY38)*(1+$F112)</f>
        <v>934071.05979088973</v>
      </c>
      <c r="DZ7" s="31">
        <f>(DZ6-DZ38)*(1+$F113)</f>
        <v>887246.2925626681</v>
      </c>
      <c r="EA7" s="31">
        <f>(EA6-EA38)*(1+$F114)</f>
        <v>941548.38969900343</v>
      </c>
      <c r="EB7" s="31">
        <f>(EB6-EB38)*(1+$F115)</f>
        <v>880151.41610143019</v>
      </c>
      <c r="EC7" s="31">
        <f>(EC6-EC38)*(1+$F116)</f>
        <v>1284512.725488652</v>
      </c>
      <c r="ED7" s="31">
        <f>(ED6-ED38)*(1+$F117)</f>
        <v>1011338.392432211</v>
      </c>
      <c r="EE7" s="31">
        <f>(EE6-EE38)*(1+$F118)</f>
        <v>1044481.2819756535</v>
      </c>
      <c r="EF7" s="31">
        <f>(EF6-EF38)*(1+$F119)</f>
        <v>1173236.8807267447</v>
      </c>
      <c r="EG7" s="31">
        <f>(EG6-EG38)*(1+$F120)</f>
        <v>1200792.9184461825</v>
      </c>
      <c r="EH7" s="31">
        <f>(EH6-EH38)*(1+$F121)</f>
        <v>900120.10815859493</v>
      </c>
      <c r="EI7" s="31">
        <f>(EI6-EI38)*(1+$F122)</f>
        <v>1012844.8233852959</v>
      </c>
      <c r="EJ7" s="31">
        <f>(EJ6-EJ38)*(1+$F123)</f>
        <v>1077705.5131791546</v>
      </c>
      <c r="EK7" s="31">
        <f>(EK6-EK38)*(1+$F124)</f>
        <v>964488.99240587384</v>
      </c>
      <c r="EL7" s="31">
        <f>(EL6-EL38)*(1+$F125)</f>
        <v>1140799.9852066936</v>
      </c>
      <c r="EM7" s="31">
        <f>(EM6-EM38)*(1+$F126)</f>
        <v>1019573.2165136936</v>
      </c>
      <c r="EN7" s="31"/>
      <c r="EO7" s="31"/>
      <c r="EP7" s="31"/>
      <c r="EQ7" s="31"/>
    </row>
    <row r="8" spans="5:171">
      <c r="E8" s="28">
        <v>1874</v>
      </c>
      <c r="F8" s="29">
        <v>0.15286770625066148</v>
      </c>
      <c r="G8" s="30"/>
      <c r="H8" s="28">
        <v>3</v>
      </c>
      <c r="V8" s="31">
        <f t="shared" si="0"/>
        <v>1030316.2313930623</v>
      </c>
      <c r="W8" s="31">
        <f t="shared" si="1"/>
        <v>1039791.6474943062</v>
      </c>
      <c r="X8" s="31">
        <f t="shared" ref="X8:X35" si="2">(X7-X39)*(1+$F8)</f>
        <v>1151696.3715091823</v>
      </c>
      <c r="Y8" s="31">
        <f t="shared" ref="Y8:Y35" si="3">(Y7-Y39)*(1+$F9)</f>
        <v>1217215.634953503</v>
      </c>
      <c r="Z8" s="31">
        <f t="shared" ref="Z8:Z35" si="4">(Z7-Z39)*(1+$F10)</f>
        <v>1034126.3856719782</v>
      </c>
      <c r="AA8" s="31">
        <f t="shared" ref="AA8:AA35" si="5">(AA7-AA39)*(1+$F11)</f>
        <v>1105121.0623684586</v>
      </c>
      <c r="AB8" s="31">
        <f t="shared" ref="AB8:AB35" si="6">(AB7-AB39)*(1+$F12)</f>
        <v>1373551.9885435209</v>
      </c>
      <c r="AC8" s="31">
        <f t="shared" ref="AC8:AC35" si="7">(AC7-AC39)*(1+$F13)</f>
        <v>1128412.5624814632</v>
      </c>
      <c r="AD8" s="31">
        <f t="shared" ref="AD8:AD35" si="8">(AD7-AD39)*(1+$F14)</f>
        <v>1117789.2451783079</v>
      </c>
      <c r="AE8" s="31">
        <f t="shared" ref="AE8:AE35" si="9">(AE7-AE39)*(1+$F15)</f>
        <v>1061085.6166474207</v>
      </c>
      <c r="AF8" s="31">
        <f t="shared" ref="AF8:AF35" si="10">(AF7-AF39)*(1+$F16)</f>
        <v>928985.76937522134</v>
      </c>
      <c r="AG8" s="31">
        <f t="shared" ref="AG8:AG35" si="11">(AG7-AG39)*(1+$F17)</f>
        <v>1061073.0187563999</v>
      </c>
      <c r="AH8" s="31">
        <f t="shared" ref="AH8:AH35" si="12">(AH7-AH39)*(1+$F18)</f>
        <v>1104757.2258684246</v>
      </c>
      <c r="AI8" s="31">
        <f t="shared" ref="AI8:AI35" si="13">(AI7-AI39)*(1+$F19)</f>
        <v>1194341.0396619339</v>
      </c>
      <c r="AJ8" s="31">
        <f t="shared" ref="AJ8:AJ35" si="14">(AJ7-AJ39)*(1+$F20)</f>
        <v>1147474.296919679</v>
      </c>
      <c r="AK8" s="31">
        <f t="shared" ref="AK8:AK35" si="15">(AK7-AK39)*(1+$F21)</f>
        <v>943260.73938591394</v>
      </c>
      <c r="AL8" s="31">
        <f t="shared" ref="AL8:AL35" si="16">(AL7-AL39)*(1+$F22)</f>
        <v>980163.66361092217</v>
      </c>
      <c r="AM8" s="31">
        <f t="shared" ref="AM8:AM35" si="17">(AM7-AM39)*(1+$F23)</f>
        <v>1116427.7260599162</v>
      </c>
      <c r="AN8" s="31">
        <f t="shared" ref="AN8:AN35" si="18">(AN7-AN39)*(1+$F24)</f>
        <v>983083.4862326734</v>
      </c>
      <c r="AO8" s="31">
        <f t="shared" ref="AO8:AO35" si="19">(AO7-AO39)*(1+$F25)</f>
        <v>1036951.4838755419</v>
      </c>
      <c r="AP8" s="31">
        <f t="shared" ref="AP8:AP35" si="20">(AP7-AP39)*(1+$F26)</f>
        <v>1032795.6734663912</v>
      </c>
      <c r="AQ8" s="31">
        <f t="shared" ref="AQ8:AQ35" si="21">(AQ7-AQ39)*(1+$F27)</f>
        <v>985366.41782234947</v>
      </c>
      <c r="AR8" s="31">
        <f t="shared" ref="AR8:AR35" si="22">(AR7-AR39)*(1+$F28)</f>
        <v>1121426.9208827342</v>
      </c>
      <c r="AS8" s="31">
        <f t="shared" ref="AS8:AS35" si="23">(AS7-AS39)*(1+$F29)</f>
        <v>1029884.9249890199</v>
      </c>
      <c r="AT8" s="31">
        <f t="shared" ref="AT8:AT35" si="24">(AT7-AT39)*(1+$F30)</f>
        <v>1012160.36321028</v>
      </c>
      <c r="AU8" s="31">
        <f t="shared" ref="AU8:AU35" si="25">(AU7-AU39)*(1+$F31)</f>
        <v>1058916.6865044965</v>
      </c>
      <c r="AV8" s="31">
        <f t="shared" ref="AV8:AV35" si="26">(AV7-AV39)*(1+$F32)</f>
        <v>1103986.0542855237</v>
      </c>
      <c r="AW8" s="31">
        <f t="shared" ref="AW8:AW35" si="27">(AW7-AW39)*(1+$F33)</f>
        <v>913810.3138784013</v>
      </c>
      <c r="AX8" s="31">
        <f t="shared" ref="AX8:AX35" si="28">(AX7-AX39)*(1+$F34)</f>
        <v>915067.76765640453</v>
      </c>
      <c r="AY8" s="31">
        <f t="shared" ref="AY8:AY35" si="29">(AY7-AY39)*(1+$F35)</f>
        <v>1098281.1587386217</v>
      </c>
      <c r="AZ8" s="31">
        <f t="shared" ref="AZ8:AZ35" si="30">(AZ7-AZ39)*(1+$F36)</f>
        <v>930147.6927075542</v>
      </c>
      <c r="BA8" s="31">
        <f t="shared" ref="BA8:BA35" si="31">(BA7-BA39)*(1+$F37)</f>
        <v>879599.46832309803</v>
      </c>
      <c r="BB8" s="31">
        <f t="shared" ref="BB8:BB35" si="32">(BB7-BB39)*(1+$F38)</f>
        <v>1021289.3466914255</v>
      </c>
      <c r="BC8" s="31">
        <f t="shared" ref="BC8:BC35" si="33">(BC7-BC39)*(1+$F39)</f>
        <v>1122925.7060086101</v>
      </c>
      <c r="BD8" s="31">
        <f t="shared" ref="BD8:BD35" si="34">(BD7-BD39)*(1+$F40)</f>
        <v>984535.8416579765</v>
      </c>
      <c r="BE8" s="31">
        <f t="shared" ref="BE8:BE35" si="35">(BE7-BE39)*(1+$F41)</f>
        <v>849775.24830165948</v>
      </c>
      <c r="BF8" s="31">
        <f t="shared" ref="BF8:BF35" si="36">(BF7-BF39)*(1+$F42)</f>
        <v>992816.61498886207</v>
      </c>
      <c r="BG8" s="31">
        <f t="shared" ref="BG8:BG35" si="37">(BG7-BG39)*(1+$F43)</f>
        <v>1014613.2209474287</v>
      </c>
      <c r="BH8" s="31">
        <f t="shared" ref="BH8:BH35" si="38">(BH7-BH39)*(1+$F44)</f>
        <v>970936.3032319973</v>
      </c>
      <c r="BI8" s="31">
        <f t="shared" ref="BI8:BI35" si="39">(BI7-BI39)*(1+$F45)</f>
        <v>1048408.8161666177</v>
      </c>
      <c r="BJ8" s="31">
        <f t="shared" ref="BJ8:BJ35" si="40">(BJ7-BJ39)*(1+$F46)</f>
        <v>928518.24155753478</v>
      </c>
      <c r="BK8" s="31">
        <f t="shared" ref="BK8:BK35" si="41">(BK7-BK39)*(1+$F47)</f>
        <v>892683.18967150501</v>
      </c>
      <c r="BL8" s="31">
        <f t="shared" ref="BL8:BL35" si="42">(BL7-BL39)*(1+$F48)</f>
        <v>925165.31163933186</v>
      </c>
      <c r="BM8" s="31">
        <f t="shared" ref="BM8:BM35" si="43">(BM7-BM39)*(1+$F49)</f>
        <v>1023163.1299442295</v>
      </c>
      <c r="BN8" s="31">
        <f t="shared" ref="BN8:BN35" si="44">(BN7-BN39)*(1+$F50)</f>
        <v>957074.24089329306</v>
      </c>
      <c r="BO8" s="31">
        <f t="shared" ref="BO8:BO35" si="45">(BO7-BO39)*(1+$F51)</f>
        <v>679097.38116892229</v>
      </c>
      <c r="BP8" s="31">
        <f t="shared" ref="BP8:BP35" si="46">(BP7-BP39)*(1+$F52)</f>
        <v>679662.94536614069</v>
      </c>
      <c r="BQ8" s="31">
        <f t="shared" ref="BQ8:BQ35" si="47">(BQ7-BQ39)*(1+$F53)</f>
        <v>790300.30961861287</v>
      </c>
      <c r="BR8" s="31">
        <f t="shared" ref="BR8:BR35" si="48">(BR7-BR39)*(1+$F54)</f>
        <v>843536.61775059882</v>
      </c>
      <c r="BS8" s="31">
        <f t="shared" ref="BS8:BS35" si="49">(BS7-BS39)*(1+$F55)</f>
        <v>1145586.6244496312</v>
      </c>
      <c r="BT8" s="31">
        <f t="shared" ref="BT8:BT35" si="50">(BT7-BT39)*(1+$F56)</f>
        <v>1307554.7556959926</v>
      </c>
      <c r="BU8" s="31">
        <f t="shared" ref="BU8:BU35" si="51">(BU7-BU39)*(1+$F57)</f>
        <v>1081862.4573688481</v>
      </c>
      <c r="BV8" s="31">
        <f t="shared" ref="BV8:BV35" si="52">(BV7-BV39)*(1+$F58)</f>
        <v>1080156.1762901922</v>
      </c>
      <c r="BW8" s="31">
        <f t="shared" ref="BW8:BW35" si="53">(BW7-BW39)*(1+$F59)</f>
        <v>1137611.8864580579</v>
      </c>
      <c r="BX8" s="31">
        <f t="shared" ref="BX8:BX35" si="54">(BX7-BX39)*(1+$F60)</f>
        <v>1113061.6117609846</v>
      </c>
      <c r="BY8" s="31">
        <f t="shared" ref="BY8:BY35" si="55">(BY7-BY39)*(1+$F61)</f>
        <v>1192944.1895511253</v>
      </c>
      <c r="BZ8" s="31">
        <f t="shared" ref="BZ8:BZ35" si="56">(BZ7-BZ39)*(1+$F62)</f>
        <v>1279443.0210040994</v>
      </c>
      <c r="CA8" s="31">
        <f t="shared" ref="CA8:CA35" si="57">(CA7-CA39)*(1+$F63)</f>
        <v>1105569.3888667</v>
      </c>
      <c r="CB8" s="31">
        <f t="shared" ref="CB8:CB35" si="58">(CB7-CB39)*(1+$F64)</f>
        <v>940136.89933912281</v>
      </c>
      <c r="CC8" s="31">
        <f t="shared" ref="CC8:CC35" si="59">(CC7-CC39)*(1+$F65)</f>
        <v>881216.4809348837</v>
      </c>
      <c r="CD8" s="31">
        <f t="shared" ref="CD8:CD35" si="60">(CD7-CD39)*(1+$F66)</f>
        <v>988756.15471700917</v>
      </c>
      <c r="CE8" s="31">
        <f t="shared" ref="CE8:CE35" si="61">(CE7-CE39)*(1+$F67)</f>
        <v>1259014.5646066794</v>
      </c>
      <c r="CF8" s="31">
        <f t="shared" ref="CF8:CF35" si="62">(CF7-CF39)*(1+$F68)</f>
        <v>1089432.2641158325</v>
      </c>
      <c r="CG8" s="31">
        <f t="shared" ref="CG8:CG35" si="63">(CG7-CG39)*(1+$F69)</f>
        <v>1087878.001759609</v>
      </c>
      <c r="CH8" s="31">
        <f t="shared" ref="CH8:CH35" si="64">(CH7-CH39)*(1+$F70)</f>
        <v>1226770.1579122583</v>
      </c>
      <c r="CI8" s="31">
        <f t="shared" ref="CI8:CI35" si="65">(CI7-CI39)*(1+$F71)</f>
        <v>925165.78081587388</v>
      </c>
      <c r="CJ8" s="31">
        <f t="shared" ref="CJ8:CJ35" si="66">(CJ7-CJ39)*(1+$F72)</f>
        <v>923303.90563758288</v>
      </c>
      <c r="CK8" s="31">
        <f t="shared" ref="CK8:CK35" si="67">(CK7-CK39)*(1+$F73)</f>
        <v>1062491.0578931093</v>
      </c>
      <c r="CL8" s="31">
        <f t="shared" ref="CL8:CL35" si="68">(CL7-CL39)*(1+$F74)</f>
        <v>947063.03339419491</v>
      </c>
      <c r="CM8" s="31">
        <f t="shared" ref="CM8:CM35" si="69">(CM7-CM39)*(1+$F75)</f>
        <v>777954.15021336463</v>
      </c>
      <c r="CN8" s="31">
        <f t="shared" ref="CN8:CN35" si="70">(CN7-CN39)*(1+$F76)</f>
        <v>801410.07119113253</v>
      </c>
      <c r="CO8" s="31">
        <f t="shared" ref="CO8:CO35" si="71">(CO7-CO39)*(1+$F77)</f>
        <v>998761.53653707274</v>
      </c>
      <c r="CP8" s="31">
        <f t="shared" ref="CP8:CP35" si="72">(CP7-CP39)*(1+$F78)</f>
        <v>1051056.44617388</v>
      </c>
      <c r="CQ8" s="31">
        <f t="shared" ref="CQ8:CQ35" si="73">(CQ7-CQ39)*(1+$F79)</f>
        <v>1121112.3926744659</v>
      </c>
      <c r="CR8" s="31">
        <f t="shared" ref="CR8:CR35" si="74">(CR7-CR39)*(1+$F80)</f>
        <v>861928.63252396998</v>
      </c>
      <c r="CS8" s="31">
        <f t="shared" ref="CS8:CS35" si="75">(CS7-CS39)*(1+$F81)</f>
        <v>696441.45894068247</v>
      </c>
      <c r="CT8" s="31">
        <f t="shared" ref="CT8:CT35" si="76">(CT7-CT39)*(1+$F82)</f>
        <v>886122.98612613184</v>
      </c>
      <c r="CU8" s="31">
        <f t="shared" ref="CU8:CU35" si="77">(CU7-CU39)*(1+$F83)</f>
        <v>1059333.1450281993</v>
      </c>
      <c r="CV8" s="31">
        <f t="shared" ref="CV8:CV35" si="78">(CV7-CV39)*(1+$F84)</f>
        <v>1054268.9024521534</v>
      </c>
      <c r="CW8" s="31">
        <f t="shared" ref="CW8:CW35" si="79">(CW7-CW39)*(1+$F85)</f>
        <v>999777.37896480761</v>
      </c>
      <c r="CX8" s="31">
        <f t="shared" ref="CX8:CX35" si="80">(CX7-CX39)*(1+$F86)</f>
        <v>1017399.4153596285</v>
      </c>
      <c r="CY8" s="31">
        <f t="shared" ref="CY8:CY35" si="81">(CY7-CY39)*(1+$F87)</f>
        <v>1013210.4185271423</v>
      </c>
      <c r="CZ8" s="31">
        <f t="shared" ref="CZ8:CZ35" si="82">(CZ7-CZ39)*(1+$F88)</f>
        <v>1132055.5128389478</v>
      </c>
      <c r="DA8" s="31">
        <f t="shared" ref="DA8:DA35" si="83">(DA7-DA39)*(1+$F89)</f>
        <v>1198649.9485230439</v>
      </c>
      <c r="DB8" s="31">
        <f t="shared" ref="DB8:DB35" si="84">(DB7-DB39)*(1+$F90)</f>
        <v>999193.05588889995</v>
      </c>
      <c r="DC8" s="31">
        <f t="shared" ref="DC8:DC35" si="85">(DC7-DC39)*(1+$F91)</f>
        <v>898984.88288628601</v>
      </c>
      <c r="DD8" s="31">
        <f t="shared" ref="DD8:DD35" si="86">(DD7-DD39)*(1+$F92)</f>
        <v>1002318.4828561181</v>
      </c>
      <c r="DE8" s="31">
        <f t="shared" ref="DE8:DE35" si="87">(DE7-DE39)*(1+$F93)</f>
        <v>1021615.9360978355</v>
      </c>
      <c r="DF8" s="31">
        <f t="shared" ref="DF8:DF35" si="88">(DF7-DF39)*(1+$F94)</f>
        <v>1006365.4690749665</v>
      </c>
      <c r="DG8" s="31">
        <f t="shared" ref="DG8:DG35" si="89">(DG7-DG39)*(1+$F95)</f>
        <v>1070490.9197953735</v>
      </c>
      <c r="DH8" s="31">
        <f t="shared" ref="DH8:DH35" si="90">(DH7-DH39)*(1+$F96)</f>
        <v>1007399.6068744959</v>
      </c>
      <c r="DI8" s="31">
        <f t="shared" ref="DI8:DI35" si="91">(DI7-DI39)*(1+$F97)</f>
        <v>1000488.566282551</v>
      </c>
      <c r="DJ8" s="31">
        <f t="shared" ref="DJ8:DJ35" si="92">(DJ7-DJ39)*(1+$F98)</f>
        <v>1054387.6309890209</v>
      </c>
      <c r="DK8" s="31">
        <f t="shared" ref="DK8:DK35" si="93">(DK7-DK39)*(1+$F99)</f>
        <v>1016842.7527209774</v>
      </c>
      <c r="DL8" s="31">
        <f t="shared" ref="DL8:DL35" si="94">(DL7-DL39)*(1+$F100)</f>
        <v>927286.6784934476</v>
      </c>
      <c r="DM8" s="31">
        <f t="shared" ref="DM8:DM35" si="95">(DM7-DM39)*(1+$F101)</f>
        <v>907306.02718414366</v>
      </c>
      <c r="DN8" s="31">
        <f t="shared" ref="DN8:DN35" si="96">(DN7-DN39)*(1+$F102)</f>
        <v>932210.22924363834</v>
      </c>
      <c r="DO8" s="31">
        <f t="shared" ref="DO8:DO35" si="97">(DO7-DO39)*(1+$F103)</f>
        <v>815226.4669968026</v>
      </c>
      <c r="DP8" s="31">
        <f t="shared" ref="DP8:DP35" si="98">(DP7-DP39)*(1+$F104)</f>
        <v>890967.58260590874</v>
      </c>
      <c r="DQ8" s="31">
        <f t="shared" ref="DQ8:DQ35" si="99">(DQ7-DQ39)*(1+$F105)</f>
        <v>1084512.085233049</v>
      </c>
      <c r="DR8" s="31">
        <f t="shared" ref="DR8:DR35" si="100">(DR7-DR39)*(1+$F106)</f>
        <v>1027734.1155166229</v>
      </c>
      <c r="DS8" s="31">
        <f t="shared" ref="DS8:DS35" si="101">(DS7-DS39)*(1+$F107)</f>
        <v>845629.52088353748</v>
      </c>
      <c r="DT8" s="31">
        <f t="shared" ref="DT8:DT35" si="102">(DT7-DT39)*(1+$F108)</f>
        <v>692221.75576310302</v>
      </c>
      <c r="DU8" s="31">
        <f t="shared" ref="DU8:DU35" si="103">(DU7-DU39)*(1+$F109)</f>
        <v>869043.3102301592</v>
      </c>
      <c r="DV8" s="31">
        <f t="shared" ref="DV8:DV35" si="104">(DV7-DV39)*(1+$F110)</f>
        <v>1082748.9562323305</v>
      </c>
      <c r="DW8" s="31">
        <f t="shared" ref="DW8:DW35" si="105">(DW7-DW39)*(1+$F111)</f>
        <v>901649.40199948882</v>
      </c>
      <c r="DX8" s="31">
        <f t="shared" ref="DX8:DX35" si="106">(DX7-DX39)*(1+$F112)</f>
        <v>825854.06272387679</v>
      </c>
      <c r="DY8" s="31">
        <f t="shared" ref="DY8:DY35" si="107">(DY7-DY39)*(1+$F113)</f>
        <v>828751.08478954923</v>
      </c>
      <c r="DZ8" s="31">
        <f t="shared" ref="DZ8:DZ35" si="108">(DZ7-DZ39)*(1+$F114)</f>
        <v>835385.31802879099</v>
      </c>
      <c r="EA8" s="31">
        <f t="shared" ref="EA8:EA35" si="109">(EA7-EA39)*(1+$F115)</f>
        <v>828705.14852159913</v>
      </c>
      <c r="EB8" s="31">
        <f t="shared" ref="EB8:EB35" si="110">(EB7-EB39)*(1+$F116)</f>
        <v>1130565.6943391447</v>
      </c>
      <c r="EC8" s="31">
        <f t="shared" ref="EC8:EC35" si="111">(EC7-EC39)*(1+$F117)</f>
        <v>1299077.0348544111</v>
      </c>
      <c r="ED8" s="31">
        <f t="shared" ref="ED8:ED35" si="112">(ED7-ED39)*(1+$F118)</f>
        <v>1056324.0206387921</v>
      </c>
      <c r="EE8" s="31">
        <f t="shared" ref="EE8:EE35" si="113">(EE7-EE39)*(1+$F119)</f>
        <v>1225423.9612425871</v>
      </c>
      <c r="EF8" s="31">
        <f t="shared" ref="EF8:EF35" si="114">(EF7-EF39)*(1+$F120)</f>
        <v>1408814.5380365634</v>
      </c>
      <c r="EG8" s="31">
        <f t="shared" ref="EG8:EG35" si="115">(EG7-EG39)*(1+$F121)</f>
        <v>1080857.8516278528</v>
      </c>
      <c r="EH8" s="31">
        <f t="shared" ref="EH8:EH35" si="116">(EH7-EH39)*(1+$F122)</f>
        <v>911681.99197344552</v>
      </c>
      <c r="EI8" s="31">
        <f t="shared" ref="EI8:EI35" si="117">(EI7-EI39)*(1+$F123)</f>
        <v>1091548.4501573003</v>
      </c>
      <c r="EJ8" s="31">
        <f t="shared" ref="EJ8:EJ35" si="118">(EJ7-EJ39)*(1+$F124)</f>
        <v>1039435.104516418</v>
      </c>
      <c r="EK8" s="31">
        <f t="shared" ref="EK8:EK35" si="119">(EK7-EK39)*(1+$F125)</f>
        <v>1100289.0282686397</v>
      </c>
      <c r="EL8" s="31">
        <f t="shared" ref="EL8:EL34" si="120">(EL7-EL39)*(1+$F126)</f>
        <v>1163129.1103159627</v>
      </c>
      <c r="EM8" s="31">
        <f t="shared" ref="EM8:EM35" si="121">(EM7-EM39)*(1+$F127)</f>
        <v>1074484.0045748574</v>
      </c>
    </row>
    <row r="9" spans="5:171">
      <c r="E9" s="28">
        <v>1875</v>
      </c>
      <c r="F9" s="29">
        <v>0.14325016515668204</v>
      </c>
      <c r="G9" s="30"/>
      <c r="H9" s="28">
        <v>4</v>
      </c>
      <c r="V9" s="31">
        <f t="shared" si="0"/>
        <v>1069925.4643376572</v>
      </c>
      <c r="W9" s="31">
        <f t="shared" si="1"/>
        <v>1150792.5231603431</v>
      </c>
      <c r="X9" s="31">
        <f t="shared" si="2"/>
        <v>1264009.9842606951</v>
      </c>
      <c r="Y9" s="31">
        <f t="shared" si="3"/>
        <v>1144522.4776540229</v>
      </c>
      <c r="Z9" s="31">
        <f t="shared" si="4"/>
        <v>1212892.6435880333</v>
      </c>
      <c r="AA9" s="31">
        <f t="shared" si="5"/>
        <v>1291522.2906863932</v>
      </c>
      <c r="AB9" s="31">
        <f t="shared" si="6"/>
        <v>1323477.7827245365</v>
      </c>
      <c r="AC9" s="31">
        <f t="shared" si="7"/>
        <v>1306327.221149256</v>
      </c>
      <c r="AD9" s="31">
        <f t="shared" si="8"/>
        <v>1022402.6836367033</v>
      </c>
      <c r="AE9" s="31">
        <f t="shared" si="9"/>
        <v>1075457.1855584709</v>
      </c>
      <c r="AF9" s="31">
        <f t="shared" si="10"/>
        <v>970526.3372237836</v>
      </c>
      <c r="AG9" s="31">
        <f t="shared" si="11"/>
        <v>1119720.2923283335</v>
      </c>
      <c r="AH9" s="31">
        <f t="shared" si="12"/>
        <v>1247747.2452551217</v>
      </c>
      <c r="AI9" s="31">
        <f t="shared" si="13"/>
        <v>1210897.113086547</v>
      </c>
      <c r="AJ9" s="31">
        <f t="shared" si="14"/>
        <v>1065348.0797112768</v>
      </c>
      <c r="AK9" s="31">
        <f t="shared" si="15"/>
        <v>993750.78910019936</v>
      </c>
      <c r="AL9" s="31">
        <f t="shared" si="16"/>
        <v>1036523.5520195828</v>
      </c>
      <c r="AM9" s="31">
        <f t="shared" si="17"/>
        <v>1035705.1336951712</v>
      </c>
      <c r="AN9" s="31">
        <f t="shared" si="18"/>
        <v>1096576.699628918</v>
      </c>
      <c r="AO9" s="31">
        <f t="shared" si="19"/>
        <v>958120.0431508238</v>
      </c>
      <c r="AP9" s="31">
        <f t="shared" si="20"/>
        <v>1099123.1869040513</v>
      </c>
      <c r="AQ9" s="31">
        <f t="shared" si="21"/>
        <v>1036173.4628228962</v>
      </c>
      <c r="AR9" s="31">
        <f t="shared" si="22"/>
        <v>1096025.5062834632</v>
      </c>
      <c r="AS9" s="31">
        <f t="shared" si="23"/>
        <v>1064348.946250326</v>
      </c>
      <c r="AT9" s="31">
        <f t="shared" si="24"/>
        <v>1034931.1897421981</v>
      </c>
      <c r="AU9" s="31">
        <f t="shared" si="25"/>
        <v>1140929.7922934252</v>
      </c>
      <c r="AV9" s="31">
        <f t="shared" si="26"/>
        <v>934368.53458801808</v>
      </c>
      <c r="AW9" s="31">
        <f t="shared" si="27"/>
        <v>985939.77353684523</v>
      </c>
      <c r="AX9" s="31">
        <f t="shared" si="28"/>
        <v>929540.14488921314</v>
      </c>
      <c r="AY9" s="31">
        <f t="shared" si="29"/>
        <v>1003566.7047920161</v>
      </c>
      <c r="AZ9" s="31">
        <f t="shared" si="30"/>
        <v>893510.89190208877</v>
      </c>
      <c r="BA9" s="31">
        <f t="shared" si="31"/>
        <v>933214.5745588874</v>
      </c>
      <c r="BB9" s="31">
        <f t="shared" si="32"/>
        <v>1078695.7350771991</v>
      </c>
      <c r="BC9" s="31">
        <f t="shared" si="33"/>
        <v>1044547.2396230843</v>
      </c>
      <c r="BD9" s="31">
        <f t="shared" si="34"/>
        <v>897540.87721246574</v>
      </c>
      <c r="BE9" s="31">
        <f t="shared" si="35"/>
        <v>923519.560634761</v>
      </c>
      <c r="BF9" s="31">
        <f t="shared" si="36"/>
        <v>924960.57718625816</v>
      </c>
      <c r="BG9" s="31">
        <f t="shared" si="37"/>
        <v>1055195.0882980339</v>
      </c>
      <c r="BH9" s="31">
        <f t="shared" si="38"/>
        <v>976753.21815551538</v>
      </c>
      <c r="BI9" s="31">
        <f t="shared" si="39"/>
        <v>965656.53557298158</v>
      </c>
      <c r="BJ9" s="31">
        <f t="shared" si="40"/>
        <v>898031.28732805455</v>
      </c>
      <c r="BK9" s="31">
        <f t="shared" si="41"/>
        <v>852140.80222686089</v>
      </c>
      <c r="BL9" s="31">
        <f t="shared" si="42"/>
        <v>989568.60684732522</v>
      </c>
      <c r="BM9" s="31">
        <f t="shared" si="43"/>
        <v>913607.44871379307</v>
      </c>
      <c r="BN9" s="31">
        <f t="shared" si="44"/>
        <v>726371.21273627726</v>
      </c>
      <c r="BO9" s="31">
        <f t="shared" si="45"/>
        <v>606887.71059909905</v>
      </c>
      <c r="BP9" s="31">
        <f t="shared" si="46"/>
        <v>599798.18680286675</v>
      </c>
      <c r="BQ9" s="31">
        <f t="shared" si="47"/>
        <v>753841.82143654523</v>
      </c>
      <c r="BR9" s="31">
        <f t="shared" si="48"/>
        <v>1010972.8430175743</v>
      </c>
      <c r="BS9" s="31">
        <f t="shared" si="49"/>
        <v>1247234.0535176597</v>
      </c>
      <c r="BT9" s="31">
        <f t="shared" si="50"/>
        <v>1296604.7249931458</v>
      </c>
      <c r="BU9" s="31">
        <f t="shared" si="51"/>
        <v>1175997.9886582429</v>
      </c>
      <c r="BV9" s="31">
        <f t="shared" si="52"/>
        <v>1128085.031058409</v>
      </c>
      <c r="BW9" s="31">
        <f t="shared" si="53"/>
        <v>1209911.8587284021</v>
      </c>
      <c r="BX9" s="31">
        <f t="shared" si="54"/>
        <v>1245877.691263773</v>
      </c>
      <c r="BY9" s="31">
        <f t="shared" si="55"/>
        <v>1360756.9524434863</v>
      </c>
      <c r="BZ9" s="31">
        <f t="shared" si="56"/>
        <v>1237491.4588545919</v>
      </c>
      <c r="CA9" s="31">
        <f t="shared" si="57"/>
        <v>1072386.9844286186</v>
      </c>
      <c r="CB9" s="31">
        <f t="shared" si="58"/>
        <v>852322.33921835979</v>
      </c>
      <c r="CC9" s="31">
        <f t="shared" si="59"/>
        <v>959079.76629050414</v>
      </c>
      <c r="CD9" s="31">
        <f t="shared" si="60"/>
        <v>1141414.8722062549</v>
      </c>
      <c r="CE9" s="31">
        <f t="shared" si="61"/>
        <v>1185693.2591059373</v>
      </c>
      <c r="CF9" s="31">
        <f t="shared" si="62"/>
        <v>1255840.6078491935</v>
      </c>
      <c r="CG9" s="31">
        <f t="shared" si="63"/>
        <v>1155326.6718271086</v>
      </c>
      <c r="CH9" s="31">
        <f t="shared" si="64"/>
        <v>1066482.7863199282</v>
      </c>
      <c r="CI9" s="31">
        <f t="shared" si="65"/>
        <v>980548.94635230827</v>
      </c>
      <c r="CJ9" s="31">
        <f t="shared" si="66"/>
        <v>923668.06981205987</v>
      </c>
      <c r="CK9" s="31">
        <f t="shared" si="67"/>
        <v>1003757.0333664519</v>
      </c>
      <c r="CL9" s="31">
        <f t="shared" si="68"/>
        <v>778260.98637983541</v>
      </c>
      <c r="CM9" s="31">
        <f t="shared" si="69"/>
        <v>757108.48537770566</v>
      </c>
      <c r="CN9" s="31">
        <f t="shared" si="70"/>
        <v>820744.88304945687</v>
      </c>
      <c r="CO9" s="31">
        <f t="shared" si="71"/>
        <v>1022892.870731432</v>
      </c>
      <c r="CP9" s="31">
        <f t="shared" si="72"/>
        <v>1148160.3397412891</v>
      </c>
      <c r="CQ9" s="31">
        <f t="shared" si="73"/>
        <v>882753.91175452515</v>
      </c>
      <c r="CR9" s="31">
        <f t="shared" si="74"/>
        <v>760783.55736088415</v>
      </c>
      <c r="CS9" s="31">
        <f t="shared" si="75"/>
        <v>697725.34619156341</v>
      </c>
      <c r="CT9" s="31">
        <f t="shared" si="76"/>
        <v>935023.16560116643</v>
      </c>
      <c r="CU9" s="31">
        <f t="shared" si="77"/>
        <v>1056212.4432702393</v>
      </c>
      <c r="CV9" s="31">
        <f t="shared" si="78"/>
        <v>1054949.5097321048</v>
      </c>
      <c r="CW9" s="31">
        <f t="shared" si="79"/>
        <v>1014402.2466606582</v>
      </c>
      <c r="CX9" s="31">
        <f t="shared" si="80"/>
        <v>1013864.5195685067</v>
      </c>
      <c r="CY9" s="31">
        <f t="shared" si="81"/>
        <v>1148615.3615092293</v>
      </c>
      <c r="CZ9" s="31">
        <f t="shared" si="82"/>
        <v>1194485.3081722681</v>
      </c>
      <c r="DA9" s="31">
        <f t="shared" si="83"/>
        <v>1132724.72540865</v>
      </c>
      <c r="DB9" s="31">
        <f t="shared" si="84"/>
        <v>948561.46425515751</v>
      </c>
      <c r="DC9" s="31">
        <f t="shared" si="85"/>
        <v>947191.40451653232</v>
      </c>
      <c r="DD9" s="31">
        <f t="shared" si="86"/>
        <v>969848.12148165749</v>
      </c>
      <c r="DE9" s="31">
        <f t="shared" si="87"/>
        <v>1060330.0903677493</v>
      </c>
      <c r="DF9" s="31">
        <f t="shared" si="88"/>
        <v>1035812.0950421995</v>
      </c>
      <c r="DG9" s="31">
        <f t="shared" si="89"/>
        <v>1045575.0330928422</v>
      </c>
      <c r="DH9" s="31">
        <f t="shared" si="90"/>
        <v>1029763.2318997005</v>
      </c>
      <c r="DI9" s="31">
        <f t="shared" si="91"/>
        <v>1029846.5515006547</v>
      </c>
      <c r="DJ9" s="31">
        <f t="shared" si="92"/>
        <v>1039416.0095261905</v>
      </c>
      <c r="DK9" s="31">
        <f t="shared" si="93"/>
        <v>954496.65321740345</v>
      </c>
      <c r="DL9" s="31">
        <f t="shared" si="94"/>
        <v>894422.86923472444</v>
      </c>
      <c r="DM9" s="31">
        <f t="shared" si="95"/>
        <v>875053.23859277274</v>
      </c>
      <c r="DN9" s="31">
        <f t="shared" si="96"/>
        <v>786334.16461025958</v>
      </c>
      <c r="DO9" s="31">
        <f t="shared" si="97"/>
        <v>859295.59077230783</v>
      </c>
      <c r="DP9" s="31">
        <f t="shared" si="98"/>
        <v>914803.20404055458</v>
      </c>
      <c r="DQ9" s="31">
        <f t="shared" si="99"/>
        <v>1083290.8764641169</v>
      </c>
      <c r="DR9" s="31">
        <f t="shared" si="100"/>
        <v>868252.23525299656</v>
      </c>
      <c r="DS9" s="31">
        <f t="shared" si="101"/>
        <v>691442.28332596389</v>
      </c>
      <c r="DT9" s="31">
        <f t="shared" si="102"/>
        <v>734186.77578850382</v>
      </c>
      <c r="DU9" s="31">
        <f t="shared" si="103"/>
        <v>885326.72059966321</v>
      </c>
      <c r="DV9" s="31">
        <f t="shared" si="104"/>
        <v>956310.69355205912</v>
      </c>
      <c r="DW9" s="31">
        <f t="shared" si="105"/>
        <v>841328.22891369939</v>
      </c>
      <c r="DX9" s="31">
        <f t="shared" si="106"/>
        <v>731973.48297148151</v>
      </c>
      <c r="DY9" s="31">
        <f t="shared" si="107"/>
        <v>779497.27301884105</v>
      </c>
      <c r="DZ9" s="31">
        <f t="shared" si="108"/>
        <v>734500.46600129933</v>
      </c>
      <c r="EA9" s="31">
        <f t="shared" si="109"/>
        <v>1063374.6270507798</v>
      </c>
      <c r="EB9" s="31">
        <f t="shared" si="110"/>
        <v>1142194.7057001861</v>
      </c>
      <c r="EC9" s="31">
        <f t="shared" si="111"/>
        <v>1355449.7199582427</v>
      </c>
      <c r="ED9" s="31">
        <f t="shared" si="112"/>
        <v>1238028.6857966185</v>
      </c>
      <c r="EE9" s="31">
        <f t="shared" si="113"/>
        <v>1469949.2176526461</v>
      </c>
      <c r="EF9" s="31">
        <f t="shared" si="114"/>
        <v>1266782.7290101533</v>
      </c>
      <c r="EG9" s="31">
        <f t="shared" si="115"/>
        <v>1093602.110971028</v>
      </c>
      <c r="EH9" s="31">
        <f t="shared" si="116"/>
        <v>981502.31077554473</v>
      </c>
      <c r="EI9" s="31">
        <f t="shared" si="117"/>
        <v>1051690.9534445698</v>
      </c>
      <c r="EJ9" s="31">
        <f t="shared" si="118"/>
        <v>1184553.6418120933</v>
      </c>
      <c r="EK9" s="31">
        <f t="shared" si="119"/>
        <v>1120657.8716968989</v>
      </c>
      <c r="EL9" s="31">
        <f t="shared" si="120"/>
        <v>1224495.8200446134</v>
      </c>
      <c r="EM9" s="31">
        <f t="shared" si="121"/>
        <v>959786.08668762795</v>
      </c>
    </row>
    <row r="10" spans="5:171">
      <c r="E10" s="28">
        <v>1876</v>
      </c>
      <c r="F10" s="29">
        <v>-2.0542556316669139E-2</v>
      </c>
      <c r="G10" s="30"/>
      <c r="H10" s="28">
        <v>5</v>
      </c>
      <c r="V10" s="31">
        <f t="shared" si="0"/>
        <v>1184143.2152929239</v>
      </c>
      <c r="W10" s="31">
        <f t="shared" si="1"/>
        <v>1263017.9924775714</v>
      </c>
      <c r="X10" s="31">
        <f t="shared" si="2"/>
        <v>1188522.2284552203</v>
      </c>
      <c r="Y10" s="31">
        <f t="shared" si="3"/>
        <v>1342372.5695439714</v>
      </c>
      <c r="Z10" s="31">
        <f t="shared" si="4"/>
        <v>1417471.7492455249</v>
      </c>
      <c r="AA10" s="31">
        <f t="shared" si="5"/>
        <v>1244438.5592054951</v>
      </c>
      <c r="AB10" s="31">
        <f t="shared" si="6"/>
        <v>1532148.002994006</v>
      </c>
      <c r="AC10" s="31">
        <f t="shared" si="7"/>
        <v>1194851.768678115</v>
      </c>
      <c r="AD10" s="31">
        <f t="shared" si="8"/>
        <v>1036250.3226888214</v>
      </c>
      <c r="AE10" s="31">
        <f t="shared" si="9"/>
        <v>1123547.3755890043</v>
      </c>
      <c r="AF10" s="31">
        <f t="shared" si="10"/>
        <v>1024168.9448500148</v>
      </c>
      <c r="AG10" s="31">
        <f t="shared" si="11"/>
        <v>1264646.9989012175</v>
      </c>
      <c r="AH10" s="31">
        <f t="shared" si="12"/>
        <v>1265043.6407751567</v>
      </c>
      <c r="AI10" s="31">
        <f t="shared" si="13"/>
        <v>1124231.643024751</v>
      </c>
      <c r="AJ10" s="31">
        <f t="shared" si="14"/>
        <v>1122373.1155912383</v>
      </c>
      <c r="AK10" s="31">
        <f t="shared" si="15"/>
        <v>1050891.9438471254</v>
      </c>
      <c r="AL10" s="31">
        <f t="shared" si="16"/>
        <v>961578.37983058265</v>
      </c>
      <c r="AM10" s="31">
        <f t="shared" si="17"/>
        <v>1155273.3142212264</v>
      </c>
      <c r="AN10" s="31">
        <f t="shared" si="18"/>
        <v>1013212.412638535</v>
      </c>
      <c r="AO10" s="31">
        <f t="shared" si="19"/>
        <v>1019651.7881703249</v>
      </c>
      <c r="AP10" s="31">
        <f t="shared" si="20"/>
        <v>1155795.7101483399</v>
      </c>
      <c r="AQ10" s="31">
        <f t="shared" si="21"/>
        <v>1012703.1222810366</v>
      </c>
      <c r="AR10" s="31">
        <f t="shared" si="22"/>
        <v>1132702.852883026</v>
      </c>
      <c r="AS10" s="31">
        <f t="shared" si="23"/>
        <v>1088293.8724748881</v>
      </c>
      <c r="AT10" s="31">
        <f t="shared" si="24"/>
        <v>1115086.6186161847</v>
      </c>
      <c r="AU10" s="31">
        <f t="shared" si="25"/>
        <v>965636.1998004982</v>
      </c>
      <c r="AV10" s="31">
        <f t="shared" si="26"/>
        <v>1008120.7088610849</v>
      </c>
      <c r="AW10" s="31">
        <f t="shared" si="27"/>
        <v>1001533.0365014008</v>
      </c>
      <c r="AX10" s="31">
        <f t="shared" si="28"/>
        <v>849377.71421823115</v>
      </c>
      <c r="AY10" s="31">
        <f t="shared" si="29"/>
        <v>964038.06461291015</v>
      </c>
      <c r="AZ10" s="31">
        <f t="shared" si="30"/>
        <v>947973.9550545651</v>
      </c>
      <c r="BA10" s="31">
        <f t="shared" si="31"/>
        <v>985670.30464942998</v>
      </c>
      <c r="BB10" s="31">
        <f t="shared" si="32"/>
        <v>1003404.4518163723</v>
      </c>
      <c r="BC10" s="31">
        <f t="shared" si="33"/>
        <v>952249.58409066673</v>
      </c>
      <c r="BD10" s="31">
        <f t="shared" si="34"/>
        <v>975430.33670562576</v>
      </c>
      <c r="BE10" s="31">
        <f t="shared" si="35"/>
        <v>860399.76864922955</v>
      </c>
      <c r="BF10" s="31">
        <f t="shared" si="36"/>
        <v>961956.57395915734</v>
      </c>
      <c r="BG10" s="31">
        <f t="shared" si="37"/>
        <v>1061516.8006862844</v>
      </c>
      <c r="BH10" s="31">
        <f t="shared" si="38"/>
        <v>899656.80773512018</v>
      </c>
      <c r="BI10" s="31">
        <f t="shared" si="39"/>
        <v>933950.18314631493</v>
      </c>
      <c r="BJ10" s="31">
        <f t="shared" si="40"/>
        <v>857246.00895660417</v>
      </c>
      <c r="BK10" s="31">
        <f t="shared" si="41"/>
        <v>911460.66101766215</v>
      </c>
      <c r="BL10" s="31">
        <f t="shared" si="42"/>
        <v>883610.07523631805</v>
      </c>
      <c r="BM10" s="31">
        <f t="shared" si="43"/>
        <v>693382.10363674688</v>
      </c>
      <c r="BN10" s="31">
        <f t="shared" si="44"/>
        <v>649134.82891632151</v>
      </c>
      <c r="BO10" s="31">
        <f t="shared" si="45"/>
        <v>535574.50923587859</v>
      </c>
      <c r="BP10" s="31">
        <f t="shared" si="46"/>
        <v>572128.02795435139</v>
      </c>
      <c r="BQ10" s="31">
        <f t="shared" si="47"/>
        <v>903474.24565340951</v>
      </c>
      <c r="BR10" s="31">
        <f t="shared" si="48"/>
        <v>1100676.0467361945</v>
      </c>
      <c r="BS10" s="31">
        <f t="shared" si="49"/>
        <v>1236789.174540194</v>
      </c>
      <c r="BT10" s="31">
        <f t="shared" si="50"/>
        <v>1409425.5127265679</v>
      </c>
      <c r="BU10" s="31">
        <f t="shared" si="51"/>
        <v>1228179.5509575945</v>
      </c>
      <c r="BV10" s="31">
        <f t="shared" si="52"/>
        <v>1199779.5319993682</v>
      </c>
      <c r="BW10" s="31">
        <f t="shared" si="53"/>
        <v>1354284.5941837197</v>
      </c>
      <c r="BX10" s="31">
        <f t="shared" si="54"/>
        <v>1421136.6676921665</v>
      </c>
      <c r="BY10" s="31">
        <f t="shared" si="55"/>
        <v>1316139.1938378655</v>
      </c>
      <c r="BZ10" s="31">
        <f t="shared" si="56"/>
        <v>1200349.5639270584</v>
      </c>
      <c r="CA10" s="31">
        <f t="shared" si="57"/>
        <v>972219.45416464412</v>
      </c>
      <c r="CB10" s="31">
        <f t="shared" si="58"/>
        <v>927632.5710959147</v>
      </c>
      <c r="CC10" s="31">
        <f t="shared" si="59"/>
        <v>1107156.6064631939</v>
      </c>
      <c r="CD10" s="31">
        <f t="shared" si="60"/>
        <v>1074942.2269320756</v>
      </c>
      <c r="CE10" s="31">
        <f t="shared" si="61"/>
        <v>1366805.2547046388</v>
      </c>
      <c r="CF10" s="31">
        <f t="shared" si="62"/>
        <v>1333702.9956161866</v>
      </c>
      <c r="CG10" s="31">
        <f t="shared" si="63"/>
        <v>1004373.9653536873</v>
      </c>
      <c r="CH10" s="31">
        <f t="shared" si="64"/>
        <v>1130325.6066244435</v>
      </c>
      <c r="CI10" s="31">
        <f t="shared" si="65"/>
        <v>980935.68878391967</v>
      </c>
      <c r="CJ10" s="31">
        <f t="shared" si="66"/>
        <v>872608.11719993199</v>
      </c>
      <c r="CK10" s="31">
        <f t="shared" si="67"/>
        <v>824849.99554229318</v>
      </c>
      <c r="CL10" s="31">
        <f t="shared" si="68"/>
        <v>757407.09971788502</v>
      </c>
      <c r="CM10" s="31">
        <f t="shared" si="69"/>
        <v>775374.47759235511</v>
      </c>
      <c r="CN10" s="31">
        <f t="shared" si="70"/>
        <v>840575.11112356489</v>
      </c>
      <c r="CO10" s="31">
        <f t="shared" si="71"/>
        <v>1117394.8176172937</v>
      </c>
      <c r="CP10" s="31">
        <f t="shared" si="72"/>
        <v>904051.22434707335</v>
      </c>
      <c r="CQ10" s="31">
        <f t="shared" si="73"/>
        <v>779165.04443326639</v>
      </c>
      <c r="CR10" s="31">
        <f t="shared" si="74"/>
        <v>762186.05903196672</v>
      </c>
      <c r="CS10" s="31">
        <f t="shared" si="75"/>
        <v>736228.91193496645</v>
      </c>
      <c r="CT10" s="31">
        <f t="shared" si="76"/>
        <v>932268.67004863918</v>
      </c>
      <c r="CU10" s="31">
        <f t="shared" si="77"/>
        <v>1056894.3052471911</v>
      </c>
      <c r="CV10" s="31">
        <f t="shared" si="78"/>
        <v>1070381.4422105227</v>
      </c>
      <c r="CW10" s="31">
        <f t="shared" si="79"/>
        <v>1010877.7643599113</v>
      </c>
      <c r="CX10" s="31">
        <f t="shared" si="80"/>
        <v>1149356.8762926862</v>
      </c>
      <c r="CY10" s="31">
        <f t="shared" si="81"/>
        <v>1211958.387643965</v>
      </c>
      <c r="CZ10" s="31">
        <f t="shared" si="82"/>
        <v>1128789.13845637</v>
      </c>
      <c r="DA10" s="31">
        <f t="shared" si="83"/>
        <v>1075326.7527222678</v>
      </c>
      <c r="DB10" s="31">
        <f t="shared" si="84"/>
        <v>999426.44498478156</v>
      </c>
      <c r="DC10" s="31">
        <f t="shared" si="85"/>
        <v>916506.8988214999</v>
      </c>
      <c r="DD10" s="31">
        <f t="shared" si="86"/>
        <v>1006600.5334857625</v>
      </c>
      <c r="DE10" s="31">
        <f t="shared" si="87"/>
        <v>1091355.741120215</v>
      </c>
      <c r="DF10" s="31">
        <f t="shared" si="88"/>
        <v>1011703.3648064341</v>
      </c>
      <c r="DG10" s="31">
        <f t="shared" si="89"/>
        <v>1068786.1280905369</v>
      </c>
      <c r="DH10" s="31">
        <f t="shared" si="90"/>
        <v>1059980.2426273574</v>
      </c>
      <c r="DI10" s="31">
        <f t="shared" si="91"/>
        <v>1015223.3974719921</v>
      </c>
      <c r="DJ10" s="31">
        <f t="shared" si="92"/>
        <v>975685.86660869478</v>
      </c>
      <c r="DK10" s="31">
        <f t="shared" si="93"/>
        <v>920668.4998782546</v>
      </c>
      <c r="DL10" s="31">
        <f t="shared" si="94"/>
        <v>862628.04935212701</v>
      </c>
      <c r="DM10" s="31">
        <f t="shared" si="95"/>
        <v>738121.33333554678</v>
      </c>
      <c r="DN10" s="31">
        <f t="shared" si="96"/>
        <v>828841.4420748587</v>
      </c>
      <c r="DO10" s="31">
        <f t="shared" si="97"/>
        <v>882283.90684796532</v>
      </c>
      <c r="DP10" s="31">
        <f t="shared" si="98"/>
        <v>913773.09500826884</v>
      </c>
      <c r="DQ10" s="31">
        <f t="shared" si="99"/>
        <v>915187.80073418131</v>
      </c>
      <c r="DR10" s="31">
        <f t="shared" si="100"/>
        <v>709940.10168772866</v>
      </c>
      <c r="DS10" s="31">
        <f t="shared" si="101"/>
        <v>733360.04887523549</v>
      </c>
      <c r="DT10" s="31">
        <f t="shared" si="102"/>
        <v>747943.35663700139</v>
      </c>
      <c r="DU10" s="31">
        <f t="shared" si="103"/>
        <v>781942.48567362735</v>
      </c>
      <c r="DV10" s="31">
        <f t="shared" si="104"/>
        <v>892332.62985942909</v>
      </c>
      <c r="DW10" s="31">
        <f t="shared" si="105"/>
        <v>745688.59298097377</v>
      </c>
      <c r="DX10" s="31">
        <f t="shared" si="106"/>
        <v>688471.29659355106</v>
      </c>
      <c r="DY10" s="31">
        <f t="shared" si="107"/>
        <v>685361.71024656261</v>
      </c>
      <c r="DZ10" s="31">
        <f t="shared" si="108"/>
        <v>942493.4314649048</v>
      </c>
      <c r="EA10" s="31">
        <f t="shared" si="109"/>
        <v>1074312.51034313</v>
      </c>
      <c r="EB10" s="31">
        <f t="shared" si="110"/>
        <v>1191759.5742523549</v>
      </c>
      <c r="EC10" s="31">
        <f t="shared" si="111"/>
        <v>1588608.8005917985</v>
      </c>
      <c r="ED10" s="31">
        <f t="shared" si="112"/>
        <v>1485069.1317255993</v>
      </c>
      <c r="EE10" s="31">
        <f t="shared" si="113"/>
        <v>1321754.0216752302</v>
      </c>
      <c r="EF10" s="31">
        <f t="shared" si="114"/>
        <v>1281719.2052596863</v>
      </c>
      <c r="EG10" s="31">
        <f t="shared" si="115"/>
        <v>1177354.6131624607</v>
      </c>
      <c r="EH10" s="31">
        <f t="shared" si="116"/>
        <v>945663.10902537394</v>
      </c>
      <c r="EI10" s="31">
        <f t="shared" si="117"/>
        <v>1198520.5652094856</v>
      </c>
      <c r="EJ10" s="31">
        <f t="shared" si="118"/>
        <v>1206482.4142005732</v>
      </c>
      <c r="EK10" s="31">
        <f t="shared" si="119"/>
        <v>1179783.7982235502</v>
      </c>
      <c r="EL10" s="31">
        <f t="shared" si="120"/>
        <v>1093784.5945421883</v>
      </c>
      <c r="EM10" s="31">
        <f t="shared" si="121"/>
        <v>1149798.3963910006</v>
      </c>
    </row>
    <row r="11" spans="5:171">
      <c r="E11" s="28">
        <v>1877</v>
      </c>
      <c r="F11" s="29">
        <v>0.22173638984164179</v>
      </c>
      <c r="G11" s="30"/>
      <c r="H11" s="28">
        <v>6</v>
      </c>
      <c r="V11" s="31">
        <f t="shared" si="0"/>
        <v>1298267.277468235</v>
      </c>
      <c r="W11" s="31">
        <f t="shared" si="1"/>
        <v>1186352.4068943711</v>
      </c>
      <c r="X11" s="31">
        <f t="shared" si="2"/>
        <v>1392526.3615172075</v>
      </c>
      <c r="Y11" s="31">
        <f t="shared" si="3"/>
        <v>1567156.9506544608</v>
      </c>
      <c r="Z11" s="31">
        <f t="shared" si="4"/>
        <v>1364373.7002171257</v>
      </c>
      <c r="AA11" s="31">
        <f t="shared" si="5"/>
        <v>1439146.1419363914</v>
      </c>
      <c r="AB11" s="31">
        <f t="shared" si="6"/>
        <v>1399942.3369240123</v>
      </c>
      <c r="AC11" s="31">
        <f t="shared" si="7"/>
        <v>1209773.5998668426</v>
      </c>
      <c r="AD11" s="31">
        <f t="shared" si="8"/>
        <v>1081459.641800653</v>
      </c>
      <c r="AE11" s="31">
        <f t="shared" si="9"/>
        <v>1184412.6612510183</v>
      </c>
      <c r="AF11" s="31">
        <f t="shared" si="10"/>
        <v>1155523.4034610661</v>
      </c>
      <c r="AG11" s="31">
        <f t="shared" si="11"/>
        <v>1280842.0587453658</v>
      </c>
      <c r="AH11" s="31">
        <f t="shared" si="12"/>
        <v>1173279.3933533046</v>
      </c>
      <c r="AI11" s="31">
        <f t="shared" si="13"/>
        <v>1183174.7887418815</v>
      </c>
      <c r="AJ11" s="31">
        <f t="shared" si="14"/>
        <v>1185673.7520994442</v>
      </c>
      <c r="AK11" s="31">
        <f t="shared" si="15"/>
        <v>973892.3452452207</v>
      </c>
      <c r="AL11" s="31">
        <f t="shared" si="16"/>
        <v>1071471.6311574706</v>
      </c>
      <c r="AM11" s="31">
        <f t="shared" si="17"/>
        <v>1066334.8516404086</v>
      </c>
      <c r="AN11" s="31">
        <f t="shared" si="18"/>
        <v>1077159.0522978264</v>
      </c>
      <c r="AO11" s="31">
        <f t="shared" si="19"/>
        <v>1071109.7381335313</v>
      </c>
      <c r="AP11" s="31">
        <f t="shared" si="20"/>
        <v>1128439.1257839038</v>
      </c>
      <c r="AQ11" s="31">
        <f t="shared" si="21"/>
        <v>1045501.9723154417</v>
      </c>
      <c r="AR11" s="31">
        <f t="shared" si="22"/>
        <v>1156979.1108696074</v>
      </c>
      <c r="AS11" s="31">
        <f t="shared" si="23"/>
        <v>1171360.8017158448</v>
      </c>
      <c r="AT11" s="31">
        <f t="shared" si="24"/>
        <v>942780.51005078864</v>
      </c>
      <c r="AU11" s="31">
        <f t="shared" si="25"/>
        <v>1040771.1463081781</v>
      </c>
      <c r="AV11" s="31">
        <f t="shared" si="26"/>
        <v>1022998.0432454979</v>
      </c>
      <c r="AW11" s="31">
        <f t="shared" si="27"/>
        <v>914208.73116162512</v>
      </c>
      <c r="AX11" s="31">
        <f t="shared" si="28"/>
        <v>815072.37472909875</v>
      </c>
      <c r="AY11" s="31">
        <f t="shared" si="29"/>
        <v>1021734.6243608876</v>
      </c>
      <c r="AZ11" s="31">
        <f t="shared" si="30"/>
        <v>1000216.3273490553</v>
      </c>
      <c r="BA11" s="31">
        <f t="shared" si="31"/>
        <v>915916.9765796226</v>
      </c>
      <c r="BB11" s="31">
        <f t="shared" si="32"/>
        <v>913789.37408776802</v>
      </c>
      <c r="BC11" s="31">
        <f t="shared" si="33"/>
        <v>1033808.7107217215</v>
      </c>
      <c r="BD11" s="31">
        <f t="shared" si="34"/>
        <v>907815.97116850584</v>
      </c>
      <c r="BE11" s="31">
        <f t="shared" si="35"/>
        <v>893881.40503525827</v>
      </c>
      <c r="BF11" s="31">
        <f t="shared" si="36"/>
        <v>966711.64965120633</v>
      </c>
      <c r="BG11" s="31">
        <f t="shared" si="37"/>
        <v>976711.42107646121</v>
      </c>
      <c r="BH11" s="31">
        <f t="shared" si="38"/>
        <v>869211.11701270496</v>
      </c>
      <c r="BI11" s="31">
        <f t="shared" si="39"/>
        <v>890604.91979210975</v>
      </c>
      <c r="BJ11" s="31">
        <f t="shared" si="40"/>
        <v>915966.12888470537</v>
      </c>
      <c r="BK11" s="31">
        <f t="shared" si="41"/>
        <v>813017.7984027965</v>
      </c>
      <c r="BL11" s="31">
        <f t="shared" si="42"/>
        <v>669917.04796409805</v>
      </c>
      <c r="BM11" s="31">
        <f t="shared" si="43"/>
        <v>619008.03990817943</v>
      </c>
      <c r="BN11" s="31">
        <f t="shared" si="44"/>
        <v>572260.59360860451</v>
      </c>
      <c r="BO11" s="31">
        <f t="shared" si="45"/>
        <v>510334.99259598524</v>
      </c>
      <c r="BP11" s="31">
        <f t="shared" si="46"/>
        <v>684977.25017208513</v>
      </c>
      <c r="BQ11" s="31">
        <f t="shared" si="47"/>
        <v>982614.51902282354</v>
      </c>
      <c r="BR11" s="31">
        <f t="shared" si="48"/>
        <v>1090321.5721341365</v>
      </c>
      <c r="BS11" s="31">
        <f t="shared" si="49"/>
        <v>1343004.8409662447</v>
      </c>
      <c r="BT11" s="31">
        <f t="shared" si="50"/>
        <v>1470431.4601410201</v>
      </c>
      <c r="BU11" s="31">
        <f t="shared" si="51"/>
        <v>1304874.8134667301</v>
      </c>
      <c r="BV11" s="31">
        <f t="shared" si="52"/>
        <v>1341544.3283479952</v>
      </c>
      <c r="BW11" s="31">
        <f t="shared" si="53"/>
        <v>1543184.1284467764</v>
      </c>
      <c r="BX11" s="31">
        <f t="shared" si="54"/>
        <v>1373107.3115030867</v>
      </c>
      <c r="BY11" s="31">
        <f t="shared" si="55"/>
        <v>1275306.9468572119</v>
      </c>
      <c r="BZ11" s="31">
        <f t="shared" si="56"/>
        <v>1087095.9704327146</v>
      </c>
      <c r="CA11" s="31">
        <f t="shared" si="57"/>
        <v>1057021.4465212296</v>
      </c>
      <c r="CB11" s="31">
        <f t="shared" si="58"/>
        <v>1069738.6577058318</v>
      </c>
      <c r="CC11" s="31">
        <f t="shared" si="59"/>
        <v>1041592.9378101295</v>
      </c>
      <c r="CD11" s="31">
        <f t="shared" si="60"/>
        <v>1237846.4818986377</v>
      </c>
      <c r="CE11" s="31">
        <f t="shared" si="61"/>
        <v>1450035.4458214524</v>
      </c>
      <c r="CF11" s="31">
        <f t="shared" si="62"/>
        <v>1158236.2359946126</v>
      </c>
      <c r="CG11" s="31">
        <f t="shared" si="63"/>
        <v>1063389.9146815143</v>
      </c>
      <c r="CH11" s="31">
        <f t="shared" si="64"/>
        <v>1129593.5361991499</v>
      </c>
      <c r="CI11" s="31">
        <f t="shared" si="65"/>
        <v>925744.68520378217</v>
      </c>
      <c r="CJ11" s="31">
        <f t="shared" si="66"/>
        <v>716329.76550051617</v>
      </c>
      <c r="CK11" s="31">
        <f t="shared" si="67"/>
        <v>801911.53786483209</v>
      </c>
      <c r="CL11" s="31">
        <f t="shared" si="68"/>
        <v>774872.29599065881</v>
      </c>
      <c r="CM11" s="31">
        <f t="shared" si="69"/>
        <v>793281.30328494078</v>
      </c>
      <c r="CN11" s="31">
        <f t="shared" si="70"/>
        <v>917276.78427256132</v>
      </c>
      <c r="CO11" s="31">
        <f t="shared" si="71"/>
        <v>878910.24009537476</v>
      </c>
      <c r="CP11" s="31">
        <f t="shared" si="72"/>
        <v>797131.96134621894</v>
      </c>
      <c r="CQ11" s="31">
        <f t="shared" si="73"/>
        <v>779788.30581571953</v>
      </c>
      <c r="CR11" s="31">
        <f t="shared" si="74"/>
        <v>803409.09443001542</v>
      </c>
      <c r="CS11" s="31">
        <f t="shared" si="75"/>
        <v>733295.40079045005</v>
      </c>
      <c r="CT11" s="31">
        <f t="shared" si="76"/>
        <v>931898.77718024747</v>
      </c>
      <c r="CU11" s="31">
        <f t="shared" si="77"/>
        <v>1071237.6503042898</v>
      </c>
      <c r="CV11" s="31">
        <f t="shared" si="78"/>
        <v>1065551.3566796593</v>
      </c>
      <c r="CW11" s="31">
        <f t="shared" si="79"/>
        <v>1144777.2528210003</v>
      </c>
      <c r="CX11" s="31">
        <f t="shared" si="80"/>
        <v>1211477.5232979027</v>
      </c>
      <c r="CY11" s="31">
        <f t="shared" si="81"/>
        <v>1144108.1841066331</v>
      </c>
      <c r="CZ11" s="31">
        <f t="shared" si="82"/>
        <v>1070474.3515272806</v>
      </c>
      <c r="DA11" s="31">
        <f t="shared" si="83"/>
        <v>1131809.1073165459</v>
      </c>
      <c r="DB11" s="31">
        <f t="shared" si="84"/>
        <v>966042.42839798762</v>
      </c>
      <c r="DC11" s="31">
        <f t="shared" si="85"/>
        <v>950247.07137509843</v>
      </c>
      <c r="DD11" s="31">
        <f t="shared" si="86"/>
        <v>1034974.8145688713</v>
      </c>
      <c r="DE11" s="31">
        <f t="shared" si="87"/>
        <v>1064843.8526168214</v>
      </c>
      <c r="DF11" s="31">
        <f t="shared" si="88"/>
        <v>1033085.2778609304</v>
      </c>
      <c r="DG11" s="31">
        <f t="shared" si="89"/>
        <v>1099002.2252612468</v>
      </c>
      <c r="DH11" s="31">
        <f t="shared" si="90"/>
        <v>1043840.7417746674</v>
      </c>
      <c r="DI11" s="31">
        <f t="shared" si="91"/>
        <v>951983.90222143161</v>
      </c>
      <c r="DJ11" s="31">
        <f t="shared" si="92"/>
        <v>940126.43043498113</v>
      </c>
      <c r="DK11" s="31">
        <f t="shared" si="93"/>
        <v>887015.76573086693</v>
      </c>
      <c r="DL11" s="31">
        <f t="shared" si="94"/>
        <v>726882.5296204614</v>
      </c>
      <c r="DM11" s="31">
        <f t="shared" si="95"/>
        <v>777211.90460548934</v>
      </c>
      <c r="DN11" s="31">
        <f t="shared" si="96"/>
        <v>850128.55916244059</v>
      </c>
      <c r="DO11" s="31">
        <f t="shared" si="97"/>
        <v>880372.40513844579</v>
      </c>
      <c r="DP11" s="31">
        <f t="shared" si="98"/>
        <v>771171.33412838774</v>
      </c>
      <c r="DQ11" s="31">
        <f t="shared" si="99"/>
        <v>747538.20770236466</v>
      </c>
      <c r="DR11" s="31">
        <f t="shared" si="100"/>
        <v>752194.91937674198</v>
      </c>
      <c r="DS11" s="31">
        <f t="shared" si="101"/>
        <v>746322.90884945996</v>
      </c>
      <c r="DT11" s="31">
        <f t="shared" si="102"/>
        <v>659913.96899592679</v>
      </c>
      <c r="DU11" s="31">
        <f t="shared" si="103"/>
        <v>728869.78417362273</v>
      </c>
      <c r="DV11" s="31">
        <f t="shared" si="104"/>
        <v>790071.11972412025</v>
      </c>
      <c r="DW11" s="31">
        <f t="shared" si="105"/>
        <v>700640.70373224479</v>
      </c>
      <c r="DX11" s="31">
        <f t="shared" si="106"/>
        <v>604697.88573327742</v>
      </c>
      <c r="DY11" s="31">
        <f t="shared" si="107"/>
        <v>878523.67221750948</v>
      </c>
      <c r="DZ11" s="31">
        <f t="shared" si="108"/>
        <v>951196.06700265757</v>
      </c>
      <c r="EA11" s="31">
        <f t="shared" si="109"/>
        <v>1119764.0337313239</v>
      </c>
      <c r="EB11" s="31">
        <f t="shared" si="110"/>
        <v>1395306.366043404</v>
      </c>
      <c r="EC11" s="31">
        <f t="shared" si="111"/>
        <v>1903620.1871141589</v>
      </c>
      <c r="ED11" s="31">
        <f t="shared" si="112"/>
        <v>1333958.6091420311</v>
      </c>
      <c r="EE11" s="31">
        <f t="shared" si="113"/>
        <v>1335945.5964392431</v>
      </c>
      <c r="EF11" s="31">
        <f t="shared" si="114"/>
        <v>1378441.1070217206</v>
      </c>
      <c r="EG11" s="31">
        <f t="shared" si="115"/>
        <v>1133182.3063546065</v>
      </c>
      <c r="EH11" s="31">
        <f t="shared" si="116"/>
        <v>1076567.2735633813</v>
      </c>
      <c r="EI11" s="31">
        <f t="shared" si="117"/>
        <v>1219436.3262763568</v>
      </c>
      <c r="EJ11" s="31">
        <f t="shared" si="118"/>
        <v>1268813.3861114045</v>
      </c>
      <c r="EK11" s="31">
        <f t="shared" si="119"/>
        <v>1052747.6901535909</v>
      </c>
      <c r="EL11" s="31">
        <f t="shared" si="120"/>
        <v>1308960.1496942758</v>
      </c>
      <c r="EM11" s="31">
        <f t="shared" si="121"/>
        <v>1168967.0904757783</v>
      </c>
    </row>
    <row r="12" spans="5:171">
      <c r="E12" s="28">
        <v>1878</v>
      </c>
      <c r="F12" s="29">
        <v>0.21736501572209127</v>
      </c>
      <c r="G12" s="30"/>
      <c r="H12" s="28">
        <v>7</v>
      </c>
      <c r="V12" s="31">
        <f t="shared" si="0"/>
        <v>1218190.4517568713</v>
      </c>
      <c r="W12" s="31">
        <f t="shared" si="1"/>
        <v>1388534.6905985505</v>
      </c>
      <c r="X12" s="31">
        <f t="shared" si="2"/>
        <v>1624013.9351905852</v>
      </c>
      <c r="Y12" s="31">
        <f t="shared" si="3"/>
        <v>1506878.7983520469</v>
      </c>
      <c r="Z12" s="31">
        <f t="shared" si="4"/>
        <v>1576201.2937463392</v>
      </c>
      <c r="AA12" s="31">
        <f t="shared" si="5"/>
        <v>1313594.2170372996</v>
      </c>
      <c r="AB12" s="31">
        <f t="shared" si="6"/>
        <v>1415947.4043491075</v>
      </c>
      <c r="AC12" s="31">
        <f t="shared" si="7"/>
        <v>1261236.8262220332</v>
      </c>
      <c r="AD12" s="31">
        <f t="shared" si="8"/>
        <v>1138856.1477480275</v>
      </c>
      <c r="AE12" s="31">
        <f t="shared" si="9"/>
        <v>1334925.6755679608</v>
      </c>
      <c r="AF12" s="31">
        <f t="shared" si="10"/>
        <v>1169100.6717651521</v>
      </c>
      <c r="AG12" s="31">
        <f t="shared" si="11"/>
        <v>1186693.0999780756</v>
      </c>
      <c r="AH12" s="31">
        <f t="shared" si="12"/>
        <v>1233506.513601376</v>
      </c>
      <c r="AI12" s="31">
        <f t="shared" si="13"/>
        <v>1248601.2326392736</v>
      </c>
      <c r="AJ12" s="31">
        <f t="shared" si="14"/>
        <v>1097652.8193592243</v>
      </c>
      <c r="AK12" s="31">
        <f t="shared" si="15"/>
        <v>1084061.3007157573</v>
      </c>
      <c r="AL12" s="31">
        <f t="shared" si="16"/>
        <v>987953.35620641499</v>
      </c>
      <c r="AM12" s="31">
        <f t="shared" si="17"/>
        <v>1132452.0951455536</v>
      </c>
      <c r="AN12" s="31">
        <f t="shared" si="18"/>
        <v>1130339.280426654</v>
      </c>
      <c r="AO12" s="31">
        <f t="shared" si="19"/>
        <v>1044667.1233960777</v>
      </c>
      <c r="AP12" s="31">
        <f t="shared" si="20"/>
        <v>1163771.5744893611</v>
      </c>
      <c r="AQ12" s="31">
        <f t="shared" si="21"/>
        <v>1066795.7623941547</v>
      </c>
      <c r="AR12" s="31">
        <f t="shared" si="22"/>
        <v>1243990.0956381871</v>
      </c>
      <c r="AS12" s="31">
        <f t="shared" si="23"/>
        <v>989326.35905327275</v>
      </c>
      <c r="AT12" s="31">
        <f t="shared" si="24"/>
        <v>1015077.5040305516</v>
      </c>
      <c r="AU12" s="31">
        <f t="shared" si="25"/>
        <v>1055029.036378287</v>
      </c>
      <c r="AV12" s="31">
        <f t="shared" si="26"/>
        <v>932828.46534191491</v>
      </c>
      <c r="AW12" s="31">
        <f t="shared" si="27"/>
        <v>876370.15384763328</v>
      </c>
      <c r="AX12" s="31">
        <f t="shared" si="28"/>
        <v>862952.72503307892</v>
      </c>
      <c r="AY12" s="31">
        <f t="shared" si="29"/>
        <v>1076917.7790930246</v>
      </c>
      <c r="AZ12" s="31">
        <f t="shared" si="30"/>
        <v>928464.44545569748</v>
      </c>
      <c r="BA12" s="31">
        <f t="shared" si="31"/>
        <v>833245.71840992407</v>
      </c>
      <c r="BB12" s="31">
        <f t="shared" si="32"/>
        <v>991019.95855259977</v>
      </c>
      <c r="BC12" s="31">
        <f t="shared" si="33"/>
        <v>961144.42157211888</v>
      </c>
      <c r="BD12" s="31">
        <f t="shared" si="34"/>
        <v>942159.29903057625</v>
      </c>
      <c r="BE12" s="31">
        <f t="shared" si="35"/>
        <v>897363.27149130858</v>
      </c>
      <c r="BF12" s="31">
        <f t="shared" si="36"/>
        <v>888552.81706123601</v>
      </c>
      <c r="BG12" s="31">
        <f t="shared" si="37"/>
        <v>942674.08834265254</v>
      </c>
      <c r="BH12" s="31">
        <f t="shared" si="38"/>
        <v>828006.13073310326</v>
      </c>
      <c r="BI12" s="31">
        <f t="shared" si="39"/>
        <v>950617.78304578841</v>
      </c>
      <c r="BJ12" s="31">
        <f t="shared" si="40"/>
        <v>816184.6831645607</v>
      </c>
      <c r="BK12" s="31">
        <f t="shared" si="41"/>
        <v>615754.11900810094</v>
      </c>
      <c r="BL12" s="31">
        <f t="shared" si="42"/>
        <v>597436.2816952609</v>
      </c>
      <c r="BM12" s="31">
        <f t="shared" si="43"/>
        <v>545132.5582596797</v>
      </c>
      <c r="BN12" s="31">
        <f t="shared" si="44"/>
        <v>544723.6013310221</v>
      </c>
      <c r="BO12" s="31">
        <f t="shared" si="45"/>
        <v>610358.74829494546</v>
      </c>
      <c r="BP12" s="31">
        <f t="shared" si="46"/>
        <v>744201.34303837933</v>
      </c>
      <c r="BQ12" s="31">
        <f t="shared" si="47"/>
        <v>972355.70864716847</v>
      </c>
      <c r="BR12" s="31">
        <f t="shared" si="48"/>
        <v>1182723.999545566</v>
      </c>
      <c r="BS12" s="31">
        <f t="shared" si="49"/>
        <v>1399674.7800291069</v>
      </c>
      <c r="BT12" s="31">
        <f t="shared" si="50"/>
        <v>1560625.4115121383</v>
      </c>
      <c r="BU12" s="31">
        <f t="shared" si="51"/>
        <v>1457536.1308003706</v>
      </c>
      <c r="BV12" s="31">
        <f t="shared" si="52"/>
        <v>1527072.7917608509</v>
      </c>
      <c r="BW12" s="31">
        <f t="shared" si="53"/>
        <v>1489475.2270996957</v>
      </c>
      <c r="BX12" s="31">
        <f t="shared" si="54"/>
        <v>1329120.280033916</v>
      </c>
      <c r="BY12" s="31">
        <f t="shared" si="55"/>
        <v>1153776.7262181928</v>
      </c>
      <c r="BZ12" s="31">
        <f t="shared" si="56"/>
        <v>1180685.6362277733</v>
      </c>
      <c r="CA12" s="31">
        <f t="shared" si="57"/>
        <v>1217677.8388597567</v>
      </c>
      <c r="CB12" s="31">
        <f t="shared" si="58"/>
        <v>1005341.3905647807</v>
      </c>
      <c r="CC12" s="31">
        <f t="shared" si="59"/>
        <v>1198192.4856689663</v>
      </c>
      <c r="CD12" s="31">
        <f t="shared" si="60"/>
        <v>1311854.4940910842</v>
      </c>
      <c r="CE12" s="31">
        <f t="shared" si="61"/>
        <v>1257950.4702358774</v>
      </c>
      <c r="CF12" s="31">
        <f t="shared" si="62"/>
        <v>1225014.2487044048</v>
      </c>
      <c r="CG12" s="31">
        <f t="shared" si="63"/>
        <v>1061593.0613285624</v>
      </c>
      <c r="CH12" s="31">
        <f t="shared" si="64"/>
        <v>1064926.8876488421</v>
      </c>
      <c r="CI12" s="31">
        <f t="shared" si="65"/>
        <v>759157.48508789181</v>
      </c>
      <c r="CJ12" s="31">
        <f t="shared" si="66"/>
        <v>695682.99109624233</v>
      </c>
      <c r="CK12" s="31">
        <f t="shared" si="67"/>
        <v>819547.49300320563</v>
      </c>
      <c r="CL12" s="31">
        <f t="shared" si="68"/>
        <v>791940.86348015978</v>
      </c>
      <c r="CM12" s="31">
        <f t="shared" si="69"/>
        <v>864764.7845744217</v>
      </c>
      <c r="CN12" s="31">
        <f t="shared" si="70"/>
        <v>720750.87024877022</v>
      </c>
      <c r="CO12" s="31">
        <f t="shared" si="71"/>
        <v>774156.22507362103</v>
      </c>
      <c r="CP12" s="31">
        <f t="shared" si="72"/>
        <v>796937.71810053522</v>
      </c>
      <c r="CQ12" s="31">
        <f t="shared" si="73"/>
        <v>821106.25875104149</v>
      </c>
      <c r="CR12" s="31">
        <f t="shared" si="74"/>
        <v>799373.48411978607</v>
      </c>
      <c r="CS12" s="31">
        <f t="shared" si="75"/>
        <v>732240.1113302873</v>
      </c>
      <c r="CT12" s="31">
        <f t="shared" si="76"/>
        <v>943560.85261483933</v>
      </c>
      <c r="CU12" s="31">
        <f t="shared" si="77"/>
        <v>1065291.7056256293</v>
      </c>
      <c r="CV12" s="31">
        <f t="shared" si="78"/>
        <v>1205434.5521171293</v>
      </c>
      <c r="CW12" s="31">
        <f t="shared" si="79"/>
        <v>1205392.1413704043</v>
      </c>
      <c r="CX12" s="31">
        <f t="shared" si="80"/>
        <v>1142461.6917017</v>
      </c>
      <c r="CY12" s="31">
        <f t="shared" si="81"/>
        <v>1083870.6054381197</v>
      </c>
      <c r="CZ12" s="31">
        <f t="shared" si="82"/>
        <v>1125526.9584983105</v>
      </c>
      <c r="DA12" s="31">
        <f t="shared" si="83"/>
        <v>1092862.314614987</v>
      </c>
      <c r="DB12" s="31">
        <f t="shared" si="84"/>
        <v>1000561.7681284287</v>
      </c>
      <c r="DC12" s="31">
        <f t="shared" si="85"/>
        <v>976014.04465367761</v>
      </c>
      <c r="DD12" s="31">
        <f t="shared" si="86"/>
        <v>1008779.5605920474</v>
      </c>
      <c r="DE12" s="31">
        <f t="shared" si="87"/>
        <v>1086215.0307489755</v>
      </c>
      <c r="DF12" s="31">
        <f t="shared" si="88"/>
        <v>1061184.353352366</v>
      </c>
      <c r="DG12" s="31">
        <f t="shared" si="89"/>
        <v>1081140.0281523366</v>
      </c>
      <c r="DH12" s="31">
        <f t="shared" si="90"/>
        <v>977797.97153993009</v>
      </c>
      <c r="DI12" s="31">
        <f t="shared" si="91"/>
        <v>916331.79285645462</v>
      </c>
      <c r="DJ12" s="31">
        <f t="shared" si="92"/>
        <v>904817.97390334029</v>
      </c>
      <c r="DK12" s="31">
        <f t="shared" si="93"/>
        <v>746653.14053798572</v>
      </c>
      <c r="DL12" s="31">
        <f t="shared" si="94"/>
        <v>764579.79894059466</v>
      </c>
      <c r="DM12" s="31">
        <f t="shared" si="95"/>
        <v>796341.76692888618</v>
      </c>
      <c r="DN12" s="31">
        <f t="shared" si="96"/>
        <v>847402.16982599697</v>
      </c>
      <c r="DO12" s="31">
        <f t="shared" si="97"/>
        <v>742208.34718532173</v>
      </c>
      <c r="DP12" s="31">
        <f t="shared" si="98"/>
        <v>629246.70791303471</v>
      </c>
      <c r="DQ12" s="31">
        <f t="shared" si="99"/>
        <v>791204.92897456058</v>
      </c>
      <c r="DR12" s="31">
        <f t="shared" si="100"/>
        <v>764692.48658043169</v>
      </c>
      <c r="DS12" s="31">
        <f t="shared" si="101"/>
        <v>657797.60390190722</v>
      </c>
      <c r="DT12" s="31">
        <f t="shared" si="102"/>
        <v>614482.27439586108</v>
      </c>
      <c r="DU12" s="31">
        <f t="shared" si="103"/>
        <v>644668.21976139536</v>
      </c>
      <c r="DV12" s="31">
        <f t="shared" si="104"/>
        <v>741567.95267630462</v>
      </c>
      <c r="DW12" s="31">
        <f t="shared" si="105"/>
        <v>614744.81940725481</v>
      </c>
      <c r="DX12" s="31">
        <f t="shared" si="106"/>
        <v>774317.33597279666</v>
      </c>
      <c r="DY12" s="31">
        <f t="shared" si="107"/>
        <v>885711.09282246255</v>
      </c>
      <c r="DZ12" s="31">
        <f t="shared" si="108"/>
        <v>990405.01040506107</v>
      </c>
      <c r="EA12" s="31">
        <f t="shared" si="109"/>
        <v>1309647.270215784</v>
      </c>
      <c r="EB12" s="31">
        <f t="shared" si="110"/>
        <v>1670243.5954887294</v>
      </c>
      <c r="EC12" s="31">
        <f t="shared" si="111"/>
        <v>1708137.734393259</v>
      </c>
      <c r="ED12" s="31">
        <f t="shared" si="112"/>
        <v>1346875.2995429821</v>
      </c>
      <c r="EE12" s="31">
        <f t="shared" si="113"/>
        <v>1435261.3791230039</v>
      </c>
      <c r="EF12" s="31">
        <f t="shared" si="114"/>
        <v>1325340.9374373814</v>
      </c>
      <c r="EG12" s="31">
        <f t="shared" si="115"/>
        <v>1288698.7671968134</v>
      </c>
      <c r="EH12" s="31">
        <f t="shared" si="116"/>
        <v>1094212.604858041</v>
      </c>
      <c r="EI12" s="31">
        <f t="shared" si="117"/>
        <v>1281099.2768224548</v>
      </c>
      <c r="EJ12" s="31">
        <f t="shared" si="118"/>
        <v>1131010.2040574495</v>
      </c>
      <c r="EK12" s="31">
        <f t="shared" si="119"/>
        <v>1258536.518554833</v>
      </c>
      <c r="EL12" s="31">
        <f t="shared" si="120"/>
        <v>1329394.6083891373</v>
      </c>
      <c r="EM12" s="31">
        <f t="shared" si="121"/>
        <v>1317875.3894154939</v>
      </c>
    </row>
    <row r="13" spans="5:171">
      <c r="E13" s="28">
        <v>1879</v>
      </c>
      <c r="F13" s="29">
        <v>3.6916708190381509E-3</v>
      </c>
      <c r="G13" s="30"/>
      <c r="H13" s="28">
        <v>8</v>
      </c>
      <c r="V13" s="31">
        <f t="shared" si="0"/>
        <v>1424310.3776682317</v>
      </c>
      <c r="W13" s="31">
        <f t="shared" si="1"/>
        <v>1617668.3525667731</v>
      </c>
      <c r="X13" s="31">
        <f t="shared" si="2"/>
        <v>1559918.8618629114</v>
      </c>
      <c r="Y13" s="31">
        <f t="shared" si="3"/>
        <v>1739014.0525959078</v>
      </c>
      <c r="Z13" s="31">
        <f t="shared" si="4"/>
        <v>1437190.8329369549</v>
      </c>
      <c r="AA13" s="31">
        <f t="shared" si="5"/>
        <v>1327225.2353765103</v>
      </c>
      <c r="AB13" s="31">
        <f t="shared" si="6"/>
        <v>1474640.2729512723</v>
      </c>
      <c r="AC13" s="31">
        <f t="shared" si="7"/>
        <v>1326788.2760235125</v>
      </c>
      <c r="AD13" s="31">
        <f t="shared" si="8"/>
        <v>1282240.0691156485</v>
      </c>
      <c r="AE13" s="31">
        <f t="shared" si="9"/>
        <v>1349201.0766375735</v>
      </c>
      <c r="AF13" s="31">
        <f t="shared" si="10"/>
        <v>1082034.6687727675</v>
      </c>
      <c r="AG13" s="31">
        <f t="shared" si="11"/>
        <v>1246306.4709172349</v>
      </c>
      <c r="AH13" s="31">
        <f t="shared" si="12"/>
        <v>1300357.3839332443</v>
      </c>
      <c r="AI13" s="31">
        <f t="shared" si="13"/>
        <v>1154702.1634568025</v>
      </c>
      <c r="AJ13" s="31">
        <f t="shared" si="14"/>
        <v>1220546.4578682825</v>
      </c>
      <c r="AK13" s="31">
        <f t="shared" si="15"/>
        <v>998518.31173617963</v>
      </c>
      <c r="AL13" s="31">
        <f t="shared" si="16"/>
        <v>1048115.4080783847</v>
      </c>
      <c r="AM13" s="31">
        <f t="shared" si="17"/>
        <v>1187121.7246933489</v>
      </c>
      <c r="AN13" s="31">
        <f t="shared" si="18"/>
        <v>1101283.692207068</v>
      </c>
      <c r="AO13" s="31">
        <f t="shared" si="19"/>
        <v>1076251.9847845028</v>
      </c>
      <c r="AP13" s="31">
        <f t="shared" si="20"/>
        <v>1186234.6327495333</v>
      </c>
      <c r="AQ13" s="31">
        <f t="shared" si="21"/>
        <v>1145827.1679775275</v>
      </c>
      <c r="AR13" s="31">
        <f t="shared" si="22"/>
        <v>1049572.0208122623</v>
      </c>
      <c r="AS13" s="31">
        <f t="shared" si="23"/>
        <v>1064080.8228866295</v>
      </c>
      <c r="AT13" s="31">
        <f t="shared" si="24"/>
        <v>1027909.3124409367</v>
      </c>
      <c r="AU13" s="31">
        <f t="shared" si="25"/>
        <v>961031.9543932603</v>
      </c>
      <c r="AV13" s="31">
        <f t="shared" si="26"/>
        <v>893285.80486960732</v>
      </c>
      <c r="AW13" s="31">
        <f t="shared" si="27"/>
        <v>926882.83163409086</v>
      </c>
      <c r="AX13" s="31">
        <f t="shared" si="28"/>
        <v>908610.74667275033</v>
      </c>
      <c r="AY13" s="31">
        <f t="shared" si="29"/>
        <v>998620.12378493347</v>
      </c>
      <c r="AZ13" s="31">
        <f t="shared" si="30"/>
        <v>843778.95294123318</v>
      </c>
      <c r="BA13" s="31">
        <f t="shared" si="31"/>
        <v>902725.72106635664</v>
      </c>
      <c r="BB13" s="31">
        <f t="shared" si="32"/>
        <v>920401.4458384742</v>
      </c>
      <c r="BC13" s="31">
        <f t="shared" si="33"/>
        <v>996463.96571337187</v>
      </c>
      <c r="BD13" s="31">
        <f t="shared" si="34"/>
        <v>944841.92296300561</v>
      </c>
      <c r="BE13" s="31">
        <f t="shared" si="35"/>
        <v>823950.29721808981</v>
      </c>
      <c r="BF13" s="31">
        <f t="shared" si="36"/>
        <v>856692.53046755306</v>
      </c>
      <c r="BG13" s="31">
        <f t="shared" si="37"/>
        <v>897049.2315757483</v>
      </c>
      <c r="BH13" s="31">
        <f t="shared" si="38"/>
        <v>882878.26537115045</v>
      </c>
      <c r="BI13" s="31">
        <f t="shared" si="39"/>
        <v>846177.33598284703</v>
      </c>
      <c r="BJ13" s="31">
        <f t="shared" si="40"/>
        <v>617507.36470428284</v>
      </c>
      <c r="BK13" s="31">
        <f t="shared" si="41"/>
        <v>548560.2291852308</v>
      </c>
      <c r="BL13" s="31">
        <f t="shared" si="42"/>
        <v>525586.0786309914</v>
      </c>
      <c r="BM13" s="31">
        <f t="shared" si="43"/>
        <v>518359.30788579246</v>
      </c>
      <c r="BN13" s="31">
        <f t="shared" si="44"/>
        <v>650807.34664565686</v>
      </c>
      <c r="BO13" s="31">
        <f t="shared" si="45"/>
        <v>662439.01715095609</v>
      </c>
      <c r="BP13" s="31">
        <f t="shared" si="46"/>
        <v>735662.92480989522</v>
      </c>
      <c r="BQ13" s="31">
        <f t="shared" si="47"/>
        <v>1053659.7778650878</v>
      </c>
      <c r="BR13" s="31">
        <f t="shared" si="48"/>
        <v>1231343.9968974506</v>
      </c>
      <c r="BS13" s="31">
        <f t="shared" si="49"/>
        <v>1483977.9718221363</v>
      </c>
      <c r="BT13" s="31">
        <f t="shared" si="50"/>
        <v>1741388.1454898224</v>
      </c>
      <c r="BU13" s="31">
        <f t="shared" si="51"/>
        <v>1657373.8020761351</v>
      </c>
      <c r="BV13" s="31">
        <f t="shared" si="52"/>
        <v>1472386.0850967802</v>
      </c>
      <c r="BW13" s="31">
        <f t="shared" si="53"/>
        <v>1440255.4194544114</v>
      </c>
      <c r="BX13" s="31">
        <f t="shared" si="54"/>
        <v>1201206.74488269</v>
      </c>
      <c r="BY13" s="31">
        <f t="shared" si="55"/>
        <v>1251798.9898856247</v>
      </c>
      <c r="BZ13" s="31">
        <f t="shared" si="56"/>
        <v>1358717.9460069642</v>
      </c>
      <c r="CA13" s="31">
        <f t="shared" si="57"/>
        <v>1143180.2256249336</v>
      </c>
      <c r="CB13" s="31">
        <f t="shared" si="58"/>
        <v>1155283.4630314033</v>
      </c>
      <c r="CC13" s="31">
        <f t="shared" si="59"/>
        <v>1268504.1753459421</v>
      </c>
      <c r="CD13" s="31">
        <f t="shared" si="60"/>
        <v>1136886.2640009741</v>
      </c>
      <c r="CE13" s="31">
        <f t="shared" si="61"/>
        <v>1329088.6913190121</v>
      </c>
      <c r="CF13" s="31">
        <f t="shared" si="62"/>
        <v>1221667.7323118767</v>
      </c>
      <c r="CG13" s="31">
        <f t="shared" si="63"/>
        <v>999774.58802768996</v>
      </c>
      <c r="CH13" s="31">
        <f t="shared" si="64"/>
        <v>872382.35348675563</v>
      </c>
      <c r="CI13" s="31">
        <f t="shared" si="65"/>
        <v>736506.68776314263</v>
      </c>
      <c r="CJ13" s="31">
        <f t="shared" si="66"/>
        <v>710240.57293589413</v>
      </c>
      <c r="CK13" s="31">
        <f t="shared" si="67"/>
        <v>836725.82565792836</v>
      </c>
      <c r="CL13" s="31">
        <f t="shared" si="68"/>
        <v>862402.40427531884</v>
      </c>
      <c r="CM13" s="31">
        <f t="shared" si="69"/>
        <v>678780.25075989228</v>
      </c>
      <c r="CN13" s="31">
        <f t="shared" si="70"/>
        <v>634184.59748651483</v>
      </c>
      <c r="CO13" s="31">
        <f t="shared" si="71"/>
        <v>773159.6811480925</v>
      </c>
      <c r="CP13" s="31">
        <f t="shared" si="72"/>
        <v>838288.3973311194</v>
      </c>
      <c r="CQ13" s="31">
        <f t="shared" si="73"/>
        <v>816128.9543552621</v>
      </c>
      <c r="CR13" s="31">
        <f t="shared" si="74"/>
        <v>797389.88305644772</v>
      </c>
      <c r="CS13" s="31">
        <f t="shared" si="75"/>
        <v>740629.68748237635</v>
      </c>
      <c r="CT13" s="31">
        <f t="shared" si="76"/>
        <v>937344.12183883961</v>
      </c>
      <c r="CU13" s="31">
        <f t="shared" si="77"/>
        <v>1203882.8388561259</v>
      </c>
      <c r="CV13" s="31">
        <f t="shared" si="78"/>
        <v>1267936.2808342448</v>
      </c>
      <c r="CW13" s="31">
        <f t="shared" si="79"/>
        <v>1135536.4252827521</v>
      </c>
      <c r="CX13" s="31">
        <f t="shared" si="80"/>
        <v>1081181.0405123634</v>
      </c>
      <c r="CY13" s="31">
        <f t="shared" si="81"/>
        <v>1138422.5838313671</v>
      </c>
      <c r="CZ13" s="31">
        <f t="shared" si="82"/>
        <v>1085661.898482451</v>
      </c>
      <c r="DA13" s="31">
        <f t="shared" si="83"/>
        <v>1130731.7380810156</v>
      </c>
      <c r="DB13" s="31">
        <f t="shared" si="84"/>
        <v>1026620.330109739</v>
      </c>
      <c r="DC13" s="31">
        <f t="shared" si="85"/>
        <v>950318.07228366286</v>
      </c>
      <c r="DD13" s="31">
        <f t="shared" si="86"/>
        <v>1027951.4015179639</v>
      </c>
      <c r="DE13" s="31">
        <f t="shared" si="87"/>
        <v>1114594.5165442445</v>
      </c>
      <c r="DF13" s="31">
        <f t="shared" si="88"/>
        <v>1042847.1096376656</v>
      </c>
      <c r="DG13" s="31">
        <f t="shared" si="89"/>
        <v>1011680.2318697822</v>
      </c>
      <c r="DH13" s="31">
        <f t="shared" si="90"/>
        <v>940196.67514579068</v>
      </c>
      <c r="DI13" s="31">
        <f t="shared" si="91"/>
        <v>880996.41335851967</v>
      </c>
      <c r="DJ13" s="31">
        <f t="shared" si="92"/>
        <v>760843.27265052474</v>
      </c>
      <c r="DK13" s="31">
        <f t="shared" si="93"/>
        <v>784555.93711686577</v>
      </c>
      <c r="DL13" s="31">
        <f t="shared" si="94"/>
        <v>782580.99763914058</v>
      </c>
      <c r="DM13" s="31">
        <f t="shared" si="95"/>
        <v>792959.28495186975</v>
      </c>
      <c r="DN13" s="31">
        <f t="shared" si="96"/>
        <v>713666.66796219186</v>
      </c>
      <c r="DO13" s="31">
        <f t="shared" si="97"/>
        <v>604981.83857719984</v>
      </c>
      <c r="DP13" s="31">
        <f t="shared" si="98"/>
        <v>665308.34362330986</v>
      </c>
      <c r="DQ13" s="31">
        <f t="shared" si="99"/>
        <v>803511.02519043756</v>
      </c>
      <c r="DR13" s="31">
        <f t="shared" si="100"/>
        <v>673284.73210967937</v>
      </c>
      <c r="DS13" s="31">
        <f t="shared" si="101"/>
        <v>611872.24525428331</v>
      </c>
      <c r="DT13" s="31">
        <f t="shared" si="102"/>
        <v>542927.82898196264</v>
      </c>
      <c r="DU13" s="31">
        <f t="shared" si="103"/>
        <v>604459.84627012187</v>
      </c>
      <c r="DV13" s="31">
        <f t="shared" si="104"/>
        <v>649975.36325192288</v>
      </c>
      <c r="DW13" s="31">
        <f t="shared" si="105"/>
        <v>786360.76908241201</v>
      </c>
      <c r="DX13" s="31">
        <f t="shared" si="106"/>
        <v>779837.34157536959</v>
      </c>
      <c r="DY13" s="31">
        <f t="shared" si="107"/>
        <v>921258.0493345873</v>
      </c>
      <c r="DZ13" s="31">
        <f t="shared" si="108"/>
        <v>1157143.1411092931</v>
      </c>
      <c r="EA13" s="31">
        <f t="shared" si="109"/>
        <v>1566069.423022659</v>
      </c>
      <c r="EB13" s="31">
        <f t="shared" si="110"/>
        <v>1497162.1149345969</v>
      </c>
      <c r="EC13" s="31">
        <f t="shared" si="111"/>
        <v>1722877.3028586889</v>
      </c>
      <c r="ED13" s="31">
        <f t="shared" si="112"/>
        <v>1445493.1671585415</v>
      </c>
      <c r="EE13" s="31">
        <f t="shared" si="113"/>
        <v>1378531.9125178629</v>
      </c>
      <c r="EF13" s="31">
        <f t="shared" si="114"/>
        <v>1505655.6900978433</v>
      </c>
      <c r="EG13" s="31">
        <f t="shared" si="115"/>
        <v>1308453.7659302796</v>
      </c>
      <c r="EH13" s="31">
        <f t="shared" si="116"/>
        <v>1148343.4559540758</v>
      </c>
      <c r="EI13" s="31">
        <f t="shared" si="117"/>
        <v>1140769.7228609647</v>
      </c>
      <c r="EJ13" s="31">
        <f t="shared" si="118"/>
        <v>1350686.2430455126</v>
      </c>
      <c r="EK13" s="31">
        <f t="shared" si="119"/>
        <v>1276849.5819997643</v>
      </c>
      <c r="EL13" s="31">
        <f t="shared" si="120"/>
        <v>1497174.4423363523</v>
      </c>
      <c r="EM13" s="31">
        <f t="shared" si="121"/>
        <v>1475772.2773895182</v>
      </c>
    </row>
    <row r="14" spans="5:171">
      <c r="E14" s="28">
        <v>1880</v>
      </c>
      <c r="F14" s="29">
        <v>0.2059042652255379</v>
      </c>
      <c r="G14" s="30"/>
      <c r="H14" s="28">
        <v>9</v>
      </c>
      <c r="V14" s="31">
        <f t="shared" si="0"/>
        <v>1657613.7777898828</v>
      </c>
      <c r="W14" s="31">
        <f t="shared" si="1"/>
        <v>1552200.0805475973</v>
      </c>
      <c r="X14" s="31">
        <f t="shared" si="2"/>
        <v>1798343.8453334963</v>
      </c>
      <c r="Y14" s="31">
        <f t="shared" si="3"/>
        <v>1583987.6994559541</v>
      </c>
      <c r="Z14" s="31">
        <f t="shared" si="4"/>
        <v>1450587.048884362</v>
      </c>
      <c r="AA14" s="31">
        <f t="shared" si="5"/>
        <v>1380796.1068450597</v>
      </c>
      <c r="AB14" s="31">
        <f t="shared" si="6"/>
        <v>1549662.1556221221</v>
      </c>
      <c r="AC14" s="31">
        <f t="shared" si="7"/>
        <v>1492272.2170149337</v>
      </c>
      <c r="AD14" s="31">
        <f t="shared" si="8"/>
        <v>1294597.8800344381</v>
      </c>
      <c r="AE14" s="31">
        <f t="shared" si="9"/>
        <v>1247417.692418403</v>
      </c>
      <c r="AF14" s="31">
        <f t="shared" si="10"/>
        <v>1135203.0863341084</v>
      </c>
      <c r="AG14" s="31">
        <f t="shared" si="11"/>
        <v>1312478.1600506213</v>
      </c>
      <c r="AH14" s="31">
        <f t="shared" si="12"/>
        <v>1201309.4758663285</v>
      </c>
      <c r="AI14" s="31">
        <f t="shared" si="13"/>
        <v>1282641.3937222022</v>
      </c>
      <c r="AJ14" s="31">
        <f t="shared" si="14"/>
        <v>1123058.7138216097</v>
      </c>
      <c r="AK14" s="31">
        <f t="shared" si="15"/>
        <v>1058216.8019952322</v>
      </c>
      <c r="AL14" s="31">
        <f t="shared" si="16"/>
        <v>1097565.5653397609</v>
      </c>
      <c r="AM14" s="31">
        <f t="shared" si="17"/>
        <v>1155397.9575726788</v>
      </c>
      <c r="AN14" s="31">
        <f t="shared" si="18"/>
        <v>1133394.7610022475</v>
      </c>
      <c r="AO14" s="31">
        <f t="shared" si="19"/>
        <v>1095879.4270944709</v>
      </c>
      <c r="AP14" s="31">
        <f t="shared" si="20"/>
        <v>1272783.0623437124</v>
      </c>
      <c r="AQ14" s="31">
        <f t="shared" si="21"/>
        <v>965740.38305371255</v>
      </c>
      <c r="AR14" s="31">
        <f t="shared" si="22"/>
        <v>1127699.1039870428</v>
      </c>
      <c r="AS14" s="31">
        <f t="shared" si="23"/>
        <v>1076406.1447161434</v>
      </c>
      <c r="AT14" s="31">
        <f t="shared" si="24"/>
        <v>935350.04386755626</v>
      </c>
      <c r="AU14" s="31">
        <f t="shared" si="25"/>
        <v>919332.10169294372</v>
      </c>
      <c r="AV14" s="31">
        <f t="shared" si="26"/>
        <v>943786.25161676412</v>
      </c>
      <c r="AW14" s="31">
        <f t="shared" si="27"/>
        <v>974903.56182572467</v>
      </c>
      <c r="AX14" s="31">
        <f t="shared" si="28"/>
        <v>841669.50114427879</v>
      </c>
      <c r="AY14" s="31">
        <f t="shared" si="29"/>
        <v>906587.39974658156</v>
      </c>
      <c r="AZ14" s="31">
        <f t="shared" si="30"/>
        <v>913182.05558213079</v>
      </c>
      <c r="BA14" s="31">
        <f t="shared" si="31"/>
        <v>837522.84595655475</v>
      </c>
      <c r="BB14" s="31">
        <f t="shared" si="32"/>
        <v>953226.69311128161</v>
      </c>
      <c r="BC14" s="31">
        <f t="shared" si="33"/>
        <v>998257.01022283186</v>
      </c>
      <c r="BD14" s="31">
        <f t="shared" si="34"/>
        <v>866638.21155163157</v>
      </c>
      <c r="BE14" s="31">
        <f t="shared" si="35"/>
        <v>793576.32230642415</v>
      </c>
      <c r="BF14" s="31">
        <f t="shared" si="36"/>
        <v>814377.27012406162</v>
      </c>
      <c r="BG14" s="31">
        <f t="shared" si="37"/>
        <v>955497.39228511497</v>
      </c>
      <c r="BH14" s="31">
        <f t="shared" si="38"/>
        <v>785058.88785259973</v>
      </c>
      <c r="BI14" s="31">
        <f t="shared" si="39"/>
        <v>639530.18097738433</v>
      </c>
      <c r="BJ14" s="31">
        <f t="shared" si="40"/>
        <v>549547.31245255668</v>
      </c>
      <c r="BK14" s="31">
        <f t="shared" si="41"/>
        <v>482083.79426346859</v>
      </c>
      <c r="BL14" s="31">
        <f t="shared" si="42"/>
        <v>499250.59141817276</v>
      </c>
      <c r="BM14" s="31">
        <f t="shared" si="43"/>
        <v>618661.52848177287</v>
      </c>
      <c r="BN14" s="31">
        <f t="shared" si="44"/>
        <v>705600.90924307844</v>
      </c>
      <c r="BO14" s="31">
        <f t="shared" si="45"/>
        <v>654154.41770203435</v>
      </c>
      <c r="BP14" s="31">
        <f t="shared" si="46"/>
        <v>796342.79928328143</v>
      </c>
      <c r="BQ14" s="31">
        <f t="shared" si="47"/>
        <v>1095827.8765203687</v>
      </c>
      <c r="BR14" s="31">
        <f t="shared" si="48"/>
        <v>1304144.3640965347</v>
      </c>
      <c r="BS14" s="31">
        <f t="shared" si="49"/>
        <v>1654132.5900200985</v>
      </c>
      <c r="BT14" s="31">
        <f t="shared" si="50"/>
        <v>1978074.6560530167</v>
      </c>
      <c r="BU14" s="31">
        <f t="shared" si="51"/>
        <v>1596351.0027289237</v>
      </c>
      <c r="BV14" s="31">
        <f t="shared" si="52"/>
        <v>1422243.2870989903</v>
      </c>
      <c r="BW14" s="31">
        <f t="shared" si="53"/>
        <v>1300286.1901529566</v>
      </c>
      <c r="BX14" s="31">
        <f t="shared" si="54"/>
        <v>1301896.7390936592</v>
      </c>
      <c r="BY14" s="31">
        <f t="shared" si="55"/>
        <v>1439049.0034844226</v>
      </c>
      <c r="BZ14" s="31">
        <f t="shared" si="56"/>
        <v>1274258.5829295418</v>
      </c>
      <c r="CA14" s="31">
        <f t="shared" si="57"/>
        <v>1312307.6234889519</v>
      </c>
      <c r="CB14" s="31">
        <f t="shared" si="58"/>
        <v>1221799.1558347915</v>
      </c>
      <c r="CC14" s="31">
        <f t="shared" si="59"/>
        <v>1098169.069605242</v>
      </c>
      <c r="CD14" s="31">
        <f t="shared" si="60"/>
        <v>1199923.0466115805</v>
      </c>
      <c r="CE14" s="31">
        <f t="shared" si="61"/>
        <v>1324072.8490149337</v>
      </c>
      <c r="CF14" s="31">
        <f t="shared" si="62"/>
        <v>1149325.5995850824</v>
      </c>
      <c r="CG14" s="31">
        <f t="shared" si="63"/>
        <v>818154.13183706754</v>
      </c>
      <c r="CH14" s="31">
        <f t="shared" si="64"/>
        <v>845468.91158286785</v>
      </c>
      <c r="CI14" s="31">
        <f t="shared" si="65"/>
        <v>751132.82603016531</v>
      </c>
      <c r="CJ14" s="31">
        <f t="shared" si="66"/>
        <v>724370.04097905743</v>
      </c>
      <c r="CK14" s="31">
        <f t="shared" si="67"/>
        <v>910219.91654769937</v>
      </c>
      <c r="CL14" s="31">
        <f t="shared" si="68"/>
        <v>676218.60478459194</v>
      </c>
      <c r="CM14" s="31">
        <f t="shared" si="69"/>
        <v>596630.79696348868</v>
      </c>
      <c r="CN14" s="31">
        <f t="shared" si="70"/>
        <v>632706.40730030427</v>
      </c>
      <c r="CO14" s="31">
        <f t="shared" si="71"/>
        <v>812426.77141663223</v>
      </c>
      <c r="CP14" s="31">
        <f t="shared" si="72"/>
        <v>832336.29520966008</v>
      </c>
      <c r="CQ14" s="31">
        <f t="shared" si="73"/>
        <v>813253.0923687726</v>
      </c>
      <c r="CR14" s="31">
        <f t="shared" si="74"/>
        <v>805683.14214859507</v>
      </c>
      <c r="CS14" s="31">
        <f t="shared" si="75"/>
        <v>734981.17715189536</v>
      </c>
      <c r="CT14" s="31">
        <f t="shared" si="76"/>
        <v>1058182.7871292559</v>
      </c>
      <c r="CU14" s="31">
        <f t="shared" si="77"/>
        <v>1264980.9095204379</v>
      </c>
      <c r="CV14" s="31">
        <f t="shared" si="78"/>
        <v>1193207.8383194236</v>
      </c>
      <c r="CW14" s="31">
        <f t="shared" si="79"/>
        <v>1073504.3268832548</v>
      </c>
      <c r="CX14" s="31">
        <f t="shared" si="80"/>
        <v>1134411.0287751097</v>
      </c>
      <c r="CY14" s="31">
        <f t="shared" si="81"/>
        <v>1096953.3327003971</v>
      </c>
      <c r="CZ14" s="31">
        <f t="shared" si="82"/>
        <v>1122108.062833451</v>
      </c>
      <c r="DA14" s="31">
        <f t="shared" si="83"/>
        <v>1158968.1280637078</v>
      </c>
      <c r="DB14" s="31">
        <f t="shared" si="84"/>
        <v>998547.51692723657</v>
      </c>
      <c r="DC14" s="31">
        <f t="shared" si="85"/>
        <v>967366.963342709</v>
      </c>
      <c r="DD14" s="31">
        <f t="shared" si="86"/>
        <v>1053706.4330038188</v>
      </c>
      <c r="DE14" s="31">
        <f t="shared" si="87"/>
        <v>1094189.7963162495</v>
      </c>
      <c r="DF14" s="31">
        <f t="shared" si="88"/>
        <v>974827.8167864033</v>
      </c>
      <c r="DG14" s="31">
        <f t="shared" si="89"/>
        <v>971759.50570337567</v>
      </c>
      <c r="DH14" s="31">
        <f t="shared" si="90"/>
        <v>902996.4664773629</v>
      </c>
      <c r="DI14" s="31">
        <f t="shared" si="91"/>
        <v>740038.10210417619</v>
      </c>
      <c r="DJ14" s="31">
        <f t="shared" si="92"/>
        <v>798631.02322934009</v>
      </c>
      <c r="DK14" s="31">
        <f t="shared" si="93"/>
        <v>802188.34308821987</v>
      </c>
      <c r="DL14" s="31">
        <f t="shared" si="94"/>
        <v>778442.6942801344</v>
      </c>
      <c r="DM14" s="31">
        <f t="shared" si="95"/>
        <v>667118.04003995389</v>
      </c>
      <c r="DN14" s="31">
        <f t="shared" si="96"/>
        <v>581109.36034477118</v>
      </c>
      <c r="DO14" s="31">
        <f t="shared" si="97"/>
        <v>638984.47983407101</v>
      </c>
      <c r="DP14" s="31">
        <f t="shared" si="98"/>
        <v>674950.27798680635</v>
      </c>
      <c r="DQ14" s="31">
        <f t="shared" si="99"/>
        <v>706723.83374864608</v>
      </c>
      <c r="DR14" s="31">
        <f t="shared" si="100"/>
        <v>625623.69281909894</v>
      </c>
      <c r="DS14" s="31">
        <f t="shared" si="101"/>
        <v>540056.81618564902</v>
      </c>
      <c r="DT14" s="31">
        <f t="shared" si="102"/>
        <v>508533.13099303865</v>
      </c>
      <c r="DU14" s="31">
        <f t="shared" si="103"/>
        <v>529248.155385611</v>
      </c>
      <c r="DV14" s="31">
        <f t="shared" si="104"/>
        <v>830557.70430359128</v>
      </c>
      <c r="DW14" s="31">
        <f t="shared" si="105"/>
        <v>791139.07938422356</v>
      </c>
      <c r="DX14" s="31">
        <f t="shared" si="106"/>
        <v>810287.60040128813</v>
      </c>
      <c r="DY14" s="31">
        <f t="shared" si="107"/>
        <v>1075230.3305507856</v>
      </c>
      <c r="DZ14" s="31">
        <f t="shared" si="108"/>
        <v>1382259.8967074044</v>
      </c>
      <c r="EA14" s="31">
        <f t="shared" si="109"/>
        <v>1402316.2882246443</v>
      </c>
      <c r="EB14" s="31">
        <f t="shared" si="110"/>
        <v>1508503.2366007951</v>
      </c>
      <c r="EC14" s="31">
        <f t="shared" si="111"/>
        <v>1847093.8352111042</v>
      </c>
      <c r="ED14" s="31">
        <f t="shared" si="112"/>
        <v>1386908.5425558118</v>
      </c>
      <c r="EE14" s="31">
        <f t="shared" si="113"/>
        <v>1564446.9315810723</v>
      </c>
      <c r="EF14" s="31">
        <f t="shared" si="114"/>
        <v>1527139.0858053425</v>
      </c>
      <c r="EG14" s="31">
        <f t="shared" si="115"/>
        <v>1371748.2741936608</v>
      </c>
      <c r="EH14" s="31">
        <f t="shared" si="116"/>
        <v>1021487.2597370791</v>
      </c>
      <c r="EI14" s="31">
        <f t="shared" si="117"/>
        <v>1360917.7983743814</v>
      </c>
      <c r="EJ14" s="31">
        <f t="shared" si="118"/>
        <v>1368908.2719299609</v>
      </c>
      <c r="EK14" s="31">
        <f t="shared" si="119"/>
        <v>1436495.2190360485</v>
      </c>
      <c r="EL14" s="31">
        <f t="shared" si="120"/>
        <v>1674801.5697783325</v>
      </c>
      <c r="EM14" s="31">
        <f t="shared" si="121"/>
        <v>1370707.4769859572</v>
      </c>
    </row>
    <row r="15" spans="5:171">
      <c r="E15" s="28">
        <v>1881</v>
      </c>
      <c r="F15" s="29">
        <v>-4.7223973527306735E-2</v>
      </c>
      <c r="G15" s="30"/>
      <c r="H15" s="28">
        <v>10</v>
      </c>
      <c r="V15" s="31">
        <f t="shared" si="0"/>
        <v>1588865.1508034691</v>
      </c>
      <c r="W15" s="31">
        <f t="shared" si="1"/>
        <v>1787573.4862230613</v>
      </c>
      <c r="X15" s="31">
        <f t="shared" si="2"/>
        <v>1636315.052544991</v>
      </c>
      <c r="Y15" s="31">
        <f t="shared" si="3"/>
        <v>1597079.8903948397</v>
      </c>
      <c r="Z15" s="31">
        <f t="shared" si="4"/>
        <v>1507558.5852243938</v>
      </c>
      <c r="AA15" s="31">
        <f t="shared" si="5"/>
        <v>1449525.8675101143</v>
      </c>
      <c r="AB15" s="31">
        <f t="shared" si="6"/>
        <v>1741120.9238783522</v>
      </c>
      <c r="AC15" s="31">
        <f t="shared" si="7"/>
        <v>1505078.2509957235</v>
      </c>
      <c r="AD15" s="31">
        <f t="shared" si="8"/>
        <v>1195681.7242565863</v>
      </c>
      <c r="AE15" s="31">
        <f t="shared" si="9"/>
        <v>1307343.6627406583</v>
      </c>
      <c r="AF15" s="31">
        <f t="shared" si="10"/>
        <v>1194225.3284877876</v>
      </c>
      <c r="AG15" s="31">
        <f t="shared" si="11"/>
        <v>1211238.7026148299</v>
      </c>
      <c r="AH15" s="31">
        <f t="shared" si="12"/>
        <v>1333016.8957162905</v>
      </c>
      <c r="AI15" s="31">
        <f t="shared" si="13"/>
        <v>1178959.4773239975</v>
      </c>
      <c r="AJ15" s="31">
        <f t="shared" si="14"/>
        <v>1188958.1282404459</v>
      </c>
      <c r="AK15" s="31">
        <f t="shared" si="15"/>
        <v>1106984.3977522557</v>
      </c>
      <c r="AL15" s="31">
        <f t="shared" si="16"/>
        <v>1067117.630438488</v>
      </c>
      <c r="AM15" s="31">
        <f t="shared" si="17"/>
        <v>1187843.0674709026</v>
      </c>
      <c r="AN15" s="31">
        <f t="shared" si="18"/>
        <v>1152857.1271164818</v>
      </c>
      <c r="AO15" s="31">
        <f t="shared" si="19"/>
        <v>1174605.5302618281</v>
      </c>
      <c r="AP15" s="31">
        <f t="shared" si="20"/>
        <v>1071620.8215686842</v>
      </c>
      <c r="AQ15" s="31">
        <f t="shared" si="21"/>
        <v>1036541.8991796963</v>
      </c>
      <c r="AR15" s="31">
        <f t="shared" si="22"/>
        <v>1139568.0557904551</v>
      </c>
      <c r="AS15" s="31">
        <f t="shared" si="23"/>
        <v>978455.36287651735</v>
      </c>
      <c r="AT15" s="31">
        <f t="shared" si="24"/>
        <v>893828.60115597851</v>
      </c>
      <c r="AU15" s="31">
        <f t="shared" si="25"/>
        <v>970289.02363002719</v>
      </c>
      <c r="AV15" s="31">
        <f t="shared" si="26"/>
        <v>991644.35744184768</v>
      </c>
      <c r="AW15" s="31">
        <f t="shared" si="27"/>
        <v>902133.59814405802</v>
      </c>
      <c r="AX15" s="31">
        <f t="shared" si="28"/>
        <v>763302.06056583463</v>
      </c>
      <c r="AY15" s="31">
        <f t="shared" si="29"/>
        <v>980130.35262839962</v>
      </c>
      <c r="AZ15" s="31">
        <f t="shared" si="30"/>
        <v>846337.71355534042</v>
      </c>
      <c r="BA15" s="31">
        <f t="shared" si="31"/>
        <v>866484.9922031418</v>
      </c>
      <c r="BB15" s="31">
        <f t="shared" si="32"/>
        <v>953943.04291919933</v>
      </c>
      <c r="BC15" s="31">
        <f t="shared" si="33"/>
        <v>914674.40610244451</v>
      </c>
      <c r="BD15" s="31">
        <f t="shared" si="34"/>
        <v>833817.48872324929</v>
      </c>
      <c r="BE15" s="31">
        <f t="shared" si="35"/>
        <v>753589.50947713049</v>
      </c>
      <c r="BF15" s="31">
        <f t="shared" si="36"/>
        <v>866531.49176126288</v>
      </c>
      <c r="BG15" s="31">
        <f t="shared" si="37"/>
        <v>848743.36969619791</v>
      </c>
      <c r="BH15" s="31">
        <f t="shared" si="38"/>
        <v>592716.98103287176</v>
      </c>
      <c r="BI15" s="31">
        <f t="shared" si="39"/>
        <v>568551.05630206503</v>
      </c>
      <c r="BJ15" s="31">
        <f t="shared" si="40"/>
        <v>482446.08020858187</v>
      </c>
      <c r="BK15" s="31">
        <f t="shared" si="41"/>
        <v>457449.06724950235</v>
      </c>
      <c r="BL15" s="31">
        <f t="shared" si="42"/>
        <v>595232.00705029839</v>
      </c>
      <c r="BM15" s="31">
        <f t="shared" si="43"/>
        <v>670047.0114048972</v>
      </c>
      <c r="BN15" s="31">
        <f t="shared" si="44"/>
        <v>696047.67250835849</v>
      </c>
      <c r="BO15" s="31">
        <f t="shared" si="45"/>
        <v>707370.5028964784</v>
      </c>
      <c r="BP15" s="31">
        <f t="shared" si="46"/>
        <v>827346.58603695303</v>
      </c>
      <c r="BQ15" s="31">
        <f t="shared" si="47"/>
        <v>1159402.1327410822</v>
      </c>
      <c r="BR15" s="31">
        <f t="shared" si="48"/>
        <v>1452158.469557361</v>
      </c>
      <c r="BS15" s="31">
        <f t="shared" si="49"/>
        <v>1876994.0353290611</v>
      </c>
      <c r="BT15" s="31">
        <f t="shared" si="50"/>
        <v>1903251.047959612</v>
      </c>
      <c r="BU15" s="31">
        <f t="shared" si="51"/>
        <v>1540373.5647664922</v>
      </c>
      <c r="BV15" s="31">
        <f t="shared" si="52"/>
        <v>1282681.4200418419</v>
      </c>
      <c r="BW15" s="31">
        <f t="shared" si="53"/>
        <v>1407807.2793378963</v>
      </c>
      <c r="BX15" s="31">
        <f t="shared" si="54"/>
        <v>1495075.0873170006</v>
      </c>
      <c r="BY15" s="31">
        <f t="shared" si="55"/>
        <v>1348184.4643369769</v>
      </c>
      <c r="BZ15" s="31">
        <f t="shared" si="56"/>
        <v>1461248.2195821628</v>
      </c>
      <c r="CA15" s="31">
        <f t="shared" si="57"/>
        <v>1386412.2753570329</v>
      </c>
      <c r="CB15" s="31">
        <f t="shared" si="58"/>
        <v>1056629.1955499323</v>
      </c>
      <c r="CC15" s="31">
        <f t="shared" si="59"/>
        <v>1157846.7001272745</v>
      </c>
      <c r="CD15" s="31">
        <f t="shared" si="60"/>
        <v>1194144.2491724088</v>
      </c>
      <c r="CE15" s="31">
        <f t="shared" si="61"/>
        <v>1244363.7082963542</v>
      </c>
      <c r="CF15" s="31">
        <f t="shared" si="62"/>
        <v>939553.67070557713</v>
      </c>
      <c r="CG15" s="31">
        <f t="shared" si="63"/>
        <v>792084.25072110735</v>
      </c>
      <c r="CH15" s="31">
        <f t="shared" si="64"/>
        <v>861356.96428500151</v>
      </c>
      <c r="CI15" s="31">
        <f t="shared" si="65"/>
        <v>765274.46670182096</v>
      </c>
      <c r="CJ15" s="31">
        <f t="shared" si="66"/>
        <v>787171.06130115059</v>
      </c>
      <c r="CK15" s="31">
        <f t="shared" si="67"/>
        <v>712966.24698777799</v>
      </c>
      <c r="CL15" s="31">
        <f t="shared" si="68"/>
        <v>593757.43893327191</v>
      </c>
      <c r="CM15" s="31">
        <f t="shared" si="69"/>
        <v>594617.50298467942</v>
      </c>
      <c r="CN15" s="31">
        <f t="shared" si="70"/>
        <v>664144.7432646961</v>
      </c>
      <c r="CO15" s="31">
        <f t="shared" si="71"/>
        <v>805814.50986355136</v>
      </c>
      <c r="CP15" s="31">
        <f t="shared" si="72"/>
        <v>828535.74536134466</v>
      </c>
      <c r="CQ15" s="31">
        <f t="shared" si="73"/>
        <v>820851.80619393149</v>
      </c>
      <c r="CR15" s="31">
        <f t="shared" si="74"/>
        <v>798702.15570076753</v>
      </c>
      <c r="CS15" s="31">
        <f t="shared" si="75"/>
        <v>828864.09828088607</v>
      </c>
      <c r="CT15" s="31">
        <f t="shared" si="76"/>
        <v>1110723.3959875966</v>
      </c>
      <c r="CU15" s="31">
        <f t="shared" si="77"/>
        <v>1189181.4317568005</v>
      </c>
      <c r="CV15" s="31">
        <f t="shared" si="78"/>
        <v>1126845.322483076</v>
      </c>
      <c r="CW15" s="31">
        <f t="shared" si="79"/>
        <v>1125178.1690333248</v>
      </c>
      <c r="CX15" s="31">
        <f t="shared" si="80"/>
        <v>1091944.5089278454</v>
      </c>
      <c r="CY15" s="31">
        <f t="shared" si="81"/>
        <v>1132592.5948080416</v>
      </c>
      <c r="CZ15" s="31">
        <f t="shared" si="82"/>
        <v>1148926.0403344049</v>
      </c>
      <c r="DA15" s="31">
        <f t="shared" si="83"/>
        <v>1126097.1204946421</v>
      </c>
      <c r="DB15" s="31">
        <f t="shared" si="84"/>
        <v>1015398.4091965543</v>
      </c>
      <c r="DC15" s="31">
        <f t="shared" si="85"/>
        <v>990566.82612378022</v>
      </c>
      <c r="DD15" s="31">
        <f t="shared" si="86"/>
        <v>1033334.356589773</v>
      </c>
      <c r="DE15" s="31">
        <f t="shared" si="87"/>
        <v>1021751.7997333263</v>
      </c>
      <c r="DF15" s="31">
        <f t="shared" si="88"/>
        <v>935381.82310954633</v>
      </c>
      <c r="DG15" s="31">
        <f t="shared" si="89"/>
        <v>932334.20290762687</v>
      </c>
      <c r="DH15" s="31">
        <f t="shared" si="90"/>
        <v>757724.74551173183</v>
      </c>
      <c r="DI15" s="31">
        <f t="shared" si="91"/>
        <v>775980.00654148578</v>
      </c>
      <c r="DJ15" s="31">
        <f t="shared" si="92"/>
        <v>815725.59506665228</v>
      </c>
      <c r="DK15" s="31">
        <f t="shared" si="93"/>
        <v>797111.68378937023</v>
      </c>
      <c r="DL15" s="31">
        <f t="shared" si="94"/>
        <v>654220.15950776509</v>
      </c>
      <c r="DM15" s="31">
        <f t="shared" si="95"/>
        <v>542638.52283497516</v>
      </c>
      <c r="DN15" s="31">
        <f t="shared" si="96"/>
        <v>613128.24418187537</v>
      </c>
      <c r="DO15" s="31">
        <f t="shared" si="97"/>
        <v>647566.83699597837</v>
      </c>
      <c r="DP15" s="31">
        <f t="shared" si="98"/>
        <v>593027.94302539236</v>
      </c>
      <c r="DQ15" s="31">
        <f t="shared" si="99"/>
        <v>656008.75936781464</v>
      </c>
      <c r="DR15" s="31">
        <f t="shared" si="100"/>
        <v>551616.64766224881</v>
      </c>
      <c r="DS15" s="31">
        <f t="shared" si="101"/>
        <v>505314.87249991467</v>
      </c>
      <c r="DT15" s="31">
        <f t="shared" si="102"/>
        <v>444791.65284704091</v>
      </c>
      <c r="DU15" s="31">
        <f t="shared" si="103"/>
        <v>675581.49943826557</v>
      </c>
      <c r="DV15" s="31">
        <f t="shared" si="104"/>
        <v>834730.51330428245</v>
      </c>
      <c r="DW15" s="31">
        <f t="shared" si="105"/>
        <v>821170.77176143578</v>
      </c>
      <c r="DX15" s="31">
        <f t="shared" si="106"/>
        <v>944723.85892921931</v>
      </c>
      <c r="DY15" s="31">
        <f t="shared" si="107"/>
        <v>1283067.8076231575</v>
      </c>
      <c r="DZ15" s="31">
        <f t="shared" si="108"/>
        <v>1236431.7700102155</v>
      </c>
      <c r="EA15" s="31">
        <f t="shared" si="109"/>
        <v>1411460.975629281</v>
      </c>
      <c r="EB15" s="31">
        <f t="shared" si="110"/>
        <v>1615572.063756793</v>
      </c>
      <c r="EC15" s="31">
        <f t="shared" si="111"/>
        <v>1770378.8728010149</v>
      </c>
      <c r="ED15" s="31">
        <f t="shared" si="112"/>
        <v>1572306.8770169877</v>
      </c>
      <c r="EE15" s="31">
        <f t="shared" si="113"/>
        <v>1585109.3876615225</v>
      </c>
      <c r="EF15" s="31">
        <f t="shared" si="114"/>
        <v>1599337.4728108102</v>
      </c>
      <c r="EG15" s="31">
        <f t="shared" si="115"/>
        <v>1218936.4284343317</v>
      </c>
      <c r="EH15" s="31">
        <f t="shared" si="116"/>
        <v>1217341.2585365854</v>
      </c>
      <c r="EI15" s="31">
        <f t="shared" si="117"/>
        <v>1377835.1013032896</v>
      </c>
      <c r="EJ15" s="31">
        <f t="shared" si="118"/>
        <v>1538453.1430137015</v>
      </c>
      <c r="EK15" s="31">
        <f t="shared" si="119"/>
        <v>1605242.3860375567</v>
      </c>
      <c r="EL15" s="31">
        <f t="shared" si="120"/>
        <v>1553940.0950491284</v>
      </c>
      <c r="EM15" s="31">
        <f t="shared" si="121"/>
        <v>1391983.763697976</v>
      </c>
    </row>
    <row r="16" spans="5:171">
      <c r="E16" s="28">
        <v>1882</v>
      </c>
      <c r="F16" s="29">
        <v>5.5775221195606538E-2</v>
      </c>
      <c r="G16" s="30"/>
      <c r="H16" s="28">
        <v>11</v>
      </c>
      <c r="V16" s="31">
        <f t="shared" si="0"/>
        <v>1825966.3568976813</v>
      </c>
      <c r="W16" s="31">
        <f t="shared" si="1"/>
        <v>1623108.7765596653</v>
      </c>
      <c r="X16" s="31">
        <f t="shared" si="2"/>
        <v>1646384.5848787082</v>
      </c>
      <c r="Y16" s="31">
        <f t="shared" si="3"/>
        <v>1656328.8746013902</v>
      </c>
      <c r="Z16" s="31">
        <f t="shared" si="4"/>
        <v>1579283.6651206191</v>
      </c>
      <c r="AA16" s="31">
        <f t="shared" si="5"/>
        <v>1625202.2183309142</v>
      </c>
      <c r="AB16" s="31">
        <f t="shared" si="6"/>
        <v>1752384.8519670556</v>
      </c>
      <c r="AC16" s="31">
        <f t="shared" si="7"/>
        <v>1387168.7892989691</v>
      </c>
      <c r="AD16" s="31">
        <f t="shared" si="8"/>
        <v>1250497.9577668821</v>
      </c>
      <c r="AE16" s="31">
        <f t="shared" si="9"/>
        <v>1372435.7106523938</v>
      </c>
      <c r="AF16" s="31">
        <f t="shared" si="10"/>
        <v>1099799.3558724949</v>
      </c>
      <c r="AG16" s="31">
        <f t="shared" si="11"/>
        <v>1341219.9961595275</v>
      </c>
      <c r="AH16" s="31">
        <f t="shared" si="12"/>
        <v>1222696.8957663914</v>
      </c>
      <c r="AI16" s="31">
        <f t="shared" si="13"/>
        <v>1245525.1615730973</v>
      </c>
      <c r="AJ16" s="31">
        <f t="shared" si="14"/>
        <v>1241146.1838725158</v>
      </c>
      <c r="AK16" s="31">
        <f t="shared" si="15"/>
        <v>1074021.1924407596</v>
      </c>
      <c r="AL16" s="31">
        <f t="shared" si="16"/>
        <v>1094786.1539363035</v>
      </c>
      <c r="AM16" s="31">
        <f t="shared" si="17"/>
        <v>1205710.0596335502</v>
      </c>
      <c r="AN16" s="31">
        <f t="shared" si="18"/>
        <v>1233088.6067720326</v>
      </c>
      <c r="AO16" s="31">
        <f t="shared" si="19"/>
        <v>986889.04111017194</v>
      </c>
      <c r="AP16" s="31">
        <f t="shared" si="20"/>
        <v>1147776.0073515996</v>
      </c>
      <c r="AQ16" s="31">
        <f t="shared" si="21"/>
        <v>1045257.8124156656</v>
      </c>
      <c r="AR16" s="31">
        <f t="shared" si="22"/>
        <v>1033700.3072446756</v>
      </c>
      <c r="AS16" s="31">
        <f t="shared" si="23"/>
        <v>933062.25930985902</v>
      </c>
      <c r="AT16" s="31">
        <f t="shared" si="24"/>
        <v>941396.26203162444</v>
      </c>
      <c r="AU16" s="31">
        <f t="shared" si="25"/>
        <v>1017355.9888709729</v>
      </c>
      <c r="AV16" s="31">
        <f t="shared" si="26"/>
        <v>915703.07913788955</v>
      </c>
      <c r="AW16" s="31">
        <f t="shared" si="27"/>
        <v>816423.00010194443</v>
      </c>
      <c r="AX16" s="31">
        <f t="shared" si="28"/>
        <v>823493.4017829817</v>
      </c>
      <c r="AY16" s="31">
        <f t="shared" si="29"/>
        <v>906483.06022427313</v>
      </c>
      <c r="AZ16" s="31">
        <f t="shared" si="30"/>
        <v>873770.95721650857</v>
      </c>
      <c r="BA16" s="31">
        <f t="shared" si="31"/>
        <v>865320.16367859661</v>
      </c>
      <c r="BB16" s="31">
        <f t="shared" si="32"/>
        <v>872240.26794828568</v>
      </c>
      <c r="BC16" s="31">
        <f t="shared" si="33"/>
        <v>878191.48557731579</v>
      </c>
      <c r="BD16" s="31">
        <f t="shared" si="34"/>
        <v>790144.77330543287</v>
      </c>
      <c r="BE16" s="31">
        <f t="shared" si="35"/>
        <v>800171.50223362108</v>
      </c>
      <c r="BF16" s="31">
        <f t="shared" si="36"/>
        <v>768105.31126383343</v>
      </c>
      <c r="BG16" s="31">
        <f t="shared" si="37"/>
        <v>639456.57718187198</v>
      </c>
      <c r="BH16" s="31">
        <f t="shared" si="38"/>
        <v>525829.95723818557</v>
      </c>
      <c r="BI16" s="31">
        <f t="shared" si="39"/>
        <v>498084.11767253792</v>
      </c>
      <c r="BJ16" s="31">
        <f t="shared" si="40"/>
        <v>456834.11173745844</v>
      </c>
      <c r="BK16" s="31">
        <f t="shared" si="41"/>
        <v>544251.91228626005</v>
      </c>
      <c r="BL16" s="31">
        <f t="shared" si="42"/>
        <v>643321.35722446628</v>
      </c>
      <c r="BM16" s="31">
        <f t="shared" si="43"/>
        <v>659590.90309562173</v>
      </c>
      <c r="BN16" s="31">
        <f t="shared" si="44"/>
        <v>751095.53784944781</v>
      </c>
      <c r="BO16" s="31">
        <f t="shared" si="45"/>
        <v>733371.27736618579</v>
      </c>
      <c r="BP16" s="31">
        <f t="shared" si="46"/>
        <v>873511.7655709635</v>
      </c>
      <c r="BQ16" s="31">
        <f t="shared" si="47"/>
        <v>1288285.0506826763</v>
      </c>
      <c r="BR16" s="31">
        <f t="shared" si="48"/>
        <v>1644357.0152594862</v>
      </c>
      <c r="BS16" s="31">
        <f t="shared" si="49"/>
        <v>1802211.7653689042</v>
      </c>
      <c r="BT16" s="31">
        <f t="shared" si="50"/>
        <v>1832665.794467807</v>
      </c>
      <c r="BU16" s="31">
        <f t="shared" si="51"/>
        <v>1386310.4508057712</v>
      </c>
      <c r="BV16" s="31">
        <f t="shared" si="52"/>
        <v>1385838.394855479</v>
      </c>
      <c r="BW16" s="31">
        <f t="shared" si="53"/>
        <v>1613315.1092753459</v>
      </c>
      <c r="BX16" s="31">
        <f t="shared" si="54"/>
        <v>1397739.5985378716</v>
      </c>
      <c r="BY16" s="31">
        <f t="shared" si="55"/>
        <v>1542784.5279917934</v>
      </c>
      <c r="BZ16" s="31">
        <f t="shared" si="56"/>
        <v>1540530.380259607</v>
      </c>
      <c r="CA16" s="31">
        <f t="shared" si="57"/>
        <v>1196477.9785777291</v>
      </c>
      <c r="CB16" s="31">
        <f t="shared" si="58"/>
        <v>1111716.3433591372</v>
      </c>
      <c r="CC16" s="31">
        <f t="shared" si="59"/>
        <v>1149857.4092287356</v>
      </c>
      <c r="CD16" s="31">
        <f t="shared" si="60"/>
        <v>1119906.529735965</v>
      </c>
      <c r="CE16" s="31">
        <f t="shared" si="61"/>
        <v>1015115.3127708952</v>
      </c>
      <c r="CF16" s="31">
        <f t="shared" si="62"/>
        <v>907710.52846693771</v>
      </c>
      <c r="CG16" s="31">
        <f t="shared" si="63"/>
        <v>805279.11117700487</v>
      </c>
      <c r="CH16" s="31">
        <f t="shared" si="64"/>
        <v>875735.95314746036</v>
      </c>
      <c r="CI16" s="31">
        <f t="shared" si="65"/>
        <v>829880.17925002112</v>
      </c>
      <c r="CJ16" s="31">
        <f t="shared" si="66"/>
        <v>615292.02326949057</v>
      </c>
      <c r="CK16" s="31">
        <f t="shared" si="67"/>
        <v>624712.86202690366</v>
      </c>
      <c r="CL16" s="31">
        <f t="shared" si="68"/>
        <v>590514.56586512364</v>
      </c>
      <c r="CM16" s="31">
        <f t="shared" si="69"/>
        <v>622856.10401542322</v>
      </c>
      <c r="CN16" s="31">
        <f t="shared" si="70"/>
        <v>657359.77573258907</v>
      </c>
      <c r="CO16" s="31">
        <f t="shared" si="71"/>
        <v>800455.19774395786</v>
      </c>
      <c r="CP16" s="31">
        <f t="shared" si="72"/>
        <v>834525.88824750122</v>
      </c>
      <c r="CQ16" s="31">
        <f t="shared" si="73"/>
        <v>812035.22187127918</v>
      </c>
      <c r="CR16" s="31">
        <f t="shared" si="74"/>
        <v>898838.15073535393</v>
      </c>
      <c r="CS16" s="31">
        <f t="shared" si="75"/>
        <v>868196.60834623838</v>
      </c>
      <c r="CT16" s="31">
        <f t="shared" si="76"/>
        <v>1041980.512879423</v>
      </c>
      <c r="CU16" s="31">
        <f t="shared" si="77"/>
        <v>1120690.9299506394</v>
      </c>
      <c r="CV16" s="31">
        <f t="shared" si="78"/>
        <v>1178613.2886595523</v>
      </c>
      <c r="CW16" s="31">
        <f t="shared" si="79"/>
        <v>1080789.0972271985</v>
      </c>
      <c r="CX16" s="31">
        <f t="shared" si="80"/>
        <v>1125059.9466047417</v>
      </c>
      <c r="CY16" s="31">
        <f t="shared" si="81"/>
        <v>1157232.5391013685</v>
      </c>
      <c r="CZ16" s="31">
        <f t="shared" si="82"/>
        <v>1114001.9650190491</v>
      </c>
      <c r="DA16" s="31">
        <f t="shared" si="83"/>
        <v>1142702.3476368138</v>
      </c>
      <c r="DB16" s="31">
        <f t="shared" si="84"/>
        <v>1037572.6980631318</v>
      </c>
      <c r="DC16" s="31">
        <f t="shared" si="85"/>
        <v>969381.09591000655</v>
      </c>
      <c r="DD16" s="31">
        <f t="shared" si="86"/>
        <v>962904.35087793972</v>
      </c>
      <c r="DE16" s="31">
        <f t="shared" si="87"/>
        <v>978353.83853587194</v>
      </c>
      <c r="DF16" s="31">
        <f t="shared" si="88"/>
        <v>895552.9614836754</v>
      </c>
      <c r="DG16" s="31">
        <f t="shared" si="89"/>
        <v>780704.28923495056</v>
      </c>
      <c r="DH16" s="31">
        <f t="shared" si="90"/>
        <v>792861.72042657272</v>
      </c>
      <c r="DI16" s="31">
        <f t="shared" si="91"/>
        <v>790929.86312338535</v>
      </c>
      <c r="DJ16" s="31">
        <f t="shared" si="92"/>
        <v>808865.75040237</v>
      </c>
      <c r="DK16" s="31">
        <f t="shared" si="93"/>
        <v>668507.0312104125</v>
      </c>
      <c r="DL16" s="31">
        <f t="shared" si="94"/>
        <v>531032.85116780631</v>
      </c>
      <c r="DM16" s="31">
        <f t="shared" si="95"/>
        <v>571338.64775122167</v>
      </c>
      <c r="DN16" s="31">
        <f t="shared" si="96"/>
        <v>620062.03546585666</v>
      </c>
      <c r="DO16" s="31">
        <f t="shared" si="97"/>
        <v>567776.6207316654</v>
      </c>
      <c r="DP16" s="31">
        <f t="shared" si="98"/>
        <v>549318.95731909957</v>
      </c>
      <c r="DQ16" s="31">
        <f t="shared" si="99"/>
        <v>577196.04232544824</v>
      </c>
      <c r="DR16" s="31">
        <f t="shared" si="100"/>
        <v>515050.15537948802</v>
      </c>
      <c r="DS16" s="31">
        <f t="shared" si="101"/>
        <v>441051.17729379982</v>
      </c>
      <c r="DT16" s="31">
        <f t="shared" si="102"/>
        <v>566584.32151333673</v>
      </c>
      <c r="DU16" s="31">
        <f t="shared" si="103"/>
        <v>677553.7531131038</v>
      </c>
      <c r="DV16" s="31">
        <f t="shared" si="104"/>
        <v>864602.45369215426</v>
      </c>
      <c r="DW16" s="31">
        <f t="shared" si="105"/>
        <v>955407.62390167383</v>
      </c>
      <c r="DX16" s="31">
        <f t="shared" si="106"/>
        <v>1124974.075820975</v>
      </c>
      <c r="DY16" s="31">
        <f t="shared" si="107"/>
        <v>1145300.8558639514</v>
      </c>
      <c r="DZ16" s="31">
        <f t="shared" si="108"/>
        <v>1241888.4312080531</v>
      </c>
      <c r="EA16" s="31">
        <f t="shared" si="109"/>
        <v>1508476.3050410799</v>
      </c>
      <c r="EB16" s="31">
        <f t="shared" si="110"/>
        <v>1545229.9716452337</v>
      </c>
      <c r="EC16" s="31">
        <f t="shared" si="111"/>
        <v>2002835.3037276417</v>
      </c>
      <c r="ED16" s="31">
        <f t="shared" si="112"/>
        <v>1589736.8646090638</v>
      </c>
      <c r="EE16" s="31">
        <f t="shared" si="113"/>
        <v>1656571.8890522583</v>
      </c>
      <c r="EF16" s="31">
        <f t="shared" si="114"/>
        <v>1418196.06447947</v>
      </c>
      <c r="EG16" s="31">
        <f t="shared" si="115"/>
        <v>1449605.9820412998</v>
      </c>
      <c r="EH16" s="31">
        <f t="shared" si="116"/>
        <v>1229892.6926436671</v>
      </c>
      <c r="EI16" s="31">
        <f t="shared" si="117"/>
        <v>1545242.6948303017</v>
      </c>
      <c r="EJ16" s="31">
        <f t="shared" si="118"/>
        <v>1715577.082891491</v>
      </c>
      <c r="EK16" s="31">
        <f t="shared" si="119"/>
        <v>1486281.4620769713</v>
      </c>
      <c r="EL16" s="31">
        <f t="shared" si="120"/>
        <v>1574755.701721106</v>
      </c>
      <c r="EM16" s="31">
        <f t="shared" si="121"/>
        <v>1301229.6527012757</v>
      </c>
    </row>
    <row r="17" spans="5:143">
      <c r="E17" s="28">
        <v>1883</v>
      </c>
      <c r="F17" s="29">
        <v>8.8245878392755994E-2</v>
      </c>
      <c r="G17" s="30"/>
      <c r="H17" s="28">
        <v>12</v>
      </c>
      <c r="V17" s="31">
        <f t="shared" si="0"/>
        <v>1656229.5954378983</v>
      </c>
      <c r="W17" s="31">
        <f t="shared" si="1"/>
        <v>1631383.4022721641</v>
      </c>
      <c r="X17" s="31">
        <f t="shared" si="2"/>
        <v>1705671.0192839289</v>
      </c>
      <c r="Y17" s="31">
        <f t="shared" si="3"/>
        <v>1733311.2899734618</v>
      </c>
      <c r="Z17" s="31">
        <f t="shared" si="4"/>
        <v>1768828.0947028717</v>
      </c>
      <c r="AA17" s="31">
        <f t="shared" si="5"/>
        <v>1633999.8408591065</v>
      </c>
      <c r="AB17" s="31">
        <f t="shared" si="6"/>
        <v>1613406.3684796456</v>
      </c>
      <c r="AC17" s="31">
        <f t="shared" si="7"/>
        <v>1449241.467648492</v>
      </c>
      <c r="AD17" s="31">
        <f t="shared" si="8"/>
        <v>1311382.1815236271</v>
      </c>
      <c r="AE17" s="31">
        <f t="shared" si="9"/>
        <v>1262592.6029002715</v>
      </c>
      <c r="AF17" s="31">
        <f t="shared" si="10"/>
        <v>1216543.910155399</v>
      </c>
      <c r="AG17" s="31">
        <f t="shared" si="11"/>
        <v>1228930.2174749626</v>
      </c>
      <c r="AH17" s="31">
        <f t="shared" si="12"/>
        <v>1290376.6175876071</v>
      </c>
      <c r="AI17" s="31">
        <f t="shared" si="13"/>
        <v>1298831.847951354</v>
      </c>
      <c r="AJ17" s="31">
        <f t="shared" si="14"/>
        <v>1202924.4026597331</v>
      </c>
      <c r="AK17" s="31">
        <f t="shared" si="15"/>
        <v>1100712.5028071008</v>
      </c>
      <c r="AL17" s="31">
        <f t="shared" si="16"/>
        <v>1110087.3684049146</v>
      </c>
      <c r="AM17" s="31">
        <f t="shared" si="17"/>
        <v>1288266.5440606175</v>
      </c>
      <c r="AN17" s="31">
        <f t="shared" si="18"/>
        <v>1034938.6783197616</v>
      </c>
      <c r="AO17" s="31">
        <f t="shared" si="19"/>
        <v>1055913.5742538106</v>
      </c>
      <c r="AP17" s="31">
        <f t="shared" si="20"/>
        <v>1156212.739575431</v>
      </c>
      <c r="AQ17" s="31">
        <f t="shared" si="21"/>
        <v>947156.72822032473</v>
      </c>
      <c r="AR17" s="31">
        <f t="shared" si="22"/>
        <v>984709.88708304032</v>
      </c>
      <c r="AS17" s="31">
        <f t="shared" si="23"/>
        <v>981686.66871791088</v>
      </c>
      <c r="AT17" s="31">
        <f t="shared" si="24"/>
        <v>986025.95013144729</v>
      </c>
      <c r="AU17" s="31">
        <f t="shared" si="25"/>
        <v>938459.90671327454</v>
      </c>
      <c r="AV17" s="31">
        <f t="shared" si="26"/>
        <v>827833.68827766785</v>
      </c>
      <c r="AW17" s="31">
        <f t="shared" si="27"/>
        <v>879879.03086262313</v>
      </c>
      <c r="AX17" s="31">
        <f t="shared" si="28"/>
        <v>760816.68025759584</v>
      </c>
      <c r="AY17" s="31">
        <f t="shared" si="29"/>
        <v>934883.83808150841</v>
      </c>
      <c r="AZ17" s="31">
        <f t="shared" si="30"/>
        <v>871680.70307136839</v>
      </c>
      <c r="BA17" s="31">
        <f t="shared" si="31"/>
        <v>790377.48256827623</v>
      </c>
      <c r="BB17" s="31">
        <f t="shared" si="32"/>
        <v>836571.13434081397</v>
      </c>
      <c r="BC17" s="31">
        <f t="shared" si="33"/>
        <v>831321.3642193696</v>
      </c>
      <c r="BD17" s="31">
        <f t="shared" si="34"/>
        <v>838106.01080494758</v>
      </c>
      <c r="BE17" s="31">
        <f t="shared" si="35"/>
        <v>708538.64983346406</v>
      </c>
      <c r="BF17" s="31">
        <f t="shared" si="36"/>
        <v>578095.3551890034</v>
      </c>
      <c r="BG17" s="31">
        <f t="shared" si="37"/>
        <v>566699.80281728611</v>
      </c>
      <c r="BH17" s="31">
        <f t="shared" si="38"/>
        <v>460174.54915385047</v>
      </c>
      <c r="BI17" s="31">
        <f t="shared" si="39"/>
        <v>471147.05887830484</v>
      </c>
      <c r="BJ17" s="31">
        <f t="shared" si="40"/>
        <v>542949.94086427486</v>
      </c>
      <c r="BK17" s="31">
        <f t="shared" si="41"/>
        <v>587605.30049816181</v>
      </c>
      <c r="BL17" s="31">
        <f t="shared" si="42"/>
        <v>632617.78924921353</v>
      </c>
      <c r="BM17" s="31">
        <f t="shared" si="43"/>
        <v>711008.67799191631</v>
      </c>
      <c r="BN17" s="31">
        <f t="shared" si="44"/>
        <v>777886.40319805092</v>
      </c>
      <c r="BO17" s="31">
        <f t="shared" si="45"/>
        <v>773480.24175271718</v>
      </c>
      <c r="BP17" s="31">
        <f t="shared" si="46"/>
        <v>969595.69610796915</v>
      </c>
      <c r="BQ17" s="31">
        <f t="shared" si="47"/>
        <v>1457263.604067578</v>
      </c>
      <c r="BR17" s="31">
        <f t="shared" si="48"/>
        <v>1577186.6459725823</v>
      </c>
      <c r="BS17" s="31">
        <f t="shared" si="49"/>
        <v>1733552.7641498742</v>
      </c>
      <c r="BT17" s="31">
        <f t="shared" si="50"/>
        <v>1647637.8579126177</v>
      </c>
      <c r="BU17" s="31">
        <f t="shared" si="51"/>
        <v>1496229.9039615185</v>
      </c>
      <c r="BV17" s="31">
        <f t="shared" si="52"/>
        <v>1586472.804502297</v>
      </c>
      <c r="BW17" s="31">
        <f t="shared" si="53"/>
        <v>1506699.0455283623</v>
      </c>
      <c r="BX17" s="31">
        <f t="shared" si="54"/>
        <v>1597814.1886254868</v>
      </c>
      <c r="BY17" s="31">
        <f t="shared" si="55"/>
        <v>1624783.8546799717</v>
      </c>
      <c r="BZ17" s="31">
        <f t="shared" si="56"/>
        <v>1328087.3186162973</v>
      </c>
      <c r="CA17" s="31">
        <f t="shared" si="57"/>
        <v>1257535.1738855285</v>
      </c>
      <c r="CB17" s="31">
        <f t="shared" si="58"/>
        <v>1102886.8632411968</v>
      </c>
      <c r="CC17" s="31">
        <f t="shared" si="59"/>
        <v>1077241.3639281045</v>
      </c>
      <c r="CD17" s="31">
        <f t="shared" si="60"/>
        <v>912628.16412952659</v>
      </c>
      <c r="CE17" s="31">
        <f t="shared" si="61"/>
        <v>979682.17439574655</v>
      </c>
      <c r="CF17" s="31">
        <f t="shared" si="62"/>
        <v>921863.1946254659</v>
      </c>
      <c r="CG17" s="31">
        <f t="shared" si="63"/>
        <v>817862.86953874514</v>
      </c>
      <c r="CH17" s="31">
        <f t="shared" si="64"/>
        <v>948670.50103740685</v>
      </c>
      <c r="CI17" s="31">
        <f t="shared" si="65"/>
        <v>647994.92552790197</v>
      </c>
      <c r="CJ17" s="31">
        <f t="shared" si="66"/>
        <v>538563.36782829871</v>
      </c>
      <c r="CK17" s="31">
        <f t="shared" si="67"/>
        <v>620648.9802260017</v>
      </c>
      <c r="CL17" s="31">
        <f t="shared" si="68"/>
        <v>617909.25258196797</v>
      </c>
      <c r="CM17" s="31">
        <f t="shared" si="69"/>
        <v>615846.04814315843</v>
      </c>
      <c r="CN17" s="31">
        <f t="shared" si="70"/>
        <v>652302.61471663695</v>
      </c>
      <c r="CO17" s="31">
        <f t="shared" si="71"/>
        <v>805396.31951387366</v>
      </c>
      <c r="CP17" s="31">
        <f t="shared" si="72"/>
        <v>824696.15621509601</v>
      </c>
      <c r="CQ17" s="31">
        <f t="shared" si="73"/>
        <v>912883.91690285702</v>
      </c>
      <c r="CR17" s="31">
        <f t="shared" si="74"/>
        <v>940503.25155499973</v>
      </c>
      <c r="CS17" s="31">
        <f t="shared" si="75"/>
        <v>813609.12301221164</v>
      </c>
      <c r="CT17" s="31">
        <f t="shared" si="76"/>
        <v>980937.60150128149</v>
      </c>
      <c r="CU17" s="31">
        <f t="shared" si="77"/>
        <v>1170946.1740774312</v>
      </c>
      <c r="CV17" s="31">
        <f t="shared" si="78"/>
        <v>1130928.2139179846</v>
      </c>
      <c r="CW17" s="31">
        <f t="shared" si="79"/>
        <v>1112397.7393396886</v>
      </c>
      <c r="CX17" s="31">
        <f t="shared" si="80"/>
        <v>1148329.786759072</v>
      </c>
      <c r="CY17" s="31">
        <f t="shared" si="81"/>
        <v>1120878.5764478946</v>
      </c>
      <c r="CZ17" s="31">
        <f t="shared" si="82"/>
        <v>1129242.6598928443</v>
      </c>
      <c r="DA17" s="31">
        <f t="shared" si="83"/>
        <v>1166431.4590894447</v>
      </c>
      <c r="DB17" s="31">
        <f t="shared" si="84"/>
        <v>1014316.1724426458</v>
      </c>
      <c r="DC17" s="31">
        <f t="shared" si="85"/>
        <v>902362.15729376744</v>
      </c>
      <c r="DD17" s="31">
        <f t="shared" si="86"/>
        <v>921038.40324315766</v>
      </c>
      <c r="DE17" s="31">
        <f t="shared" si="87"/>
        <v>935712.32344961504</v>
      </c>
      <c r="DF17" s="31">
        <f t="shared" si="88"/>
        <v>749118.06605094846</v>
      </c>
      <c r="DG17" s="31">
        <f t="shared" si="89"/>
        <v>816049.66933348938</v>
      </c>
      <c r="DH17" s="31">
        <f t="shared" si="90"/>
        <v>807288.82385584258</v>
      </c>
      <c r="DI17" s="31">
        <f t="shared" si="91"/>
        <v>783455.58063248417</v>
      </c>
      <c r="DJ17" s="31">
        <f t="shared" si="92"/>
        <v>677652.89630185347</v>
      </c>
      <c r="DK17" s="31">
        <f t="shared" si="93"/>
        <v>542060.16526795551</v>
      </c>
      <c r="DL17" s="31">
        <f t="shared" si="94"/>
        <v>558532.45891818497</v>
      </c>
      <c r="DM17" s="31">
        <f t="shared" si="95"/>
        <v>577193.54992546549</v>
      </c>
      <c r="DN17" s="31">
        <f t="shared" si="96"/>
        <v>543090.36165501631</v>
      </c>
      <c r="DO17" s="31">
        <f t="shared" si="97"/>
        <v>525376.91131993092</v>
      </c>
      <c r="DP17" s="31">
        <f t="shared" si="98"/>
        <v>482816.76411717484</v>
      </c>
      <c r="DQ17" s="31">
        <f t="shared" si="99"/>
        <v>538368.3870873464</v>
      </c>
      <c r="DR17" s="31">
        <f t="shared" si="100"/>
        <v>449076.65107880661</v>
      </c>
      <c r="DS17" s="31">
        <f t="shared" si="101"/>
        <v>561230.10305307689</v>
      </c>
      <c r="DT17" s="31">
        <f t="shared" si="102"/>
        <v>567642.11238871631</v>
      </c>
      <c r="DU17" s="31">
        <f t="shared" si="103"/>
        <v>701064.50203054992</v>
      </c>
      <c r="DV17" s="31">
        <f t="shared" si="104"/>
        <v>1004883.5364393611</v>
      </c>
      <c r="DW17" s="31">
        <f t="shared" si="105"/>
        <v>1136502.4630365386</v>
      </c>
      <c r="DX17" s="31">
        <f t="shared" si="106"/>
        <v>1003128.4297991872</v>
      </c>
      <c r="DY17" s="31">
        <f t="shared" si="107"/>
        <v>1149148.2466313066</v>
      </c>
      <c r="DZ17" s="31">
        <f t="shared" si="108"/>
        <v>1325855.6593456257</v>
      </c>
      <c r="EA17" s="31">
        <f t="shared" si="109"/>
        <v>1441283.2149057032</v>
      </c>
      <c r="EB17" s="31">
        <f t="shared" si="110"/>
        <v>1746289.2913753577</v>
      </c>
      <c r="EC17" s="31">
        <f t="shared" si="111"/>
        <v>2022913.0547303546</v>
      </c>
      <c r="ED17" s="31">
        <f t="shared" si="112"/>
        <v>1659664.6442911779</v>
      </c>
      <c r="EE17" s="31">
        <f t="shared" si="113"/>
        <v>1467406.7011772816</v>
      </c>
      <c r="EF17" s="31">
        <f t="shared" si="114"/>
        <v>1684803.437067244</v>
      </c>
      <c r="EG17" s="31">
        <f t="shared" si="115"/>
        <v>1463015.4077606779</v>
      </c>
      <c r="EH17" s="31">
        <f t="shared" si="116"/>
        <v>1377877.8653122135</v>
      </c>
      <c r="EI17" s="31">
        <f t="shared" si="117"/>
        <v>1721340.1934275643</v>
      </c>
      <c r="EJ17" s="31">
        <f t="shared" si="118"/>
        <v>1586772.7231812095</v>
      </c>
      <c r="EK17" s="31">
        <f t="shared" si="119"/>
        <v>1504610.2831597826</v>
      </c>
      <c r="EL17" s="31">
        <f t="shared" si="120"/>
        <v>1470540.5990235433</v>
      </c>
      <c r="EM17" s="31">
        <f t="shared" si="121"/>
        <v>1225809.8592030394</v>
      </c>
    </row>
    <row r="18" spans="5:143">
      <c r="E18" s="28">
        <v>1884</v>
      </c>
      <c r="F18" s="29">
        <v>9.9241318826198646E-2</v>
      </c>
      <c r="G18" s="30"/>
      <c r="H18" s="28">
        <v>13</v>
      </c>
      <c r="V18" s="31">
        <f t="shared" si="0"/>
        <v>1661175.8591004494</v>
      </c>
      <c r="W18" s="31">
        <f t="shared" si="1"/>
        <v>1686578.9504209822</v>
      </c>
      <c r="X18" s="31">
        <f t="shared" si="2"/>
        <v>1781196.8576852279</v>
      </c>
      <c r="Y18" s="31">
        <f t="shared" si="3"/>
        <v>1937263.5488772357</v>
      </c>
      <c r="Z18" s="31">
        <f t="shared" si="4"/>
        <v>1774667.0585317572</v>
      </c>
      <c r="AA18" s="31">
        <f t="shared" si="5"/>
        <v>1501249.7334288063</v>
      </c>
      <c r="AB18" s="31">
        <f t="shared" si="6"/>
        <v>1682061.4867589874</v>
      </c>
      <c r="AC18" s="31">
        <f t="shared" si="7"/>
        <v>1516609.2505267714</v>
      </c>
      <c r="AD18" s="31">
        <f t="shared" si="8"/>
        <v>1203890.9952102951</v>
      </c>
      <c r="AE18" s="31">
        <f t="shared" si="9"/>
        <v>1393683.7155860218</v>
      </c>
      <c r="AF18" s="31">
        <f t="shared" si="10"/>
        <v>1112350.4869471169</v>
      </c>
      <c r="AG18" s="31">
        <f t="shared" si="11"/>
        <v>1294230.2759162353</v>
      </c>
      <c r="AH18" s="31">
        <f t="shared" si="12"/>
        <v>1342775.9849953917</v>
      </c>
      <c r="AI18" s="31">
        <f t="shared" si="13"/>
        <v>1256188.9964865071</v>
      </c>
      <c r="AJ18" s="31">
        <f t="shared" si="14"/>
        <v>1230229.2276157022</v>
      </c>
      <c r="AK18" s="31">
        <f t="shared" si="15"/>
        <v>1113751.8058991116</v>
      </c>
      <c r="AL18" s="31">
        <f t="shared" si="16"/>
        <v>1183604.6476231052</v>
      </c>
      <c r="AM18" s="31">
        <f t="shared" si="17"/>
        <v>1078978.3193922485</v>
      </c>
      <c r="AN18" s="31">
        <f t="shared" si="18"/>
        <v>1104997.5661188657</v>
      </c>
      <c r="AO18" s="31">
        <f t="shared" si="19"/>
        <v>1061440.4597941451</v>
      </c>
      <c r="AP18" s="31">
        <f t="shared" si="20"/>
        <v>1045497.1027045267</v>
      </c>
      <c r="AQ18" s="31">
        <f t="shared" si="21"/>
        <v>900372.36901588121</v>
      </c>
      <c r="AR18" s="31">
        <f t="shared" si="22"/>
        <v>1033849.26991915</v>
      </c>
      <c r="AS18" s="31">
        <f t="shared" si="23"/>
        <v>1026066.3037230526</v>
      </c>
      <c r="AT18" s="31">
        <f t="shared" si="24"/>
        <v>907648.67701421154</v>
      </c>
      <c r="AU18" s="31">
        <f t="shared" si="25"/>
        <v>846624.44013297791</v>
      </c>
      <c r="AV18" s="31">
        <f t="shared" si="26"/>
        <v>890302.28792426572</v>
      </c>
      <c r="AW18" s="31">
        <f t="shared" si="27"/>
        <v>811202.9596697517</v>
      </c>
      <c r="AX18" s="31">
        <f t="shared" si="28"/>
        <v>783005.19181432447</v>
      </c>
      <c r="AY18" s="31">
        <f t="shared" si="29"/>
        <v>930688.04510275112</v>
      </c>
      <c r="AZ18" s="31">
        <f t="shared" si="30"/>
        <v>794514.49338651448</v>
      </c>
      <c r="BA18" s="31">
        <f t="shared" si="31"/>
        <v>756463.46664605255</v>
      </c>
      <c r="BB18" s="31">
        <f t="shared" si="32"/>
        <v>790258.63810534496</v>
      </c>
      <c r="BC18" s="31">
        <f t="shared" si="33"/>
        <v>879929.50893614464</v>
      </c>
      <c r="BD18" s="31">
        <f t="shared" si="34"/>
        <v>740569.93605609576</v>
      </c>
      <c r="BE18" s="31">
        <f t="shared" si="35"/>
        <v>532143.68674111553</v>
      </c>
      <c r="BF18" s="31">
        <f t="shared" si="36"/>
        <v>511243.90062008315</v>
      </c>
      <c r="BG18" s="31">
        <f t="shared" si="37"/>
        <v>494899.47045833763</v>
      </c>
      <c r="BH18" s="31">
        <f t="shared" si="38"/>
        <v>434373.220858644</v>
      </c>
      <c r="BI18" s="31">
        <f t="shared" si="39"/>
        <v>558784.57140038884</v>
      </c>
      <c r="BJ18" s="31">
        <f t="shared" si="40"/>
        <v>584968.1063423939</v>
      </c>
      <c r="BK18" s="31">
        <f t="shared" si="41"/>
        <v>576614.80925485562</v>
      </c>
      <c r="BL18" s="31">
        <f t="shared" si="42"/>
        <v>680500.26883544214</v>
      </c>
      <c r="BM18" s="31">
        <f t="shared" si="43"/>
        <v>734822.6879431383</v>
      </c>
      <c r="BN18" s="31">
        <f t="shared" si="44"/>
        <v>818706.36145191058</v>
      </c>
      <c r="BO18" s="31">
        <f t="shared" si="45"/>
        <v>856757.2758215873</v>
      </c>
      <c r="BP18" s="31">
        <f t="shared" si="46"/>
        <v>1094469.0554346391</v>
      </c>
      <c r="BQ18" s="31">
        <f t="shared" si="47"/>
        <v>1394799.397115563</v>
      </c>
      <c r="BR18" s="31">
        <f t="shared" si="48"/>
        <v>1513913.2583498938</v>
      </c>
      <c r="BS18" s="31">
        <f t="shared" si="49"/>
        <v>1555257.1615838399</v>
      </c>
      <c r="BT18" s="31">
        <f t="shared" si="50"/>
        <v>1774541.8757193922</v>
      </c>
      <c r="BU18" s="31">
        <f t="shared" si="51"/>
        <v>1709247.8005175861</v>
      </c>
      <c r="BV18" s="31">
        <f t="shared" si="52"/>
        <v>1478517.9473453844</v>
      </c>
      <c r="BW18" s="31">
        <f t="shared" si="53"/>
        <v>1718751.8330762449</v>
      </c>
      <c r="BX18" s="31">
        <f t="shared" si="54"/>
        <v>1679203.1889041511</v>
      </c>
      <c r="BY18" s="31">
        <f t="shared" si="55"/>
        <v>1397779.3310753389</v>
      </c>
      <c r="BZ18" s="31">
        <f t="shared" si="56"/>
        <v>1392928.1598539376</v>
      </c>
      <c r="CA18" s="31">
        <f t="shared" si="57"/>
        <v>1244926.6723317343</v>
      </c>
      <c r="CB18" s="31">
        <f t="shared" si="58"/>
        <v>1031066.4458790593</v>
      </c>
      <c r="CC18" s="31">
        <f t="shared" si="59"/>
        <v>876015.45520772296</v>
      </c>
      <c r="CD18" s="31">
        <f t="shared" si="60"/>
        <v>878922.03186108836</v>
      </c>
      <c r="CE18" s="31">
        <f t="shared" si="61"/>
        <v>992866.74841268698</v>
      </c>
      <c r="CF18" s="31">
        <f t="shared" si="62"/>
        <v>934301.81229692546</v>
      </c>
      <c r="CG18" s="31">
        <f t="shared" si="63"/>
        <v>884116.23440401244</v>
      </c>
      <c r="CH18" s="31">
        <f t="shared" si="64"/>
        <v>739193.71581245319</v>
      </c>
      <c r="CI18" s="31">
        <f t="shared" si="65"/>
        <v>565996.55399368319</v>
      </c>
      <c r="CJ18" s="31">
        <f t="shared" si="66"/>
        <v>533935.8302423351</v>
      </c>
      <c r="CK18" s="31">
        <f t="shared" si="67"/>
        <v>648077.2657723052</v>
      </c>
      <c r="CL18" s="31">
        <f t="shared" si="68"/>
        <v>609671.35337822477</v>
      </c>
      <c r="CM18" s="31">
        <f t="shared" si="69"/>
        <v>609824.41718177637</v>
      </c>
      <c r="CN18" s="31">
        <f t="shared" si="70"/>
        <v>654950.36403806193</v>
      </c>
      <c r="CO18" s="31">
        <f t="shared" si="71"/>
        <v>794237.62029080524</v>
      </c>
      <c r="CP18" s="31">
        <f t="shared" si="72"/>
        <v>925169.51919903478</v>
      </c>
      <c r="CQ18" s="31">
        <f t="shared" si="73"/>
        <v>953193.37784820725</v>
      </c>
      <c r="CR18" s="31">
        <f t="shared" si="74"/>
        <v>879517.90074537741</v>
      </c>
      <c r="CS18" s="31">
        <f t="shared" si="75"/>
        <v>764335.8888475612</v>
      </c>
      <c r="CT18" s="31">
        <f t="shared" si="76"/>
        <v>1022772.6689371682</v>
      </c>
      <c r="CU18" s="31">
        <f t="shared" si="77"/>
        <v>1121210.8563523639</v>
      </c>
      <c r="CV18" s="31">
        <f t="shared" si="78"/>
        <v>1161557.8343495305</v>
      </c>
      <c r="CW18" s="31">
        <f t="shared" si="79"/>
        <v>1133020.3784657845</v>
      </c>
      <c r="CX18" s="31">
        <f t="shared" si="80"/>
        <v>1109918.8290236169</v>
      </c>
      <c r="CY18" s="31">
        <f t="shared" si="81"/>
        <v>1133826.3476153812</v>
      </c>
      <c r="CZ18" s="31">
        <f t="shared" si="82"/>
        <v>1150270.64794474</v>
      </c>
      <c r="DA18" s="31">
        <f t="shared" si="83"/>
        <v>1137891.0869202742</v>
      </c>
      <c r="DB18" s="31">
        <f t="shared" si="84"/>
        <v>942207.01759254467</v>
      </c>
      <c r="DC18" s="31">
        <f t="shared" si="85"/>
        <v>861315.21776979684</v>
      </c>
      <c r="DD18" s="31">
        <f t="shared" si="86"/>
        <v>879044.35953423264</v>
      </c>
      <c r="DE18" s="31">
        <f t="shared" si="87"/>
        <v>781066.48434250825</v>
      </c>
      <c r="DF18" s="31">
        <f t="shared" si="88"/>
        <v>781388.39242576587</v>
      </c>
      <c r="DG18" s="31">
        <f t="shared" si="89"/>
        <v>829153.12076613866</v>
      </c>
      <c r="DH18" s="31">
        <f t="shared" si="90"/>
        <v>797979.99140690756</v>
      </c>
      <c r="DI18" s="31">
        <f t="shared" si="91"/>
        <v>654985.80444436392</v>
      </c>
      <c r="DJ18" s="31">
        <f t="shared" si="92"/>
        <v>548321.74535912054</v>
      </c>
      <c r="DK18" s="31">
        <f t="shared" si="93"/>
        <v>568933.0701329984</v>
      </c>
      <c r="DL18" s="31">
        <f t="shared" si="94"/>
        <v>563070.71518867207</v>
      </c>
      <c r="DM18" s="31">
        <f t="shared" si="95"/>
        <v>504481.30853120494</v>
      </c>
      <c r="DN18" s="31">
        <f t="shared" si="96"/>
        <v>501478.39769995079</v>
      </c>
      <c r="DO18" s="31">
        <f t="shared" si="97"/>
        <v>460803.10190250014</v>
      </c>
      <c r="DP18" s="31">
        <f t="shared" si="98"/>
        <v>449391.86205567018</v>
      </c>
      <c r="DQ18" s="31">
        <f t="shared" si="99"/>
        <v>468421.86614486197</v>
      </c>
      <c r="DR18" s="31">
        <f t="shared" si="100"/>
        <v>570241.87240273319</v>
      </c>
      <c r="DS18" s="31">
        <f t="shared" si="101"/>
        <v>561096.6417231526</v>
      </c>
      <c r="DT18" s="31">
        <f t="shared" si="102"/>
        <v>586105.08136168332</v>
      </c>
      <c r="DU18" s="31">
        <f t="shared" si="103"/>
        <v>813099.88873365487</v>
      </c>
      <c r="DV18" s="31">
        <f t="shared" si="104"/>
        <v>1192845.1432867472</v>
      </c>
      <c r="DW18" s="31">
        <f t="shared" si="105"/>
        <v>1011279.1716476699</v>
      </c>
      <c r="DX18" s="31">
        <f t="shared" si="106"/>
        <v>1004383.7309543088</v>
      </c>
      <c r="DY18" s="31">
        <f t="shared" si="107"/>
        <v>1224267.6699396274</v>
      </c>
      <c r="DZ18" s="31">
        <f t="shared" si="108"/>
        <v>1264135.8267533751</v>
      </c>
      <c r="EA18" s="31">
        <f t="shared" si="109"/>
        <v>1625395.5012808822</v>
      </c>
      <c r="EB18" s="31">
        <f t="shared" si="110"/>
        <v>1760089.8025831867</v>
      </c>
      <c r="EC18" s="31">
        <f t="shared" si="111"/>
        <v>2107458.2079644464</v>
      </c>
      <c r="ED18" s="31">
        <f t="shared" si="112"/>
        <v>1467057.7497421871</v>
      </c>
      <c r="EE18" s="31">
        <f t="shared" si="113"/>
        <v>1739602.8835938959</v>
      </c>
      <c r="EF18" s="31">
        <f t="shared" si="114"/>
        <v>1696816.2869755346</v>
      </c>
      <c r="EG18" s="31">
        <f t="shared" si="115"/>
        <v>1635607.3714808698</v>
      </c>
      <c r="EH18" s="31">
        <f t="shared" si="116"/>
        <v>1531677.7055478338</v>
      </c>
      <c r="EI18" s="31">
        <f t="shared" si="117"/>
        <v>1588758.3887980476</v>
      </c>
      <c r="EJ18" s="31">
        <f t="shared" si="118"/>
        <v>1602966.136815795</v>
      </c>
      <c r="EK18" s="31">
        <f t="shared" si="119"/>
        <v>1402085.5459021227</v>
      </c>
      <c r="EL18" s="31">
        <f t="shared" si="120"/>
        <v>1382397.1652266339</v>
      </c>
      <c r="EM18" s="31">
        <f t="shared" si="121"/>
        <v>1279841.98628473</v>
      </c>
    </row>
    <row r="19" spans="5:143">
      <c r="E19" s="28">
        <v>1885</v>
      </c>
      <c r="F19" s="29">
        <v>0.17649080121266</v>
      </c>
      <c r="G19" s="30"/>
      <c r="H19" s="28">
        <v>14</v>
      </c>
      <c r="V19" s="31">
        <f t="shared" si="0"/>
        <v>1715571.6250720774</v>
      </c>
      <c r="W19" s="31">
        <f t="shared" si="1"/>
        <v>1759405.449007238</v>
      </c>
      <c r="X19" s="31">
        <f t="shared" si="2"/>
        <v>1988688.0705865722</v>
      </c>
      <c r="Y19" s="31">
        <f t="shared" si="3"/>
        <v>1941612.5677305809</v>
      </c>
      <c r="Z19" s="31">
        <f t="shared" si="4"/>
        <v>1628772.5013940281</v>
      </c>
      <c r="AA19" s="31">
        <f t="shared" si="5"/>
        <v>1563484.7540982449</v>
      </c>
      <c r="AB19" s="31">
        <f t="shared" si="6"/>
        <v>1758398.978301526</v>
      </c>
      <c r="AC19" s="31">
        <f t="shared" si="7"/>
        <v>1390830.4665159599</v>
      </c>
      <c r="AD19" s="31">
        <f t="shared" si="8"/>
        <v>1327488.4714982382</v>
      </c>
      <c r="AE19" s="31">
        <f t="shared" si="9"/>
        <v>1272977.3986068354</v>
      </c>
      <c r="AF19" s="31">
        <f t="shared" si="10"/>
        <v>1170222.8890670936</v>
      </c>
      <c r="AG19" s="31">
        <f t="shared" si="11"/>
        <v>1345368.4623333509</v>
      </c>
      <c r="AH19" s="31">
        <f t="shared" si="12"/>
        <v>1297323.3305154257</v>
      </c>
      <c r="AI19" s="31">
        <f t="shared" si="13"/>
        <v>1283350.5398930563</v>
      </c>
      <c r="AJ19" s="31">
        <f t="shared" si="14"/>
        <v>1243492.4979961037</v>
      </c>
      <c r="AK19" s="31">
        <f t="shared" si="15"/>
        <v>1186261.7558572441</v>
      </c>
      <c r="AL19" s="31">
        <f t="shared" si="16"/>
        <v>990276.01136655128</v>
      </c>
      <c r="AM19" s="31">
        <f t="shared" si="17"/>
        <v>1150805.7650052821</v>
      </c>
      <c r="AN19" s="31">
        <f t="shared" si="18"/>
        <v>1109612.1245996745</v>
      </c>
      <c r="AO19" s="31">
        <f t="shared" si="19"/>
        <v>958789.63061220851</v>
      </c>
      <c r="AP19" s="31">
        <f t="shared" si="20"/>
        <v>992809.10371404199</v>
      </c>
      <c r="AQ19" s="31">
        <f t="shared" si="21"/>
        <v>944308.05171593034</v>
      </c>
      <c r="AR19" s="31">
        <f t="shared" si="22"/>
        <v>1079449.5875239994</v>
      </c>
      <c r="AS19" s="31">
        <f t="shared" si="23"/>
        <v>943512.08409881382</v>
      </c>
      <c r="AT19" s="31">
        <f t="shared" si="24"/>
        <v>817966.39993739699</v>
      </c>
      <c r="AU19" s="31">
        <f t="shared" si="25"/>
        <v>909552.56340513751</v>
      </c>
      <c r="AV19" s="31">
        <f t="shared" si="26"/>
        <v>819948.65026623837</v>
      </c>
      <c r="AW19" s="31">
        <f t="shared" si="27"/>
        <v>833982.13925871591</v>
      </c>
      <c r="AX19" s="31">
        <f t="shared" si="28"/>
        <v>778670.51889471954</v>
      </c>
      <c r="AY19" s="31">
        <f t="shared" si="29"/>
        <v>847405.21930455812</v>
      </c>
      <c r="AZ19" s="31">
        <f t="shared" si="30"/>
        <v>759622.51876749226</v>
      </c>
      <c r="BA19" s="31">
        <f t="shared" si="31"/>
        <v>713833.52756694111</v>
      </c>
      <c r="BB19" s="31">
        <f t="shared" si="32"/>
        <v>835585.31615110941</v>
      </c>
      <c r="BC19" s="31">
        <f t="shared" si="33"/>
        <v>776707.70177109656</v>
      </c>
      <c r="BD19" s="31">
        <f t="shared" si="34"/>
        <v>555615.11708676745</v>
      </c>
      <c r="BE19" s="31">
        <f t="shared" si="35"/>
        <v>470110.74860037258</v>
      </c>
      <c r="BF19" s="31">
        <f t="shared" si="36"/>
        <v>445999.81075650523</v>
      </c>
      <c r="BG19" s="31">
        <f t="shared" si="37"/>
        <v>466659.42746050429</v>
      </c>
      <c r="BH19" s="31">
        <f t="shared" si="38"/>
        <v>514628.1901370589</v>
      </c>
      <c r="BI19" s="31">
        <f t="shared" si="39"/>
        <v>601394.44378279743</v>
      </c>
      <c r="BJ19" s="31">
        <f t="shared" si="40"/>
        <v>573422.7019420953</v>
      </c>
      <c r="BK19" s="31">
        <f t="shared" si="41"/>
        <v>619605.55159558682</v>
      </c>
      <c r="BL19" s="31">
        <f t="shared" si="42"/>
        <v>702552.144371417</v>
      </c>
      <c r="BM19" s="31">
        <f t="shared" si="43"/>
        <v>772568.77007936372</v>
      </c>
      <c r="BN19" s="31">
        <f t="shared" si="44"/>
        <v>905898.10052378348</v>
      </c>
      <c r="BO19" s="31">
        <f t="shared" si="45"/>
        <v>966080.27810544916</v>
      </c>
      <c r="BP19" s="31">
        <f t="shared" si="46"/>
        <v>1046452.9987107315</v>
      </c>
      <c r="BQ19" s="31">
        <f t="shared" si="47"/>
        <v>1337433.6911848753</v>
      </c>
      <c r="BR19" s="31">
        <f t="shared" si="48"/>
        <v>1356777.8488951689</v>
      </c>
      <c r="BS19" s="31">
        <f t="shared" si="49"/>
        <v>1673282.6465968383</v>
      </c>
      <c r="BT19" s="31">
        <f t="shared" si="50"/>
        <v>2025049.1048626744</v>
      </c>
      <c r="BU19" s="31">
        <f t="shared" si="51"/>
        <v>1591261.6848712829</v>
      </c>
      <c r="BV19" s="31">
        <f t="shared" si="52"/>
        <v>1684829.1546234053</v>
      </c>
      <c r="BW19" s="31">
        <f t="shared" si="53"/>
        <v>1804399.7507565978</v>
      </c>
      <c r="BX19" s="31">
        <f t="shared" si="54"/>
        <v>1443074.9132334196</v>
      </c>
      <c r="BY19" s="31">
        <f t="shared" si="55"/>
        <v>1464479.5444183953</v>
      </c>
      <c r="BZ19" s="31">
        <f t="shared" si="56"/>
        <v>1377510.6202383603</v>
      </c>
      <c r="CA19" s="31">
        <f t="shared" si="57"/>
        <v>1162631.4557116961</v>
      </c>
      <c r="CB19" s="31">
        <f t="shared" si="58"/>
        <v>837583.29709470063</v>
      </c>
      <c r="CC19" s="31">
        <f t="shared" si="59"/>
        <v>842773.47679287277</v>
      </c>
      <c r="CD19" s="31">
        <f t="shared" si="60"/>
        <v>889812.94253225054</v>
      </c>
      <c r="CE19" s="31">
        <f t="shared" si="61"/>
        <v>1005204.1860449235</v>
      </c>
      <c r="CF19" s="31">
        <f t="shared" si="62"/>
        <v>1008924.5081064042</v>
      </c>
      <c r="CG19" s="31">
        <f t="shared" si="63"/>
        <v>688168.58346332342</v>
      </c>
      <c r="CH19" s="31">
        <f t="shared" si="64"/>
        <v>644975.25870220212</v>
      </c>
      <c r="CI19" s="31">
        <f t="shared" si="65"/>
        <v>560542.63359528757</v>
      </c>
      <c r="CJ19" s="31">
        <f t="shared" si="66"/>
        <v>556945.13341369317</v>
      </c>
      <c r="CK19" s="31">
        <f t="shared" si="67"/>
        <v>638764.07812769769</v>
      </c>
      <c r="CL19" s="31">
        <f t="shared" si="68"/>
        <v>603074.6131492178</v>
      </c>
      <c r="CM19" s="31">
        <f t="shared" si="69"/>
        <v>611655.21800112131</v>
      </c>
      <c r="CN19" s="31">
        <f t="shared" si="70"/>
        <v>645196.21149406664</v>
      </c>
      <c r="CO19" s="31">
        <f t="shared" si="71"/>
        <v>890062.30162146466</v>
      </c>
      <c r="CP19" s="31">
        <f t="shared" si="72"/>
        <v>965004.60063495091</v>
      </c>
      <c r="CQ19" s="31">
        <f t="shared" si="73"/>
        <v>890446.85698671499</v>
      </c>
      <c r="CR19" s="31">
        <f t="shared" si="74"/>
        <v>825383.4045208079</v>
      </c>
      <c r="CS19" s="31">
        <f t="shared" si="75"/>
        <v>796094.4402994205</v>
      </c>
      <c r="CT19" s="31">
        <f t="shared" si="76"/>
        <v>978300.06758209621</v>
      </c>
      <c r="CU19" s="31">
        <f t="shared" si="77"/>
        <v>1150365.1090193582</v>
      </c>
      <c r="CV19" s="31">
        <f t="shared" si="78"/>
        <v>1181846.4881044917</v>
      </c>
      <c r="CW19" s="31">
        <f t="shared" si="79"/>
        <v>1093968.7519712115</v>
      </c>
      <c r="CX19" s="31">
        <f t="shared" si="80"/>
        <v>1121558.1676548538</v>
      </c>
      <c r="CY19" s="31">
        <f t="shared" si="81"/>
        <v>1153723.9639901321</v>
      </c>
      <c r="CZ19" s="31">
        <f t="shared" si="82"/>
        <v>1120944.515317746</v>
      </c>
      <c r="DA19" s="31">
        <f t="shared" si="83"/>
        <v>1055884.1903953876</v>
      </c>
      <c r="DB19" s="31">
        <f t="shared" si="84"/>
        <v>898400.9205840854</v>
      </c>
      <c r="DC19" s="31">
        <f t="shared" si="85"/>
        <v>821178.89747216285</v>
      </c>
      <c r="DD19" s="31">
        <f t="shared" si="86"/>
        <v>732991.69176359277</v>
      </c>
      <c r="DE19" s="31">
        <f t="shared" si="87"/>
        <v>813855.48421986634</v>
      </c>
      <c r="DF19" s="31">
        <f t="shared" si="88"/>
        <v>793099.56035914691</v>
      </c>
      <c r="DG19" s="31">
        <f t="shared" si="89"/>
        <v>818729.44291362003</v>
      </c>
      <c r="DH19" s="31">
        <f t="shared" si="90"/>
        <v>666426.28532944014</v>
      </c>
      <c r="DI19" s="31">
        <f t="shared" si="91"/>
        <v>529422.83020667499</v>
      </c>
      <c r="DJ19" s="31">
        <f t="shared" si="92"/>
        <v>574899.27638937184</v>
      </c>
      <c r="DK19" s="31">
        <f t="shared" si="93"/>
        <v>572952.09173830319</v>
      </c>
      <c r="DL19" s="31">
        <f t="shared" si="94"/>
        <v>491619.56526386226</v>
      </c>
      <c r="DM19" s="31">
        <f t="shared" si="95"/>
        <v>465337.25243362243</v>
      </c>
      <c r="DN19" s="31">
        <f t="shared" si="96"/>
        <v>439378.95093903394</v>
      </c>
      <c r="DO19" s="31">
        <f t="shared" si="97"/>
        <v>428450.70678232046</v>
      </c>
      <c r="DP19" s="31">
        <f t="shared" si="98"/>
        <v>390593.86753417907</v>
      </c>
      <c r="DQ19" s="31">
        <f t="shared" si="99"/>
        <v>594180.50126352359</v>
      </c>
      <c r="DR19" s="31">
        <f t="shared" si="100"/>
        <v>569506.15619991173</v>
      </c>
      <c r="DS19" s="31">
        <f t="shared" si="101"/>
        <v>578736.87589657796</v>
      </c>
      <c r="DT19" s="31">
        <f t="shared" si="102"/>
        <v>679053.54054703168</v>
      </c>
      <c r="DU19" s="31">
        <f t="shared" si="103"/>
        <v>964172.73087755812</v>
      </c>
      <c r="DV19" s="31">
        <f t="shared" si="104"/>
        <v>1060296.5666209611</v>
      </c>
      <c r="DW19" s="31">
        <f t="shared" si="105"/>
        <v>1011478.8360319211</v>
      </c>
      <c r="DX19" s="31">
        <f t="shared" si="106"/>
        <v>1068913.5901174452</v>
      </c>
      <c r="DY19" s="31">
        <f t="shared" si="107"/>
        <v>1166048.1416784443</v>
      </c>
      <c r="DZ19" s="31">
        <f t="shared" si="108"/>
        <v>1424118.3139480408</v>
      </c>
      <c r="EA19" s="31">
        <f t="shared" si="109"/>
        <v>1636516.1536535865</v>
      </c>
      <c r="EB19" s="31">
        <f t="shared" si="110"/>
        <v>1831720.4240194084</v>
      </c>
      <c r="EC19" s="31">
        <f t="shared" si="111"/>
        <v>1860923.1808464979</v>
      </c>
      <c r="ED19" s="31">
        <f t="shared" si="112"/>
        <v>1737358.4780357033</v>
      </c>
      <c r="EE19" s="31">
        <f t="shared" si="113"/>
        <v>1750162.2427802389</v>
      </c>
      <c r="EF19" s="31">
        <f t="shared" si="114"/>
        <v>1894992.9148686589</v>
      </c>
      <c r="EG19" s="31">
        <f t="shared" si="115"/>
        <v>1816261.318744417</v>
      </c>
      <c r="EH19" s="31">
        <f t="shared" si="116"/>
        <v>1412216.0569738527</v>
      </c>
      <c r="EI19" s="31">
        <f t="shared" si="117"/>
        <v>1603282.6223676151</v>
      </c>
      <c r="EJ19" s="31">
        <f t="shared" si="118"/>
        <v>1492167.0356986248</v>
      </c>
      <c r="EK19" s="31">
        <f t="shared" si="119"/>
        <v>1316657.8560826946</v>
      </c>
      <c r="EL19" s="31">
        <f t="shared" si="120"/>
        <v>1441812.1637361911</v>
      </c>
      <c r="EM19" s="31">
        <f t="shared" si="121"/>
        <v>1232779.7388798681</v>
      </c>
    </row>
    <row r="20" spans="5:143">
      <c r="E20" s="28">
        <v>1886</v>
      </c>
      <c r="F20" s="29">
        <v>5.6106352857293602E-2</v>
      </c>
      <c r="G20" s="30"/>
      <c r="H20" s="28">
        <v>15</v>
      </c>
      <c r="V20" s="31">
        <f t="shared" si="0"/>
        <v>1783992.5460380432</v>
      </c>
      <c r="W20" s="31">
        <f t="shared" si="1"/>
        <v>1958148.4127369814</v>
      </c>
      <c r="X20" s="31">
        <f t="shared" si="2"/>
        <v>1986851.7355173011</v>
      </c>
      <c r="Y20" s="31">
        <f t="shared" si="3"/>
        <v>1776360.2199312258</v>
      </c>
      <c r="Z20" s="31">
        <f t="shared" si="4"/>
        <v>1690931.6763622628</v>
      </c>
      <c r="AA20" s="31">
        <f t="shared" si="5"/>
        <v>1629274.0119764139</v>
      </c>
      <c r="AB20" s="31">
        <f t="shared" si="6"/>
        <v>1607469.8706186546</v>
      </c>
      <c r="AC20" s="31">
        <f t="shared" si="7"/>
        <v>1528771.9706816252</v>
      </c>
      <c r="AD20" s="31">
        <f t="shared" si="8"/>
        <v>1208682.2642679485</v>
      </c>
      <c r="AE20" s="31">
        <f t="shared" si="9"/>
        <v>1334973.2274382694</v>
      </c>
      <c r="AF20" s="31">
        <f t="shared" si="10"/>
        <v>1212615.7375287306</v>
      </c>
      <c r="AG20" s="31">
        <f t="shared" si="11"/>
        <v>1295719.007620339</v>
      </c>
      <c r="AH20" s="31">
        <f t="shared" si="12"/>
        <v>1321184.4850508622</v>
      </c>
      <c r="AI20" s="31">
        <f t="shared" si="13"/>
        <v>1293085.8234415441</v>
      </c>
      <c r="AJ20" s="31">
        <f t="shared" si="14"/>
        <v>1320262.237242219</v>
      </c>
      <c r="AK20" s="31">
        <f t="shared" si="15"/>
        <v>989361.60020533041</v>
      </c>
      <c r="AL20" s="31">
        <f t="shared" si="16"/>
        <v>1052859.6774650498</v>
      </c>
      <c r="AM20" s="31">
        <f t="shared" si="17"/>
        <v>1151958.4769237917</v>
      </c>
      <c r="AN20" s="31">
        <f t="shared" si="18"/>
        <v>999134.16105545044</v>
      </c>
      <c r="AO20" s="31">
        <f t="shared" si="19"/>
        <v>907593.06686913408</v>
      </c>
      <c r="AP20" s="31">
        <f t="shared" si="20"/>
        <v>1037963.8035745617</v>
      </c>
      <c r="AQ20" s="31">
        <f t="shared" si="21"/>
        <v>982842.11096694367</v>
      </c>
      <c r="AR20" s="31">
        <f t="shared" si="22"/>
        <v>989462.47860715049</v>
      </c>
      <c r="AS20" s="31">
        <f t="shared" si="23"/>
        <v>847598.29823918163</v>
      </c>
      <c r="AT20" s="31">
        <f t="shared" si="24"/>
        <v>875986.45116881724</v>
      </c>
      <c r="AU20" s="31">
        <f t="shared" si="25"/>
        <v>835029.64125354495</v>
      </c>
      <c r="AV20" s="31">
        <f t="shared" si="26"/>
        <v>840308.58892907214</v>
      </c>
      <c r="AW20" s="31">
        <f t="shared" si="27"/>
        <v>826743.45282115543</v>
      </c>
      <c r="AX20" s="31">
        <f t="shared" si="28"/>
        <v>706749.73685520981</v>
      </c>
      <c r="AY20" s="31">
        <f t="shared" si="29"/>
        <v>807629.29822066869</v>
      </c>
      <c r="AZ20" s="31">
        <f t="shared" si="30"/>
        <v>714548.54346282885</v>
      </c>
      <c r="BA20" s="31">
        <f t="shared" si="31"/>
        <v>752390.6916068471</v>
      </c>
      <c r="BB20" s="31">
        <f t="shared" si="32"/>
        <v>735233.7808046483</v>
      </c>
      <c r="BC20" s="31">
        <f t="shared" si="33"/>
        <v>580885.46740503621</v>
      </c>
      <c r="BD20" s="31">
        <f t="shared" si="34"/>
        <v>489294.39890197414</v>
      </c>
      <c r="BE20" s="31">
        <f t="shared" si="35"/>
        <v>408819.5347979975</v>
      </c>
      <c r="BF20" s="31">
        <f t="shared" si="36"/>
        <v>419220.63663931785</v>
      </c>
      <c r="BG20" s="31">
        <f t="shared" si="37"/>
        <v>551131.83375759178</v>
      </c>
      <c r="BH20" s="31">
        <f t="shared" si="38"/>
        <v>552120.02785609243</v>
      </c>
      <c r="BI20" s="31">
        <f t="shared" si="39"/>
        <v>587661.21679985651</v>
      </c>
      <c r="BJ20" s="31">
        <f t="shared" si="40"/>
        <v>614227.58234200254</v>
      </c>
      <c r="BK20" s="31">
        <f t="shared" si="41"/>
        <v>637661.92646712426</v>
      </c>
      <c r="BL20" s="31">
        <f t="shared" si="42"/>
        <v>736305.55889006599</v>
      </c>
      <c r="BM20" s="31">
        <f t="shared" si="43"/>
        <v>852144.52213092335</v>
      </c>
      <c r="BN20" s="31">
        <f t="shared" si="44"/>
        <v>1018262.3546262752</v>
      </c>
      <c r="BO20" s="31">
        <f t="shared" si="45"/>
        <v>920776.82530423405</v>
      </c>
      <c r="BP20" s="31">
        <f t="shared" si="46"/>
        <v>1000242.1671056482</v>
      </c>
      <c r="BQ20" s="31">
        <f t="shared" si="47"/>
        <v>1194826.7453547402</v>
      </c>
      <c r="BR20" s="31">
        <f t="shared" si="48"/>
        <v>1455126.5530599256</v>
      </c>
      <c r="BS20" s="31">
        <f t="shared" si="49"/>
        <v>1903459.047496981</v>
      </c>
      <c r="BT20" s="31">
        <f t="shared" si="50"/>
        <v>1879304.0893736784</v>
      </c>
      <c r="BU20" s="31">
        <f t="shared" si="51"/>
        <v>1807572.802289915</v>
      </c>
      <c r="BV20" s="31">
        <f t="shared" si="52"/>
        <v>1763195.1277320932</v>
      </c>
      <c r="BW20" s="31">
        <f t="shared" si="53"/>
        <v>1545764.4283906734</v>
      </c>
      <c r="BX20" s="31">
        <f t="shared" si="54"/>
        <v>1507157.0052281339</v>
      </c>
      <c r="BY20" s="31">
        <f t="shared" si="55"/>
        <v>1443691.7390937402</v>
      </c>
      <c r="BZ20" s="31">
        <f t="shared" si="56"/>
        <v>1282384.2544658491</v>
      </c>
      <c r="CA20" s="31">
        <f t="shared" si="57"/>
        <v>941474.03532710881</v>
      </c>
      <c r="CB20" s="31">
        <f t="shared" si="58"/>
        <v>803252.38388444809</v>
      </c>
      <c r="CC20" s="31">
        <f t="shared" si="59"/>
        <v>850519.25605226378</v>
      </c>
      <c r="CD20" s="31">
        <f t="shared" si="60"/>
        <v>898021.97592687595</v>
      </c>
      <c r="CE20" s="31">
        <f t="shared" si="61"/>
        <v>1082058.3804298136</v>
      </c>
      <c r="CF20" s="31">
        <f t="shared" si="62"/>
        <v>782832.90576194704</v>
      </c>
      <c r="CG20" s="31">
        <f t="shared" si="63"/>
        <v>598555.67863184796</v>
      </c>
      <c r="CH20" s="31">
        <f t="shared" si="64"/>
        <v>636741.03929220338</v>
      </c>
      <c r="CI20" s="31">
        <f t="shared" si="65"/>
        <v>582850.16196115292</v>
      </c>
      <c r="CJ20" s="31">
        <f t="shared" si="66"/>
        <v>547206.23281484121</v>
      </c>
      <c r="CK20" s="31">
        <f t="shared" si="67"/>
        <v>629855.12363076466</v>
      </c>
      <c r="CL20" s="31">
        <f t="shared" si="68"/>
        <v>602972.97341390408</v>
      </c>
      <c r="CM20" s="31">
        <f t="shared" si="69"/>
        <v>600641.07710315892</v>
      </c>
      <c r="CN20" s="31">
        <f t="shared" si="70"/>
        <v>720753.37604480749</v>
      </c>
      <c r="CO20" s="31">
        <f t="shared" si="71"/>
        <v>925450.93557643308</v>
      </c>
      <c r="CP20" s="31">
        <f t="shared" si="72"/>
        <v>898630.79369849304</v>
      </c>
      <c r="CQ20" s="31">
        <f t="shared" si="73"/>
        <v>832998.03857164399</v>
      </c>
      <c r="CR20" s="31">
        <f t="shared" si="74"/>
        <v>856960.87690294639</v>
      </c>
      <c r="CS20" s="31">
        <f t="shared" si="75"/>
        <v>759071.14799874905</v>
      </c>
      <c r="CT20" s="31">
        <f t="shared" si="76"/>
        <v>1000565.2467280632</v>
      </c>
      <c r="CU20" s="31">
        <f t="shared" si="77"/>
        <v>1166758.1833041331</v>
      </c>
      <c r="CV20" s="31">
        <f t="shared" si="78"/>
        <v>1137504.6714595195</v>
      </c>
      <c r="CW20" s="31">
        <f t="shared" si="79"/>
        <v>1101946.2833680254</v>
      </c>
      <c r="CX20" s="31">
        <f t="shared" si="80"/>
        <v>1137632.7737539231</v>
      </c>
      <c r="CY20" s="31">
        <f t="shared" si="81"/>
        <v>1120755.5959015512</v>
      </c>
      <c r="CZ20" s="31">
        <f t="shared" si="82"/>
        <v>1036870.7709023743</v>
      </c>
      <c r="DA20" s="31">
        <f t="shared" si="83"/>
        <v>1003610.1964289005</v>
      </c>
      <c r="DB20" s="31">
        <f t="shared" si="84"/>
        <v>853828.74609651882</v>
      </c>
      <c r="DC20" s="31">
        <f t="shared" si="85"/>
        <v>682575.92275779461</v>
      </c>
      <c r="DD20" s="31">
        <f t="shared" si="86"/>
        <v>761348.09923422395</v>
      </c>
      <c r="DE20" s="31">
        <f t="shared" si="87"/>
        <v>823441.91922698333</v>
      </c>
      <c r="DF20" s="31">
        <f t="shared" si="88"/>
        <v>780653.48364833964</v>
      </c>
      <c r="DG20" s="31">
        <f t="shared" si="89"/>
        <v>681593.51379249687</v>
      </c>
      <c r="DH20" s="31">
        <f t="shared" si="90"/>
        <v>536967.27650080156</v>
      </c>
      <c r="DI20" s="31">
        <f t="shared" si="91"/>
        <v>553329.57291301736</v>
      </c>
      <c r="DJ20" s="31">
        <f t="shared" si="92"/>
        <v>577130.22140834772</v>
      </c>
      <c r="DK20" s="31">
        <f t="shared" si="93"/>
        <v>498665.64730411535</v>
      </c>
      <c r="DL20" s="31">
        <f t="shared" si="94"/>
        <v>452039.95576440671</v>
      </c>
      <c r="DM20" s="31">
        <f t="shared" si="95"/>
        <v>406424.39063925738</v>
      </c>
      <c r="DN20" s="31">
        <f t="shared" si="96"/>
        <v>407239.26156417636</v>
      </c>
      <c r="DO20" s="31">
        <f t="shared" si="97"/>
        <v>371215.4167572275</v>
      </c>
      <c r="DP20" s="31">
        <f t="shared" si="98"/>
        <v>493891.53226308624</v>
      </c>
      <c r="DQ20" s="31">
        <f t="shared" si="99"/>
        <v>591537.98657902877</v>
      </c>
      <c r="DR20" s="31">
        <f t="shared" si="100"/>
        <v>585553.8397858399</v>
      </c>
      <c r="DS20" s="31">
        <f t="shared" si="101"/>
        <v>668397.18303680164</v>
      </c>
      <c r="DT20" s="31">
        <f t="shared" si="102"/>
        <v>802675.27353487036</v>
      </c>
      <c r="DU20" s="31">
        <f t="shared" si="103"/>
        <v>854324.88512988284</v>
      </c>
      <c r="DV20" s="31">
        <f t="shared" si="104"/>
        <v>1057153.4139047449</v>
      </c>
      <c r="DW20" s="31">
        <f t="shared" si="105"/>
        <v>1073061.599251437</v>
      </c>
      <c r="DX20" s="31">
        <f t="shared" si="106"/>
        <v>1014863.4759211744</v>
      </c>
      <c r="DY20" s="31">
        <f t="shared" si="107"/>
        <v>1309464.5232331951</v>
      </c>
      <c r="DZ20" s="31">
        <f t="shared" si="108"/>
        <v>1429329.109246063</v>
      </c>
      <c r="EA20" s="31">
        <f t="shared" si="109"/>
        <v>1697733.7473164205</v>
      </c>
      <c r="EB20" s="31">
        <f t="shared" si="110"/>
        <v>1612328.7071203019</v>
      </c>
      <c r="EC20" s="31">
        <f t="shared" si="111"/>
        <v>2196825.6855241866</v>
      </c>
      <c r="ED20" s="31">
        <f t="shared" si="112"/>
        <v>1742378.6998720481</v>
      </c>
      <c r="EE20" s="31">
        <f t="shared" si="113"/>
        <v>1948390.4881245904</v>
      </c>
      <c r="EF20" s="31">
        <f t="shared" si="114"/>
        <v>2097644.0238524172</v>
      </c>
      <c r="EG20" s="31">
        <f t="shared" si="115"/>
        <v>1669310.0648715522</v>
      </c>
      <c r="EH20" s="31">
        <f t="shared" si="116"/>
        <v>1420621.2209904264</v>
      </c>
      <c r="EI20" s="31">
        <f t="shared" si="117"/>
        <v>1487743.6422642283</v>
      </c>
      <c r="EJ20" s="31">
        <f t="shared" si="118"/>
        <v>1396821.104292959</v>
      </c>
      <c r="EK20" s="31">
        <f t="shared" si="119"/>
        <v>1368906.2592552209</v>
      </c>
      <c r="EL20" s="31">
        <f t="shared" si="120"/>
        <v>1384403.6753921891</v>
      </c>
      <c r="EM20" s="31">
        <f t="shared" si="121"/>
        <v>1180765.0994267415</v>
      </c>
    </row>
    <row r="21" spans="5:143">
      <c r="E21" s="28">
        <v>1887</v>
      </c>
      <c r="F21" s="29">
        <v>-3.2886761811049547E-2</v>
      </c>
      <c r="G21" s="30"/>
      <c r="H21" s="28">
        <v>16</v>
      </c>
      <c r="V21" s="31">
        <f t="shared" si="0"/>
        <v>1981315.1739343507</v>
      </c>
      <c r="W21" s="31">
        <f t="shared" si="1"/>
        <v>1952204.2517313305</v>
      </c>
      <c r="X21" s="31">
        <f t="shared" si="2"/>
        <v>1813906.0212561749</v>
      </c>
      <c r="Y21" s="31">
        <f t="shared" si="3"/>
        <v>1840252.9738577041</v>
      </c>
      <c r="Z21" s="31">
        <f t="shared" si="4"/>
        <v>1758358.3874139832</v>
      </c>
      <c r="AA21" s="31">
        <f t="shared" si="5"/>
        <v>1486279.2237787717</v>
      </c>
      <c r="AB21" s="31">
        <f t="shared" si="6"/>
        <v>1763161.9928439676</v>
      </c>
      <c r="AC21" s="31">
        <f t="shared" si="7"/>
        <v>1389008.6834395246</v>
      </c>
      <c r="AD21" s="31">
        <f t="shared" si="8"/>
        <v>1264867.024634013</v>
      </c>
      <c r="AE21" s="31">
        <f t="shared" si="9"/>
        <v>1380409.7745274391</v>
      </c>
      <c r="AF21" s="31">
        <f t="shared" si="10"/>
        <v>1165396.327085332</v>
      </c>
      <c r="AG21" s="31">
        <f t="shared" si="11"/>
        <v>1316760.9067958705</v>
      </c>
      <c r="AH21" s="31">
        <f t="shared" si="12"/>
        <v>1328392.3799733345</v>
      </c>
      <c r="AI21" s="31">
        <f t="shared" si="13"/>
        <v>1370014.7419022606</v>
      </c>
      <c r="AJ21" s="31">
        <f t="shared" si="14"/>
        <v>1098792.2316985906</v>
      </c>
      <c r="AK21" s="31">
        <f t="shared" si="15"/>
        <v>1049663.6135719849</v>
      </c>
      <c r="AL21" s="31">
        <f t="shared" si="16"/>
        <v>1051686.1324758693</v>
      </c>
      <c r="AM21" s="31">
        <f t="shared" si="17"/>
        <v>1035071.3726500251</v>
      </c>
      <c r="AN21" s="31">
        <f t="shared" si="18"/>
        <v>943783.77541626035</v>
      </c>
      <c r="AO21" s="31">
        <f t="shared" si="19"/>
        <v>946865.92000314454</v>
      </c>
      <c r="AP21" s="31">
        <f t="shared" si="20"/>
        <v>1078035.6675403912</v>
      </c>
      <c r="AQ21" s="31">
        <f t="shared" si="21"/>
        <v>899003.90710992855</v>
      </c>
      <c r="AR21" s="31">
        <f t="shared" si="22"/>
        <v>886998.31980075873</v>
      </c>
      <c r="AS21" s="31">
        <f t="shared" si="23"/>
        <v>905801.13120879349</v>
      </c>
      <c r="AT21" s="31">
        <f t="shared" si="24"/>
        <v>802513.48123478168</v>
      </c>
      <c r="AU21" s="31">
        <f t="shared" si="25"/>
        <v>853954.82588368177</v>
      </c>
      <c r="AV21" s="31">
        <f t="shared" si="26"/>
        <v>831253.85996202275</v>
      </c>
      <c r="AW21" s="31">
        <f t="shared" si="27"/>
        <v>748796.05110058864</v>
      </c>
      <c r="AX21" s="31">
        <f t="shared" si="28"/>
        <v>672151.92099313741</v>
      </c>
      <c r="AY21" s="31">
        <f t="shared" si="29"/>
        <v>758100.58329343935</v>
      </c>
      <c r="AZ21" s="31">
        <f t="shared" si="30"/>
        <v>751552.05722380441</v>
      </c>
      <c r="BA21" s="31">
        <f t="shared" si="31"/>
        <v>660630.96366838971</v>
      </c>
      <c r="BB21" s="31">
        <f t="shared" si="32"/>
        <v>548705.36999038537</v>
      </c>
      <c r="BC21" s="31">
        <f t="shared" si="33"/>
        <v>510466.86899769568</v>
      </c>
      <c r="BD21" s="31">
        <f t="shared" si="34"/>
        <v>424602.5136731586</v>
      </c>
      <c r="BE21" s="31">
        <f t="shared" si="35"/>
        <v>383460.36059553229</v>
      </c>
      <c r="BF21" s="31">
        <f t="shared" si="36"/>
        <v>494059.1696006959</v>
      </c>
      <c r="BG21" s="31">
        <f t="shared" si="37"/>
        <v>590032.97533043637</v>
      </c>
      <c r="BH21" s="31">
        <f t="shared" si="38"/>
        <v>538371.396328634</v>
      </c>
      <c r="BI21" s="31">
        <f t="shared" si="39"/>
        <v>628148.48984810524</v>
      </c>
      <c r="BJ21" s="31">
        <f t="shared" si="40"/>
        <v>630790.81269673607</v>
      </c>
      <c r="BK21" s="31">
        <f t="shared" si="41"/>
        <v>666884.8637614334</v>
      </c>
      <c r="BL21" s="31">
        <f t="shared" si="42"/>
        <v>810429.13445247069</v>
      </c>
      <c r="BM21" s="31">
        <f t="shared" si="43"/>
        <v>955816.34629729809</v>
      </c>
      <c r="BN21" s="31">
        <f t="shared" si="44"/>
        <v>968460.04884117318</v>
      </c>
      <c r="BO21" s="31">
        <f t="shared" si="45"/>
        <v>878255.07961235079</v>
      </c>
      <c r="BP21" s="31">
        <f t="shared" si="46"/>
        <v>891699.84908307088</v>
      </c>
      <c r="BQ21" s="31">
        <f t="shared" si="47"/>
        <v>1278726.9388131874</v>
      </c>
      <c r="BR21" s="31">
        <f t="shared" si="48"/>
        <v>1651793.8853476485</v>
      </c>
      <c r="BS21" s="31">
        <f t="shared" si="49"/>
        <v>1762730.4041035254</v>
      </c>
      <c r="BT21" s="31">
        <f t="shared" si="50"/>
        <v>2130257.5294271689</v>
      </c>
      <c r="BU21" s="31">
        <f t="shared" si="51"/>
        <v>1887648.6596879771</v>
      </c>
      <c r="BV21" s="31">
        <f t="shared" si="52"/>
        <v>1507272.5344510195</v>
      </c>
      <c r="BW21" s="31">
        <f t="shared" si="53"/>
        <v>1610993.4937572626</v>
      </c>
      <c r="BX21" s="31">
        <f t="shared" si="54"/>
        <v>1482622.2585351828</v>
      </c>
      <c r="BY21" s="31">
        <f t="shared" si="55"/>
        <v>1341153.6949797119</v>
      </c>
      <c r="BZ21" s="31">
        <f t="shared" si="56"/>
        <v>1036251.8364112242</v>
      </c>
      <c r="CA21" s="31">
        <f t="shared" si="57"/>
        <v>900975.99500976386</v>
      </c>
      <c r="CB21" s="31">
        <f t="shared" si="58"/>
        <v>808921.11597216711</v>
      </c>
      <c r="CC21" s="31">
        <f t="shared" si="59"/>
        <v>856551.05589859642</v>
      </c>
      <c r="CD21" s="31">
        <f t="shared" si="60"/>
        <v>964637.69101070589</v>
      </c>
      <c r="CE21" s="31">
        <f t="shared" si="61"/>
        <v>837803.07821114652</v>
      </c>
      <c r="CF21" s="31">
        <f t="shared" si="62"/>
        <v>679453.34921221924</v>
      </c>
      <c r="CG21" s="31">
        <f t="shared" si="63"/>
        <v>589664.79524567991</v>
      </c>
      <c r="CH21" s="31">
        <f t="shared" si="64"/>
        <v>660681.23464754992</v>
      </c>
      <c r="CI21" s="31">
        <f t="shared" si="65"/>
        <v>571447.58464902511</v>
      </c>
      <c r="CJ21" s="31">
        <f t="shared" si="66"/>
        <v>538433.50267932063</v>
      </c>
      <c r="CK21" s="31">
        <f t="shared" si="67"/>
        <v>628417.57724532415</v>
      </c>
      <c r="CL21" s="31">
        <f t="shared" si="68"/>
        <v>590863.34550055338</v>
      </c>
      <c r="CM21" s="31">
        <f t="shared" si="69"/>
        <v>669561.94821644737</v>
      </c>
      <c r="CN21" s="31">
        <f t="shared" si="70"/>
        <v>747825.95634645829</v>
      </c>
      <c r="CO21" s="31">
        <f t="shared" si="71"/>
        <v>859975.67975160142</v>
      </c>
      <c r="CP21" s="31">
        <f t="shared" si="72"/>
        <v>838876.69241070643</v>
      </c>
      <c r="CQ21" s="31">
        <f t="shared" si="73"/>
        <v>863038.36009786942</v>
      </c>
      <c r="CR21" s="31">
        <f t="shared" si="74"/>
        <v>815379.42182606796</v>
      </c>
      <c r="CS21" s="31">
        <f t="shared" si="75"/>
        <v>774705.56008899224</v>
      </c>
      <c r="CT21" s="31">
        <f t="shared" si="76"/>
        <v>1012678.1201093621</v>
      </c>
      <c r="CU21" s="31">
        <f t="shared" si="77"/>
        <v>1120608.2961577512</v>
      </c>
      <c r="CV21" s="31">
        <f t="shared" si="78"/>
        <v>1143377.2696984396</v>
      </c>
      <c r="CW21" s="31">
        <f t="shared" si="79"/>
        <v>1115376.718077637</v>
      </c>
      <c r="CX21" s="31">
        <f t="shared" si="80"/>
        <v>1102787.8064263791</v>
      </c>
      <c r="CY21" s="31">
        <f t="shared" si="81"/>
        <v>1034504.2745876547</v>
      </c>
      <c r="CZ21" s="31">
        <f t="shared" si="82"/>
        <v>983454.49031161098</v>
      </c>
      <c r="DA21" s="31">
        <f t="shared" si="83"/>
        <v>951801.76726641832</v>
      </c>
      <c r="DB21" s="31">
        <f t="shared" si="84"/>
        <v>708214.5005224098</v>
      </c>
      <c r="DC21" s="31">
        <f t="shared" si="85"/>
        <v>707483.0485299849</v>
      </c>
      <c r="DD21" s="31">
        <f t="shared" si="86"/>
        <v>768687.47258311813</v>
      </c>
      <c r="DE21" s="31">
        <f t="shared" si="87"/>
        <v>808806.10894092242</v>
      </c>
      <c r="DF21" s="31">
        <f t="shared" si="88"/>
        <v>648521.23378727527</v>
      </c>
      <c r="DG21" s="31">
        <f t="shared" si="89"/>
        <v>548027.0667482937</v>
      </c>
      <c r="DH21" s="31">
        <f t="shared" si="90"/>
        <v>560028.19759215834</v>
      </c>
      <c r="DI21" s="31">
        <f t="shared" si="91"/>
        <v>554302.44529510406</v>
      </c>
      <c r="DJ21" s="31">
        <f t="shared" si="92"/>
        <v>501240.10970030987</v>
      </c>
      <c r="DK21" s="31">
        <f t="shared" si="93"/>
        <v>457549.38322349614</v>
      </c>
      <c r="DL21" s="31">
        <f t="shared" si="94"/>
        <v>393975.87039646332</v>
      </c>
      <c r="DM21" s="31">
        <f t="shared" si="95"/>
        <v>375898.86538034049</v>
      </c>
      <c r="DN21" s="31">
        <f t="shared" si="96"/>
        <v>352091.58048217813</v>
      </c>
      <c r="DO21" s="31">
        <f t="shared" si="97"/>
        <v>468395.83228489815</v>
      </c>
      <c r="DP21" s="31">
        <f t="shared" si="98"/>
        <v>490655.51097964676</v>
      </c>
      <c r="DQ21" s="31">
        <f t="shared" si="99"/>
        <v>606920.63965040236</v>
      </c>
      <c r="DR21" s="31">
        <f t="shared" si="100"/>
        <v>674840.51227948372</v>
      </c>
      <c r="DS21" s="31">
        <f t="shared" si="101"/>
        <v>788408.56843951088</v>
      </c>
      <c r="DT21" s="31">
        <f t="shared" si="102"/>
        <v>709723.12320991966</v>
      </c>
      <c r="DU21" s="31">
        <f t="shared" si="103"/>
        <v>849991.48730388051</v>
      </c>
      <c r="DV21" s="31">
        <f t="shared" si="104"/>
        <v>1119145.9510349582</v>
      </c>
      <c r="DW21" s="31">
        <f t="shared" si="105"/>
        <v>1016647.8241570995</v>
      </c>
      <c r="DX21" s="31">
        <f t="shared" si="106"/>
        <v>1137275.6388885523</v>
      </c>
      <c r="DY21" s="31">
        <f t="shared" si="107"/>
        <v>1311477.251129122</v>
      </c>
      <c r="DZ21" s="31">
        <f t="shared" si="108"/>
        <v>1479661.5260909244</v>
      </c>
      <c r="EA21" s="31">
        <f t="shared" si="109"/>
        <v>1491230.7075699677</v>
      </c>
      <c r="EB21" s="31">
        <f t="shared" si="110"/>
        <v>1899335.1100018215</v>
      </c>
      <c r="EC21" s="31">
        <f t="shared" si="111"/>
        <v>2198515.6985432673</v>
      </c>
      <c r="ED21" s="31">
        <f t="shared" si="112"/>
        <v>1935624.4602092474</v>
      </c>
      <c r="EE21" s="31">
        <f t="shared" si="113"/>
        <v>2152192.2202797849</v>
      </c>
      <c r="EF21" s="31">
        <f t="shared" si="114"/>
        <v>1923850.5202924274</v>
      </c>
      <c r="EG21" s="31">
        <f t="shared" si="115"/>
        <v>1675695.187773081</v>
      </c>
      <c r="EH21" s="31">
        <f t="shared" si="116"/>
        <v>1315458.5660443909</v>
      </c>
      <c r="EI21" s="31">
        <f t="shared" si="117"/>
        <v>1389735.9992679111</v>
      </c>
      <c r="EJ21" s="31">
        <f t="shared" si="118"/>
        <v>1449180.2961059476</v>
      </c>
      <c r="EK21" s="31">
        <f t="shared" si="119"/>
        <v>1311621.7981562214</v>
      </c>
      <c r="EL21" s="31">
        <f t="shared" si="120"/>
        <v>1323188.2067772381</v>
      </c>
      <c r="EM21" s="31">
        <f t="shared" si="121"/>
        <v>1157897.1958571239</v>
      </c>
    </row>
    <row r="22" spans="5:143">
      <c r="E22" s="28">
        <v>1888</v>
      </c>
      <c r="F22" s="29">
        <v>9.7424104233668249E-2</v>
      </c>
      <c r="G22" s="30"/>
      <c r="H22" s="28">
        <v>17</v>
      </c>
      <c r="V22" s="31">
        <f t="shared" si="0"/>
        <v>1966930.7696723442</v>
      </c>
      <c r="W22" s="31">
        <f t="shared" si="1"/>
        <v>1774722.4209682366</v>
      </c>
      <c r="X22" s="31">
        <f t="shared" si="2"/>
        <v>1871186.7391086482</v>
      </c>
      <c r="Y22" s="31">
        <f t="shared" si="3"/>
        <v>1905525.3248126963</v>
      </c>
      <c r="Z22" s="31">
        <f t="shared" si="4"/>
        <v>1597237.6299707838</v>
      </c>
      <c r="AA22" s="31">
        <f t="shared" si="5"/>
        <v>1623325.6100119271</v>
      </c>
      <c r="AB22" s="31">
        <f t="shared" si="6"/>
        <v>1595182.3071022504</v>
      </c>
      <c r="AC22" s="31">
        <f t="shared" si="7"/>
        <v>1447416.5734101438</v>
      </c>
      <c r="AD22" s="31">
        <f t="shared" si="8"/>
        <v>1302375.4454297542</v>
      </c>
      <c r="AE22" s="31">
        <f t="shared" si="9"/>
        <v>1321035.0174197552</v>
      </c>
      <c r="AF22" s="31">
        <f t="shared" si="10"/>
        <v>1179303.5311160572</v>
      </c>
      <c r="AG22" s="31">
        <f t="shared" si="11"/>
        <v>1318334.7332728517</v>
      </c>
      <c r="AH22" s="31">
        <f t="shared" si="12"/>
        <v>1401458.1224397027</v>
      </c>
      <c r="AI22" s="31">
        <f t="shared" si="13"/>
        <v>1135367.5525750401</v>
      </c>
      <c r="AJ22" s="31">
        <f t="shared" si="14"/>
        <v>1160824.410590976</v>
      </c>
      <c r="AK22" s="31">
        <f t="shared" si="15"/>
        <v>1044050.8613765013</v>
      </c>
      <c r="AL22" s="31">
        <f t="shared" si="16"/>
        <v>940969.35334263335</v>
      </c>
      <c r="AM22" s="31">
        <f t="shared" si="17"/>
        <v>973587.20046687126</v>
      </c>
      <c r="AN22" s="31">
        <f t="shared" si="18"/>
        <v>980450.52250929223</v>
      </c>
      <c r="AO22" s="31">
        <f t="shared" si="19"/>
        <v>979253.80114264053</v>
      </c>
      <c r="AP22" s="31">
        <f t="shared" si="20"/>
        <v>981898.98813357402</v>
      </c>
      <c r="AQ22" s="31">
        <f t="shared" si="21"/>
        <v>802492.35856844392</v>
      </c>
      <c r="AR22" s="31">
        <f t="shared" si="22"/>
        <v>943890.11757560167</v>
      </c>
      <c r="AS22" s="31">
        <f t="shared" si="23"/>
        <v>826311.25029838656</v>
      </c>
      <c r="AT22" s="31">
        <f t="shared" si="24"/>
        <v>817224.16713046096</v>
      </c>
      <c r="AU22" s="31">
        <f t="shared" si="25"/>
        <v>841173.59006854589</v>
      </c>
      <c r="AV22" s="31">
        <f t="shared" si="26"/>
        <v>749691.03138516319</v>
      </c>
      <c r="AW22" s="31">
        <f t="shared" si="27"/>
        <v>709122.38235527312</v>
      </c>
      <c r="AX22" s="31">
        <f t="shared" si="28"/>
        <v>628258.05995669204</v>
      </c>
      <c r="AY22" s="31">
        <f t="shared" si="29"/>
        <v>793980.83521814644</v>
      </c>
      <c r="AZ22" s="31">
        <f t="shared" si="30"/>
        <v>657098.44349355367</v>
      </c>
      <c r="BA22" s="31">
        <f t="shared" si="31"/>
        <v>490940.140058688</v>
      </c>
      <c r="BB22" s="31">
        <f t="shared" si="32"/>
        <v>480144.67702469672</v>
      </c>
      <c r="BC22" s="31">
        <f t="shared" si="33"/>
        <v>441098.65758816962</v>
      </c>
      <c r="BD22" s="31">
        <f t="shared" si="34"/>
        <v>396576.75682260876</v>
      </c>
      <c r="BE22" s="31">
        <f t="shared" si="35"/>
        <v>450000.13757973455</v>
      </c>
      <c r="BF22" s="31">
        <f t="shared" si="36"/>
        <v>526690.65202202741</v>
      </c>
      <c r="BG22" s="31">
        <f t="shared" si="37"/>
        <v>572902.37110496534</v>
      </c>
      <c r="BH22" s="31">
        <f t="shared" si="38"/>
        <v>573024.41577519698</v>
      </c>
      <c r="BI22" s="31">
        <f t="shared" si="39"/>
        <v>642353.69073983643</v>
      </c>
      <c r="BJ22" s="31">
        <f t="shared" si="40"/>
        <v>656903.52464731934</v>
      </c>
      <c r="BK22" s="31">
        <f t="shared" si="41"/>
        <v>730909.63294897147</v>
      </c>
      <c r="BL22" s="31">
        <f t="shared" si="42"/>
        <v>905174.06386455754</v>
      </c>
      <c r="BM22" s="31">
        <f t="shared" si="43"/>
        <v>905216.23523966828</v>
      </c>
      <c r="BN22" s="31">
        <f t="shared" si="44"/>
        <v>919822.14103544864</v>
      </c>
      <c r="BO22" s="31">
        <f t="shared" si="45"/>
        <v>779632.73104505334</v>
      </c>
      <c r="BP22" s="31">
        <f t="shared" si="46"/>
        <v>950270.90306485118</v>
      </c>
      <c r="BQ22" s="31">
        <f t="shared" si="47"/>
        <v>1445402.368862387</v>
      </c>
      <c r="BR22" s="31">
        <f t="shared" si="48"/>
        <v>1523189.9701279667</v>
      </c>
      <c r="BS22" s="31">
        <f t="shared" si="49"/>
        <v>1989650.5437729699</v>
      </c>
      <c r="BT22" s="31">
        <f t="shared" si="50"/>
        <v>2215201.9970005946</v>
      </c>
      <c r="BU22" s="31">
        <f t="shared" si="51"/>
        <v>1606824.4509792468</v>
      </c>
      <c r="BV22" s="31">
        <f t="shared" si="52"/>
        <v>1564221.0367841434</v>
      </c>
      <c r="BW22" s="31">
        <f t="shared" si="53"/>
        <v>1578053.2905463355</v>
      </c>
      <c r="BX22" s="31">
        <f t="shared" si="54"/>
        <v>1371483.0804224459</v>
      </c>
      <c r="BY22" s="31">
        <f t="shared" si="55"/>
        <v>1079149.33137756</v>
      </c>
      <c r="BZ22" s="31">
        <f t="shared" si="56"/>
        <v>987474.85449602187</v>
      </c>
      <c r="CA22" s="31">
        <f t="shared" si="57"/>
        <v>903489.74729920982</v>
      </c>
      <c r="CB22" s="31">
        <f t="shared" si="58"/>
        <v>811205.9655756501</v>
      </c>
      <c r="CC22" s="31">
        <f t="shared" si="59"/>
        <v>916191.7492938058</v>
      </c>
      <c r="CD22" s="31">
        <f t="shared" si="60"/>
        <v>743723.22700599977</v>
      </c>
      <c r="CE22" s="31">
        <f t="shared" si="61"/>
        <v>724083.05150019494</v>
      </c>
      <c r="CF22" s="31">
        <f t="shared" si="62"/>
        <v>666524.5456343476</v>
      </c>
      <c r="CG22" s="31">
        <f t="shared" si="63"/>
        <v>609242.4962906962</v>
      </c>
      <c r="CH22" s="31">
        <f t="shared" si="64"/>
        <v>645011.28186582786</v>
      </c>
      <c r="CI22" s="31">
        <f t="shared" si="65"/>
        <v>559903.65198145108</v>
      </c>
      <c r="CJ22" s="31">
        <f t="shared" si="66"/>
        <v>534928.32120032166</v>
      </c>
      <c r="CK22" s="31">
        <f t="shared" si="67"/>
        <v>613187.63114943344</v>
      </c>
      <c r="CL22" s="31">
        <f t="shared" si="68"/>
        <v>655871.32393893099</v>
      </c>
      <c r="CM22" s="31">
        <f t="shared" si="69"/>
        <v>691768.00788301695</v>
      </c>
      <c r="CN22" s="31">
        <f t="shared" si="70"/>
        <v>691973.02537271206</v>
      </c>
      <c r="CO22" s="31">
        <f t="shared" si="71"/>
        <v>799390.27432481956</v>
      </c>
      <c r="CP22" s="31">
        <f t="shared" si="72"/>
        <v>865446.26515371108</v>
      </c>
      <c r="CQ22" s="31">
        <f t="shared" si="73"/>
        <v>817682.5133288881</v>
      </c>
      <c r="CR22" s="31">
        <f t="shared" si="74"/>
        <v>828647.44301897089</v>
      </c>
      <c r="CS22" s="31">
        <f t="shared" si="75"/>
        <v>780761.77867048059</v>
      </c>
      <c r="CT22" s="31">
        <f t="shared" si="76"/>
        <v>968501.42440494034</v>
      </c>
      <c r="CU22" s="31">
        <f t="shared" si="77"/>
        <v>1121620.8089311568</v>
      </c>
      <c r="CV22" s="31">
        <f t="shared" si="78"/>
        <v>1152408.7948018338</v>
      </c>
      <c r="CW22" s="31">
        <f t="shared" si="79"/>
        <v>1076632.0266815841</v>
      </c>
      <c r="CX22" s="31">
        <f t="shared" si="80"/>
        <v>1013606.0364797936</v>
      </c>
      <c r="CY22" s="31">
        <f t="shared" si="81"/>
        <v>977052.23924862011</v>
      </c>
      <c r="CZ22" s="31">
        <f t="shared" si="82"/>
        <v>928734.47867626755</v>
      </c>
      <c r="DA22" s="31">
        <f t="shared" si="83"/>
        <v>786133.69001063996</v>
      </c>
      <c r="DB22" s="31">
        <f t="shared" si="84"/>
        <v>730946.76362101128</v>
      </c>
      <c r="DC22" s="31">
        <f t="shared" si="85"/>
        <v>711276.45604616648</v>
      </c>
      <c r="DD22" s="31">
        <f t="shared" si="86"/>
        <v>751825.60684579634</v>
      </c>
      <c r="DE22" s="31">
        <f t="shared" si="87"/>
        <v>669061.71637831838</v>
      </c>
      <c r="DF22" s="31">
        <f t="shared" si="88"/>
        <v>519226.22449851094</v>
      </c>
      <c r="DG22" s="31">
        <f t="shared" si="89"/>
        <v>569141.09128971503</v>
      </c>
      <c r="DH22" s="31">
        <f t="shared" si="90"/>
        <v>558635.67451392475</v>
      </c>
      <c r="DI22" s="31">
        <f t="shared" si="91"/>
        <v>479374.19657216768</v>
      </c>
      <c r="DJ22" s="31">
        <f t="shared" si="92"/>
        <v>457962.79672093864</v>
      </c>
      <c r="DK22" s="31">
        <f t="shared" si="93"/>
        <v>397087.88167910452</v>
      </c>
      <c r="DL22" s="31">
        <f t="shared" si="94"/>
        <v>362841.31693124882</v>
      </c>
      <c r="DM22" s="31">
        <f t="shared" si="95"/>
        <v>323618.15146191663</v>
      </c>
      <c r="DN22" s="31">
        <f t="shared" si="96"/>
        <v>442383.08920578932</v>
      </c>
      <c r="DO22" s="31">
        <f t="shared" si="97"/>
        <v>463355.13710953068</v>
      </c>
      <c r="DP22" s="31">
        <f t="shared" si="98"/>
        <v>501281.65170598787</v>
      </c>
      <c r="DQ22" s="31">
        <f t="shared" si="99"/>
        <v>696501.53738334193</v>
      </c>
      <c r="DR22" s="31">
        <f t="shared" si="100"/>
        <v>792635.88525728427</v>
      </c>
      <c r="DS22" s="31">
        <f t="shared" si="101"/>
        <v>694154.69463383919</v>
      </c>
      <c r="DT22" s="31">
        <f t="shared" si="102"/>
        <v>703131.14245287306</v>
      </c>
      <c r="DU22" s="31">
        <f t="shared" si="103"/>
        <v>896022.97742078756</v>
      </c>
      <c r="DV22" s="31">
        <f t="shared" si="104"/>
        <v>1055816.559447129</v>
      </c>
      <c r="DW22" s="31">
        <f t="shared" si="105"/>
        <v>1134447.7766839815</v>
      </c>
      <c r="DX22" s="31">
        <f t="shared" si="106"/>
        <v>1134197.3302102094</v>
      </c>
      <c r="DY22" s="31">
        <f t="shared" si="107"/>
        <v>1351906.8358159231</v>
      </c>
      <c r="DZ22" s="31">
        <f t="shared" si="108"/>
        <v>1294176.4637338547</v>
      </c>
      <c r="EA22" s="31">
        <f t="shared" si="109"/>
        <v>1749237.2106781842</v>
      </c>
      <c r="EB22" s="31">
        <f t="shared" si="110"/>
        <v>1892742.0427371878</v>
      </c>
      <c r="EC22" s="31">
        <f t="shared" si="111"/>
        <v>2432002.2849651682</v>
      </c>
      <c r="ED22" s="31">
        <f t="shared" si="112"/>
        <v>2129031.1582175824</v>
      </c>
      <c r="EE22" s="31">
        <f t="shared" si="113"/>
        <v>1965515.4071786574</v>
      </c>
      <c r="EF22" s="31">
        <f t="shared" si="114"/>
        <v>1923026.1721567158</v>
      </c>
      <c r="EG22" s="31">
        <f t="shared" si="115"/>
        <v>1545075.6823918263</v>
      </c>
      <c r="EH22" s="31">
        <f t="shared" si="116"/>
        <v>1223593.7137300207</v>
      </c>
      <c r="EI22" s="31">
        <f t="shared" si="117"/>
        <v>1435720.1617056259</v>
      </c>
      <c r="EJ22" s="31">
        <f t="shared" si="118"/>
        <v>1382652.9869866611</v>
      </c>
      <c r="EK22" s="31">
        <f t="shared" si="119"/>
        <v>1248312.625076835</v>
      </c>
      <c r="EL22" s="31">
        <f t="shared" si="120"/>
        <v>1292063.8477319451</v>
      </c>
      <c r="EM22" s="31">
        <f t="shared" si="121"/>
        <v>1130839.8981707087</v>
      </c>
    </row>
    <row r="23" spans="5:143">
      <c r="E23" s="28">
        <v>1889</v>
      </c>
      <c r="F23" s="29">
        <v>0.10156300772880508</v>
      </c>
      <c r="G23" s="30"/>
      <c r="H23" s="28">
        <v>18</v>
      </c>
      <c r="V23" s="31">
        <f t="shared" si="0"/>
        <v>1780501.1196504219</v>
      </c>
      <c r="W23" s="31">
        <f t="shared" si="1"/>
        <v>1822975.2806564281</v>
      </c>
      <c r="X23" s="31">
        <f t="shared" si="2"/>
        <v>1929311.3664440715</v>
      </c>
      <c r="Y23" s="31">
        <f t="shared" si="3"/>
        <v>1723553.8471023538</v>
      </c>
      <c r="Z23" s="31">
        <f t="shared" si="4"/>
        <v>1737091.7663572573</v>
      </c>
      <c r="AA23" s="31">
        <f t="shared" si="5"/>
        <v>1462418.740900961</v>
      </c>
      <c r="AB23" s="31">
        <f t="shared" si="6"/>
        <v>1655186.363059384</v>
      </c>
      <c r="AC23" s="31">
        <f t="shared" si="7"/>
        <v>1483996.4611071525</v>
      </c>
      <c r="AD23" s="31">
        <f t="shared" si="8"/>
        <v>1241053.4858384435</v>
      </c>
      <c r="AE23" s="31">
        <f t="shared" si="9"/>
        <v>1331111.0200456141</v>
      </c>
      <c r="AF23" s="31">
        <f t="shared" si="10"/>
        <v>1175688.7540900125</v>
      </c>
      <c r="AG23" s="31">
        <f t="shared" si="11"/>
        <v>1384928.7746253873</v>
      </c>
      <c r="AH23" s="31">
        <f t="shared" si="12"/>
        <v>1156483.2797394153</v>
      </c>
      <c r="AI23" s="31">
        <f t="shared" si="13"/>
        <v>1194360.482038154</v>
      </c>
      <c r="AJ23" s="31">
        <f t="shared" si="14"/>
        <v>1149703.9954055212</v>
      </c>
      <c r="AK23" s="31">
        <f t="shared" si="15"/>
        <v>930162.83434698684</v>
      </c>
      <c r="AL23" s="31">
        <f t="shared" si="16"/>
        <v>881308.64961625019</v>
      </c>
      <c r="AM23" s="31">
        <f t="shared" si="17"/>
        <v>1007107.9540799395</v>
      </c>
      <c r="AN23" s="31">
        <f t="shared" si="18"/>
        <v>1009672.337715493</v>
      </c>
      <c r="AO23" s="31">
        <f t="shared" si="19"/>
        <v>888130.82483166712</v>
      </c>
      <c r="AP23" s="31">
        <f t="shared" si="20"/>
        <v>872758.59426086629</v>
      </c>
      <c r="AQ23" s="31">
        <f t="shared" si="21"/>
        <v>850330.08090325689</v>
      </c>
      <c r="AR23" s="31">
        <f t="shared" si="22"/>
        <v>857393.60764410137</v>
      </c>
      <c r="AS23" s="31">
        <f t="shared" si="23"/>
        <v>837877.49444899708</v>
      </c>
      <c r="AT23" s="31">
        <f t="shared" si="24"/>
        <v>801567.18234604783</v>
      </c>
      <c r="AU23" s="31">
        <f t="shared" si="25"/>
        <v>755409.19078382489</v>
      </c>
      <c r="AV23" s="31">
        <f t="shared" si="26"/>
        <v>706948.79495494859</v>
      </c>
      <c r="AW23" s="31">
        <f t="shared" si="27"/>
        <v>659993.73540305905</v>
      </c>
      <c r="AX23" s="31">
        <f t="shared" si="28"/>
        <v>655193.00624184625</v>
      </c>
      <c r="AY23" s="31">
        <f t="shared" si="29"/>
        <v>691240.83380532463</v>
      </c>
      <c r="AZ23" s="31">
        <f t="shared" si="30"/>
        <v>486237.0530639214</v>
      </c>
      <c r="BA23" s="31">
        <f t="shared" si="31"/>
        <v>427769.13481885887</v>
      </c>
      <c r="BB23" s="31">
        <f t="shared" si="32"/>
        <v>413131.48072848871</v>
      </c>
      <c r="BC23" s="31">
        <f t="shared" si="33"/>
        <v>410230.9541536186</v>
      </c>
      <c r="BD23" s="31">
        <f t="shared" si="34"/>
        <v>463412.15640294401</v>
      </c>
      <c r="BE23" s="31">
        <f t="shared" si="35"/>
        <v>477680.25272471231</v>
      </c>
      <c r="BF23" s="31">
        <f t="shared" si="36"/>
        <v>509222.91813816165</v>
      </c>
      <c r="BG23" s="31">
        <f t="shared" si="37"/>
        <v>607183.22439216927</v>
      </c>
      <c r="BH23" s="31">
        <f t="shared" si="38"/>
        <v>583489.47407304449</v>
      </c>
      <c r="BI23" s="31">
        <f t="shared" si="39"/>
        <v>666098.49391189544</v>
      </c>
      <c r="BJ23" s="31">
        <f t="shared" si="40"/>
        <v>716906.32582450693</v>
      </c>
      <c r="BK23" s="31">
        <f t="shared" si="41"/>
        <v>812884.30256911856</v>
      </c>
      <c r="BL23" s="31">
        <f t="shared" si="42"/>
        <v>853607.01927293127</v>
      </c>
      <c r="BM23" s="31">
        <f t="shared" si="43"/>
        <v>856096.022173331</v>
      </c>
      <c r="BN23" s="31">
        <f t="shared" si="44"/>
        <v>813057.47649805085</v>
      </c>
      <c r="BO23" s="31">
        <f t="shared" si="45"/>
        <v>827307.18707462575</v>
      </c>
      <c r="BP23" s="31">
        <f t="shared" si="46"/>
        <v>1069563.008840323</v>
      </c>
      <c r="BQ23" s="31">
        <f t="shared" si="47"/>
        <v>1327195.7261602471</v>
      </c>
      <c r="BR23" s="31">
        <f t="shared" si="48"/>
        <v>1711957.4882611684</v>
      </c>
      <c r="BS23" s="31">
        <f t="shared" si="49"/>
        <v>2060184.0727454715</v>
      </c>
      <c r="BT23" s="31">
        <f t="shared" si="50"/>
        <v>1877623.867205973</v>
      </c>
      <c r="BU23" s="31">
        <f t="shared" si="51"/>
        <v>1660438.3816126422</v>
      </c>
      <c r="BV23" s="31">
        <f t="shared" si="52"/>
        <v>1525717.0380839147</v>
      </c>
      <c r="BW23" s="31">
        <f t="shared" si="53"/>
        <v>1453548.7387913661</v>
      </c>
      <c r="BX23" s="31">
        <f t="shared" si="54"/>
        <v>1098857.6725128528</v>
      </c>
      <c r="BY23" s="31">
        <f t="shared" si="55"/>
        <v>1023977.1684009359</v>
      </c>
      <c r="BZ23" s="31">
        <f t="shared" si="56"/>
        <v>986016.19698134135</v>
      </c>
      <c r="CA23" s="31">
        <f t="shared" si="57"/>
        <v>902186.21542358084</v>
      </c>
      <c r="CB23" s="31">
        <f t="shared" si="58"/>
        <v>863997.03594927548</v>
      </c>
      <c r="CC23" s="31">
        <f t="shared" si="59"/>
        <v>703366.19191233919</v>
      </c>
      <c r="CD23" s="31">
        <f t="shared" si="60"/>
        <v>640038.01644199423</v>
      </c>
      <c r="CE23" s="31">
        <f t="shared" si="61"/>
        <v>707282.44852649712</v>
      </c>
      <c r="CF23" s="31">
        <f t="shared" si="62"/>
        <v>685723.65558539703</v>
      </c>
      <c r="CG23" s="31">
        <f t="shared" si="63"/>
        <v>592261.52873350633</v>
      </c>
      <c r="CH23" s="31">
        <f t="shared" si="64"/>
        <v>629291.9914867169</v>
      </c>
      <c r="CI23" s="31">
        <f t="shared" si="65"/>
        <v>553891.64235220884</v>
      </c>
      <c r="CJ23" s="31">
        <f t="shared" si="66"/>
        <v>519742.99990727223</v>
      </c>
      <c r="CK23" s="31">
        <f t="shared" si="67"/>
        <v>677755.38205409434</v>
      </c>
      <c r="CL23" s="31">
        <f t="shared" si="68"/>
        <v>674739.82973554241</v>
      </c>
      <c r="CM23" s="31">
        <f t="shared" si="69"/>
        <v>637378.04314576089</v>
      </c>
      <c r="CN23" s="31">
        <f t="shared" si="70"/>
        <v>640486.30917372368</v>
      </c>
      <c r="CO23" s="31">
        <f t="shared" si="71"/>
        <v>821199.80083202268</v>
      </c>
      <c r="CP23" s="31">
        <f t="shared" si="72"/>
        <v>816474.66612421325</v>
      </c>
      <c r="CQ23" s="31">
        <f t="shared" si="73"/>
        <v>827451.89170379238</v>
      </c>
      <c r="CR23" s="31">
        <f t="shared" si="74"/>
        <v>831571.62444569205</v>
      </c>
      <c r="CS23" s="31">
        <f t="shared" si="75"/>
        <v>743524.65984380664</v>
      </c>
      <c r="CT23" s="31">
        <f t="shared" si="76"/>
        <v>965251.49636421341</v>
      </c>
      <c r="CU23" s="31">
        <f t="shared" si="77"/>
        <v>1125669.9247443862</v>
      </c>
      <c r="CV23" s="31">
        <f t="shared" si="78"/>
        <v>1107644.2028909519</v>
      </c>
      <c r="CW23" s="31">
        <f t="shared" si="79"/>
        <v>985354.54167102906</v>
      </c>
      <c r="CX23" s="31">
        <f t="shared" si="80"/>
        <v>953240.92261570471</v>
      </c>
      <c r="CY23" s="31">
        <f t="shared" si="81"/>
        <v>918762.11895142717</v>
      </c>
      <c r="CZ23" s="31">
        <f t="shared" si="82"/>
        <v>763817.2558474323</v>
      </c>
      <c r="DA23" s="31">
        <f t="shared" si="83"/>
        <v>807914.37705701683</v>
      </c>
      <c r="DB23" s="31">
        <f t="shared" si="84"/>
        <v>731738.89043543069</v>
      </c>
      <c r="DC23" s="31">
        <f t="shared" si="85"/>
        <v>692713.6389910701</v>
      </c>
      <c r="DD23" s="31">
        <f t="shared" si="86"/>
        <v>619279.73146319238</v>
      </c>
      <c r="DE23" s="31">
        <f t="shared" si="87"/>
        <v>533392.11876836512</v>
      </c>
      <c r="DF23" s="31">
        <f t="shared" si="88"/>
        <v>536936.03080695879</v>
      </c>
      <c r="DG23" s="31">
        <f t="shared" si="89"/>
        <v>565310.05385931185</v>
      </c>
      <c r="DH23" s="31">
        <f t="shared" si="90"/>
        <v>481065.84135291853</v>
      </c>
      <c r="DI23" s="31">
        <f t="shared" si="91"/>
        <v>436121.03199119924</v>
      </c>
      <c r="DJ23" s="31">
        <f t="shared" si="92"/>
        <v>395755.40347227623</v>
      </c>
      <c r="DK23" s="31">
        <f t="shared" si="93"/>
        <v>364151.19501337828</v>
      </c>
      <c r="DL23" s="31">
        <f t="shared" si="94"/>
        <v>311047.40872679406</v>
      </c>
      <c r="DM23" s="31">
        <f t="shared" si="95"/>
        <v>404877.59541292553</v>
      </c>
      <c r="DN23" s="31">
        <f t="shared" si="96"/>
        <v>435760.11043795769</v>
      </c>
      <c r="DO23" s="31">
        <f t="shared" si="97"/>
        <v>471375.6071702441</v>
      </c>
      <c r="DP23" s="31">
        <f t="shared" si="98"/>
        <v>572822.37840025628</v>
      </c>
      <c r="DQ23" s="31">
        <f t="shared" si="99"/>
        <v>814596.72267958487</v>
      </c>
      <c r="DR23" s="31">
        <f t="shared" si="100"/>
        <v>694906.94989282778</v>
      </c>
      <c r="DS23" s="31">
        <f t="shared" si="101"/>
        <v>684780.90092281159</v>
      </c>
      <c r="DT23" s="31">
        <f t="shared" si="102"/>
        <v>738055.29339439748</v>
      </c>
      <c r="DU23" s="31">
        <f t="shared" si="103"/>
        <v>841722.39703488129</v>
      </c>
      <c r="DV23" s="31">
        <f t="shared" si="104"/>
        <v>1173141.6050080936</v>
      </c>
      <c r="DW23" s="31">
        <f t="shared" si="105"/>
        <v>1126562.7515582766</v>
      </c>
      <c r="DX23" s="31">
        <f t="shared" si="106"/>
        <v>1164186.6588066202</v>
      </c>
      <c r="DY23" s="31">
        <f t="shared" si="107"/>
        <v>1177404.9979708472</v>
      </c>
      <c r="DZ23" s="31">
        <f t="shared" si="108"/>
        <v>1511629.5101641214</v>
      </c>
      <c r="EA23" s="31">
        <f t="shared" si="109"/>
        <v>1735747.4466365185</v>
      </c>
      <c r="EB23" s="31">
        <f t="shared" si="110"/>
        <v>2084845.2848587628</v>
      </c>
      <c r="EC23" s="31">
        <f t="shared" si="111"/>
        <v>2663623.8171571465</v>
      </c>
      <c r="ED23" s="31">
        <f t="shared" si="112"/>
        <v>1936089.4025975137</v>
      </c>
      <c r="EE23" s="31">
        <f t="shared" si="113"/>
        <v>1956312.8945959359</v>
      </c>
      <c r="EF23" s="31">
        <f t="shared" si="114"/>
        <v>1765582.1316898861</v>
      </c>
      <c r="EG23" s="31">
        <f t="shared" si="115"/>
        <v>1431059.9124309341</v>
      </c>
      <c r="EH23" s="31">
        <f t="shared" si="116"/>
        <v>1258701.4252409856</v>
      </c>
      <c r="EI23" s="31">
        <f t="shared" si="117"/>
        <v>1363981.7830401314</v>
      </c>
      <c r="EJ23" s="31">
        <f t="shared" si="118"/>
        <v>1310315.651124449</v>
      </c>
      <c r="EK23" s="31">
        <f t="shared" si="119"/>
        <v>1213762.4887317016</v>
      </c>
      <c r="EL23" s="31">
        <f t="shared" si="120"/>
        <v>1256501.7296582833</v>
      </c>
      <c r="EM23" s="31">
        <f t="shared" si="121"/>
        <v>1027787.5349664277</v>
      </c>
    </row>
    <row r="24" spans="5:143">
      <c r="E24" s="28">
        <v>1890</v>
      </c>
      <c r="F24" s="29">
        <v>-3.3650375135968857E-2</v>
      </c>
      <c r="G24" s="30"/>
      <c r="H24" s="28">
        <v>19</v>
      </c>
      <c r="V24" s="31">
        <f t="shared" si="0"/>
        <v>1819141.2719233686</v>
      </c>
      <c r="W24" s="31">
        <f t="shared" si="1"/>
        <v>1869561.7059860714</v>
      </c>
      <c r="X24" s="31">
        <f t="shared" si="2"/>
        <v>1735746.452459709</v>
      </c>
      <c r="Y24" s="31">
        <f t="shared" si="3"/>
        <v>1864455.0472115239</v>
      </c>
      <c r="Z24" s="31">
        <f t="shared" si="4"/>
        <v>1556548.6448358858</v>
      </c>
      <c r="AA24" s="31">
        <f t="shared" si="5"/>
        <v>1509322.8663069203</v>
      </c>
      <c r="AB24" s="31">
        <f t="shared" si="6"/>
        <v>1687951.8578845977</v>
      </c>
      <c r="AC24" s="31">
        <f t="shared" si="7"/>
        <v>1406568.8546549957</v>
      </c>
      <c r="AD24" s="31">
        <f t="shared" si="8"/>
        <v>1243839.3157361064</v>
      </c>
      <c r="AE24" s="31">
        <f t="shared" si="9"/>
        <v>1319942.0853985401</v>
      </c>
      <c r="AF24" s="31">
        <f t="shared" si="10"/>
        <v>1228479.576331639</v>
      </c>
      <c r="AG24" s="31">
        <f t="shared" si="11"/>
        <v>1136738.3295330652</v>
      </c>
      <c r="AH24" s="31">
        <f t="shared" si="12"/>
        <v>1210074.5787325744</v>
      </c>
      <c r="AI24" s="31">
        <f t="shared" si="13"/>
        <v>1176599.7887736319</v>
      </c>
      <c r="AJ24" s="31">
        <f t="shared" si="14"/>
        <v>1018819.3849806259</v>
      </c>
      <c r="AK24" s="31">
        <f t="shared" si="15"/>
        <v>866533.52289334545</v>
      </c>
      <c r="AL24" s="31">
        <f t="shared" si="16"/>
        <v>906782.30168344895</v>
      </c>
      <c r="AM24" s="31">
        <f t="shared" si="17"/>
        <v>1031584.0862926397</v>
      </c>
      <c r="AN24" s="31">
        <f t="shared" si="18"/>
        <v>910827.15033481759</v>
      </c>
      <c r="AO24" s="31">
        <f t="shared" si="19"/>
        <v>785196.03428974899</v>
      </c>
      <c r="AP24" s="31">
        <f t="shared" si="20"/>
        <v>919844.89710097841</v>
      </c>
      <c r="AQ24" s="31">
        <f t="shared" si="21"/>
        <v>768281.14893896889</v>
      </c>
      <c r="AR24" s="31">
        <f t="shared" si="22"/>
        <v>864750.72164126858</v>
      </c>
      <c r="AS24" s="31">
        <f t="shared" si="23"/>
        <v>817434.72811090993</v>
      </c>
      <c r="AT24" s="31">
        <f t="shared" si="24"/>
        <v>715995.66988451278</v>
      </c>
      <c r="AU24" s="31">
        <f t="shared" si="25"/>
        <v>708535.70407012815</v>
      </c>
      <c r="AV24" s="31">
        <f t="shared" si="26"/>
        <v>654455.93518415431</v>
      </c>
      <c r="AW24" s="31">
        <f t="shared" si="27"/>
        <v>684612.5081347957</v>
      </c>
      <c r="AX24" s="31">
        <f t="shared" si="28"/>
        <v>567364.88195030089</v>
      </c>
      <c r="AY24" s="31">
        <f t="shared" si="29"/>
        <v>508769.2208425795</v>
      </c>
      <c r="AZ24" s="31">
        <f t="shared" si="30"/>
        <v>421408.00976004673</v>
      </c>
      <c r="BA24" s="31">
        <f t="shared" si="31"/>
        <v>366099.76376003877</v>
      </c>
      <c r="BB24" s="31">
        <f t="shared" si="32"/>
        <v>382168.43414539855</v>
      </c>
      <c r="BC24" s="31">
        <f t="shared" si="33"/>
        <v>476806.78272490151</v>
      </c>
      <c r="BD24" s="31">
        <f t="shared" si="34"/>
        <v>489289.49975103291</v>
      </c>
      <c r="BE24" s="31">
        <f t="shared" si="35"/>
        <v>459370.86922911817</v>
      </c>
      <c r="BF24" s="31">
        <f t="shared" si="36"/>
        <v>536810.39611518604</v>
      </c>
      <c r="BG24" s="31">
        <f t="shared" si="37"/>
        <v>614969.38416603976</v>
      </c>
      <c r="BH24" s="31">
        <f t="shared" si="38"/>
        <v>601826.19397110399</v>
      </c>
      <c r="BI24" s="31">
        <f t="shared" si="39"/>
        <v>723057.94804020482</v>
      </c>
      <c r="BJ24" s="31">
        <f t="shared" si="40"/>
        <v>793051.32702387264</v>
      </c>
      <c r="BK24" s="31">
        <f t="shared" si="41"/>
        <v>762479.98052219418</v>
      </c>
      <c r="BL24" s="31">
        <f t="shared" si="42"/>
        <v>802974.87139761355</v>
      </c>
      <c r="BM24" s="31">
        <f t="shared" si="43"/>
        <v>752685.76018141466</v>
      </c>
      <c r="BN24" s="31">
        <f t="shared" si="44"/>
        <v>858167.00668410154</v>
      </c>
      <c r="BO24" s="31">
        <f t="shared" si="45"/>
        <v>926188.90077880863</v>
      </c>
      <c r="BP24" s="31">
        <f t="shared" si="46"/>
        <v>976846.71171251766</v>
      </c>
      <c r="BQ24" s="31">
        <f t="shared" si="47"/>
        <v>1483705.5164265875</v>
      </c>
      <c r="BR24" s="31">
        <f t="shared" si="48"/>
        <v>1763177.4734137738</v>
      </c>
      <c r="BS24" s="31">
        <f t="shared" si="49"/>
        <v>1736901.220838513</v>
      </c>
      <c r="BT24" s="31">
        <f t="shared" si="50"/>
        <v>1929908.6883463121</v>
      </c>
      <c r="BU24" s="31">
        <f t="shared" si="51"/>
        <v>1610914.4225310255</v>
      </c>
      <c r="BV24" s="31">
        <f t="shared" si="52"/>
        <v>1397834.5217261577</v>
      </c>
      <c r="BW24" s="31">
        <f t="shared" si="53"/>
        <v>1158388.9912350546</v>
      </c>
      <c r="BX24" s="31">
        <f t="shared" si="54"/>
        <v>1037108.0480393623</v>
      </c>
      <c r="BY24" s="31">
        <f t="shared" si="55"/>
        <v>1017002.7076595669</v>
      </c>
      <c r="BZ24" s="31">
        <f t="shared" si="56"/>
        <v>979334.01687080867</v>
      </c>
      <c r="CA24" s="31">
        <f t="shared" si="57"/>
        <v>955765.02985411789</v>
      </c>
      <c r="CB24" s="31">
        <f t="shared" si="58"/>
        <v>659752.73309412797</v>
      </c>
      <c r="CC24" s="31">
        <f t="shared" si="59"/>
        <v>602073.82593906391</v>
      </c>
      <c r="CD24" s="31">
        <f t="shared" si="60"/>
        <v>621847.79936327436</v>
      </c>
      <c r="CE24" s="31">
        <f t="shared" si="61"/>
        <v>723768.53289733059</v>
      </c>
      <c r="CF24" s="31">
        <f t="shared" si="62"/>
        <v>663050.02886646299</v>
      </c>
      <c r="CG24" s="31">
        <f t="shared" si="63"/>
        <v>574741.09286682855</v>
      </c>
      <c r="CH24" s="31">
        <f t="shared" si="64"/>
        <v>619209.41204216087</v>
      </c>
      <c r="CI24" s="31">
        <f t="shared" si="65"/>
        <v>535293.16918481642</v>
      </c>
      <c r="CJ24" s="31">
        <f t="shared" si="66"/>
        <v>571402.41306246992</v>
      </c>
      <c r="CK24" s="31">
        <f t="shared" si="67"/>
        <v>693528.81720537203</v>
      </c>
      <c r="CL24" s="31">
        <f t="shared" si="68"/>
        <v>618367.71161053411</v>
      </c>
      <c r="CM24" s="31">
        <f t="shared" si="69"/>
        <v>586802.04212726583</v>
      </c>
      <c r="CN24" s="31">
        <f t="shared" si="70"/>
        <v>654445.75988502405</v>
      </c>
      <c r="CO24" s="31">
        <f t="shared" si="71"/>
        <v>770593.37932389847</v>
      </c>
      <c r="CP24" s="31">
        <f t="shared" si="72"/>
        <v>821815.99384185905</v>
      </c>
      <c r="CQ24" s="31">
        <f t="shared" si="73"/>
        <v>825936.10711203539</v>
      </c>
      <c r="CR24" s="31">
        <f t="shared" si="74"/>
        <v>787680.9205949154</v>
      </c>
      <c r="CS24" s="31">
        <f t="shared" si="75"/>
        <v>737071.17773824628</v>
      </c>
      <c r="CT24" s="31">
        <f t="shared" si="76"/>
        <v>963561.23755782912</v>
      </c>
      <c r="CU24" s="31">
        <f t="shared" si="77"/>
        <v>1076164.3720387507</v>
      </c>
      <c r="CV24" s="31">
        <f t="shared" si="78"/>
        <v>1008322.2233136538</v>
      </c>
      <c r="CW24" s="31">
        <f t="shared" si="79"/>
        <v>921721.7695624975</v>
      </c>
      <c r="CX24" s="31">
        <f t="shared" si="80"/>
        <v>891583.05699843552</v>
      </c>
      <c r="CY24" s="31">
        <f t="shared" si="81"/>
        <v>751579.29911607446</v>
      </c>
      <c r="CZ24" s="31">
        <f t="shared" si="82"/>
        <v>780786.37454837654</v>
      </c>
      <c r="DA24" s="31">
        <f t="shared" si="83"/>
        <v>804469.45471330278</v>
      </c>
      <c r="DB24" s="31">
        <f t="shared" si="84"/>
        <v>708835.19840962603</v>
      </c>
      <c r="DC24" s="31">
        <f t="shared" si="85"/>
        <v>567541.10772113595</v>
      </c>
      <c r="DD24" s="31">
        <f t="shared" si="86"/>
        <v>491067.40954408352</v>
      </c>
      <c r="DE24" s="31">
        <f t="shared" si="87"/>
        <v>548638.59485839098</v>
      </c>
      <c r="DF24" s="31">
        <f t="shared" si="88"/>
        <v>530472.83295472886</v>
      </c>
      <c r="DG24" s="31">
        <f t="shared" si="89"/>
        <v>484212.94489334873</v>
      </c>
      <c r="DH24" s="31">
        <f t="shared" si="90"/>
        <v>435322.114800893</v>
      </c>
      <c r="DI24" s="31">
        <f t="shared" si="91"/>
        <v>374867.26503594522</v>
      </c>
      <c r="DJ24" s="31">
        <f t="shared" si="92"/>
        <v>360990.51541839232</v>
      </c>
      <c r="DK24" s="31">
        <f t="shared" si="93"/>
        <v>310502.73138230521</v>
      </c>
      <c r="DL24" s="31">
        <f t="shared" si="94"/>
        <v>387071.58612152777</v>
      </c>
      <c r="DM24" s="31">
        <f t="shared" si="95"/>
        <v>396685.6886366629</v>
      </c>
      <c r="DN24" s="31">
        <f t="shared" si="96"/>
        <v>440934.85176689713</v>
      </c>
      <c r="DO24" s="31">
        <f t="shared" si="97"/>
        <v>535770.87925452983</v>
      </c>
      <c r="DP24" s="31">
        <f t="shared" si="98"/>
        <v>666368.38988584897</v>
      </c>
      <c r="DQ24" s="31">
        <f t="shared" si="99"/>
        <v>710345.14329389168</v>
      </c>
      <c r="DR24" s="31">
        <f t="shared" si="100"/>
        <v>681861.01597815834</v>
      </c>
      <c r="DS24" s="31">
        <f t="shared" si="101"/>
        <v>714953.89567059895</v>
      </c>
      <c r="DT24" s="31">
        <f t="shared" si="102"/>
        <v>689624.16028454201</v>
      </c>
      <c r="DU24" s="31">
        <f t="shared" si="103"/>
        <v>930260.72020565381</v>
      </c>
      <c r="DV24" s="31">
        <f t="shared" si="104"/>
        <v>1158764.4123087341</v>
      </c>
      <c r="DW24" s="31">
        <f t="shared" si="105"/>
        <v>1150173.1296689222</v>
      </c>
      <c r="DX24" s="31">
        <f t="shared" si="106"/>
        <v>1008499.2076604655</v>
      </c>
      <c r="DY24" s="31">
        <f t="shared" si="107"/>
        <v>1367891.2502069115</v>
      </c>
      <c r="DZ24" s="31">
        <f t="shared" si="108"/>
        <v>1491959.4570868735</v>
      </c>
      <c r="EA24" s="31">
        <f t="shared" si="109"/>
        <v>1901703.3433922327</v>
      </c>
      <c r="EB24" s="31">
        <f t="shared" si="110"/>
        <v>2271206.251490871</v>
      </c>
      <c r="EC24" s="31">
        <f t="shared" si="111"/>
        <v>2409295.7372769313</v>
      </c>
      <c r="ED24" s="31">
        <f t="shared" si="112"/>
        <v>1916730.7269499693</v>
      </c>
      <c r="EE24" s="31">
        <f t="shared" si="113"/>
        <v>1786548.7842302264</v>
      </c>
      <c r="EF24" s="31">
        <f t="shared" si="114"/>
        <v>1626558.9815981295</v>
      </c>
      <c r="EG24" s="31">
        <f t="shared" si="115"/>
        <v>1464256.4147498799</v>
      </c>
      <c r="EH24" s="31">
        <f t="shared" si="116"/>
        <v>1189420.2470355488</v>
      </c>
      <c r="EI24" s="31">
        <f t="shared" si="117"/>
        <v>1285716.2549109515</v>
      </c>
      <c r="EJ24" s="31">
        <f t="shared" si="118"/>
        <v>1267243.608237532</v>
      </c>
      <c r="EK24" s="31">
        <f t="shared" si="119"/>
        <v>1174050.1802059775</v>
      </c>
      <c r="EL24" s="31">
        <f t="shared" si="120"/>
        <v>1135897.5071405184</v>
      </c>
      <c r="EM24" s="31">
        <f t="shared" si="121"/>
        <v>999255.47591503896</v>
      </c>
    </row>
    <row r="25" spans="5:143">
      <c r="E25" s="28">
        <v>1891</v>
      </c>
      <c r="F25" s="29">
        <v>0.16192308328169897</v>
      </c>
      <c r="G25" s="30"/>
      <c r="H25" s="28">
        <v>20</v>
      </c>
      <c r="V25" s="31">
        <f t="shared" si="0"/>
        <v>1855610.2248907299</v>
      </c>
      <c r="W25" s="31">
        <f t="shared" si="1"/>
        <v>1672958.134500053</v>
      </c>
      <c r="X25" s="31">
        <f t="shared" si="2"/>
        <v>1867560.3834692989</v>
      </c>
      <c r="Y25" s="31">
        <f t="shared" si="3"/>
        <v>1661702.0605673981</v>
      </c>
      <c r="Z25" s="31">
        <f t="shared" si="4"/>
        <v>1597844.1285828126</v>
      </c>
      <c r="AA25" s="31">
        <f t="shared" si="5"/>
        <v>1530934.5129121484</v>
      </c>
      <c r="AB25" s="31">
        <f t="shared" si="6"/>
        <v>1591290.5843131957</v>
      </c>
      <c r="AC25" s="31">
        <f t="shared" si="7"/>
        <v>1402155.1895132344</v>
      </c>
      <c r="AD25" s="31">
        <f t="shared" si="8"/>
        <v>1226778.5761742522</v>
      </c>
      <c r="AE25" s="31">
        <f t="shared" si="9"/>
        <v>1371803.032538567</v>
      </c>
      <c r="AF25" s="31">
        <f t="shared" si="10"/>
        <v>1002910.8086240935</v>
      </c>
      <c r="AG25" s="31">
        <f t="shared" si="11"/>
        <v>1183026.8160787472</v>
      </c>
      <c r="AH25" s="31">
        <f t="shared" si="12"/>
        <v>1185678.0602225403</v>
      </c>
      <c r="AI25" s="31">
        <f t="shared" si="13"/>
        <v>1037053.6654268063</v>
      </c>
      <c r="AJ25" s="31">
        <f t="shared" si="14"/>
        <v>944028.03344806586</v>
      </c>
      <c r="AK25" s="31">
        <f t="shared" si="15"/>
        <v>886791.81680593162</v>
      </c>
      <c r="AL25" s="31">
        <f t="shared" si="16"/>
        <v>923831.88782292407</v>
      </c>
      <c r="AM25" s="31">
        <f t="shared" si="17"/>
        <v>925595.95801986777</v>
      </c>
      <c r="AN25" s="31">
        <f t="shared" si="18"/>
        <v>800937.13020496396</v>
      </c>
      <c r="AO25" s="31">
        <f t="shared" si="19"/>
        <v>823113.78017437388</v>
      </c>
      <c r="AP25" s="31">
        <f t="shared" si="20"/>
        <v>826625.01489859691</v>
      </c>
      <c r="AQ25" s="31">
        <f t="shared" si="21"/>
        <v>770712.09529967059</v>
      </c>
      <c r="AR25" s="31">
        <f t="shared" si="22"/>
        <v>839121.4017917295</v>
      </c>
      <c r="AS25" s="31">
        <f t="shared" si="23"/>
        <v>726247.84702556394</v>
      </c>
      <c r="AT25" s="31">
        <f t="shared" si="24"/>
        <v>667961.10876617208</v>
      </c>
      <c r="AU25" s="31">
        <f t="shared" si="25"/>
        <v>652402.3212864903</v>
      </c>
      <c r="AV25" s="31">
        <f t="shared" si="26"/>
        <v>675222.23114780115</v>
      </c>
      <c r="AW25" s="31">
        <f t="shared" si="27"/>
        <v>589656.82981485303</v>
      </c>
      <c r="AX25" s="31">
        <f t="shared" si="28"/>
        <v>415350.94315685611</v>
      </c>
      <c r="AY25" s="31">
        <f t="shared" si="29"/>
        <v>438567.92993097403</v>
      </c>
      <c r="AZ25" s="31">
        <f t="shared" si="30"/>
        <v>358718.76442324929</v>
      </c>
      <c r="BA25" s="31">
        <f t="shared" si="31"/>
        <v>336842.8068935842</v>
      </c>
      <c r="BB25" s="31">
        <f t="shared" si="32"/>
        <v>441804.48081977526</v>
      </c>
      <c r="BC25" s="31">
        <f t="shared" si="33"/>
        <v>500728.37687745015</v>
      </c>
      <c r="BD25" s="31">
        <f t="shared" si="34"/>
        <v>468008.09471350105</v>
      </c>
      <c r="BE25" s="31">
        <f t="shared" si="35"/>
        <v>481656.84161815216</v>
      </c>
      <c r="BF25" s="31">
        <f t="shared" si="36"/>
        <v>540774.18919363699</v>
      </c>
      <c r="BG25" s="31">
        <f t="shared" si="37"/>
        <v>630888.86328316806</v>
      </c>
      <c r="BH25" s="31">
        <f t="shared" si="38"/>
        <v>649781.054344067</v>
      </c>
      <c r="BI25" s="31">
        <f t="shared" si="39"/>
        <v>795560.64960707072</v>
      </c>
      <c r="BJ25" s="31">
        <f t="shared" si="40"/>
        <v>739881.74173427687</v>
      </c>
      <c r="BK25" s="31">
        <f t="shared" si="41"/>
        <v>713401.02336467244</v>
      </c>
      <c r="BL25" s="31">
        <f t="shared" si="42"/>
        <v>702189.74229883356</v>
      </c>
      <c r="BM25" s="31">
        <f t="shared" si="43"/>
        <v>790179.15963310876</v>
      </c>
      <c r="BN25" s="31">
        <f t="shared" si="44"/>
        <v>955577.45361759583</v>
      </c>
      <c r="BO25" s="31">
        <f t="shared" si="45"/>
        <v>841358.18203610077</v>
      </c>
      <c r="BP25" s="31">
        <f t="shared" si="46"/>
        <v>1086176.6479032717</v>
      </c>
      <c r="BQ25" s="31">
        <f t="shared" si="47"/>
        <v>1519889.6924923561</v>
      </c>
      <c r="BR25" s="31">
        <f t="shared" si="48"/>
        <v>1478517.3642503843</v>
      </c>
      <c r="BS25" s="31">
        <f t="shared" si="49"/>
        <v>1775679.5386980409</v>
      </c>
      <c r="BT25" s="31">
        <f t="shared" si="50"/>
        <v>1862291.9804533967</v>
      </c>
      <c r="BU25" s="31">
        <f t="shared" si="51"/>
        <v>1467964.4597485524</v>
      </c>
      <c r="BV25" s="31">
        <f t="shared" si="52"/>
        <v>1108005.4344122843</v>
      </c>
      <c r="BW25" s="31">
        <f t="shared" si="53"/>
        <v>1087422.4298847688</v>
      </c>
      <c r="BX25" s="31">
        <f t="shared" si="54"/>
        <v>1024512.2274500926</v>
      </c>
      <c r="BY25" s="31">
        <f t="shared" si="55"/>
        <v>1004685.6649880729</v>
      </c>
      <c r="BZ25" s="31">
        <f t="shared" si="56"/>
        <v>1031922.530167598</v>
      </c>
      <c r="CA25" s="31">
        <f t="shared" si="57"/>
        <v>725907.67357310071</v>
      </c>
      <c r="CB25" s="31">
        <f t="shared" si="58"/>
        <v>561708.19694625493</v>
      </c>
      <c r="CC25" s="31">
        <f t="shared" si="59"/>
        <v>581820.98910846922</v>
      </c>
      <c r="CD25" s="31">
        <f t="shared" si="60"/>
        <v>632924.96154281509</v>
      </c>
      <c r="CE25" s="31">
        <f t="shared" si="61"/>
        <v>696078.41986824828</v>
      </c>
      <c r="CF25" s="31">
        <f t="shared" si="62"/>
        <v>639979.89404555003</v>
      </c>
      <c r="CG25" s="31">
        <f t="shared" si="63"/>
        <v>562495.30174390855</v>
      </c>
      <c r="CH25" s="31">
        <f t="shared" si="64"/>
        <v>595203.8668701523</v>
      </c>
      <c r="CI25" s="31">
        <f t="shared" si="65"/>
        <v>585337.60794430412</v>
      </c>
      <c r="CJ25" s="31">
        <f t="shared" si="66"/>
        <v>581560.51464340533</v>
      </c>
      <c r="CK25" s="31">
        <f t="shared" si="67"/>
        <v>632173.48213289352</v>
      </c>
      <c r="CL25" s="31">
        <f t="shared" si="68"/>
        <v>566242.7159202398</v>
      </c>
      <c r="CM25" s="31">
        <f t="shared" si="69"/>
        <v>596371.2925450874</v>
      </c>
      <c r="CN25" s="31">
        <f t="shared" si="70"/>
        <v>610817.40273422236</v>
      </c>
      <c r="CO25" s="31">
        <f t="shared" si="71"/>
        <v>771468.95533673407</v>
      </c>
      <c r="CP25" s="31">
        <f t="shared" si="72"/>
        <v>815904.99893285381</v>
      </c>
      <c r="CQ25" s="31">
        <f t="shared" si="73"/>
        <v>778141.22179429326</v>
      </c>
      <c r="CR25" s="31">
        <f t="shared" si="74"/>
        <v>776650.60290211404</v>
      </c>
      <c r="CS25" s="31">
        <f t="shared" si="75"/>
        <v>731828.9270403441</v>
      </c>
      <c r="CT25" s="31">
        <f t="shared" si="76"/>
        <v>916237.73379570374</v>
      </c>
      <c r="CU25" s="31">
        <f t="shared" si="77"/>
        <v>974403.81566724519</v>
      </c>
      <c r="CV25" s="31">
        <f t="shared" si="78"/>
        <v>938140.67710918596</v>
      </c>
      <c r="CW25" s="31">
        <f t="shared" si="79"/>
        <v>857472.65498320502</v>
      </c>
      <c r="CX25" s="31">
        <f t="shared" si="80"/>
        <v>725428.8805890478</v>
      </c>
      <c r="CY25" s="31">
        <f t="shared" si="81"/>
        <v>764150.45452628622</v>
      </c>
      <c r="CZ25" s="31">
        <f t="shared" si="82"/>
        <v>773281.7378293958</v>
      </c>
      <c r="DA25" s="31">
        <f t="shared" si="83"/>
        <v>775104.04269807669</v>
      </c>
      <c r="DB25" s="31">
        <f t="shared" si="84"/>
        <v>577630.56497891899</v>
      </c>
      <c r="DC25" s="31">
        <f t="shared" si="85"/>
        <v>447623.49674870638</v>
      </c>
      <c r="DD25" s="31">
        <f t="shared" si="86"/>
        <v>502391.38004499144</v>
      </c>
      <c r="DE25" s="31">
        <f t="shared" si="87"/>
        <v>539123.49708669516</v>
      </c>
      <c r="DF25" s="31">
        <f t="shared" si="88"/>
        <v>451933.08826999797</v>
      </c>
      <c r="DG25" s="31">
        <f t="shared" si="89"/>
        <v>435816.74350106565</v>
      </c>
      <c r="DH25" s="31">
        <f t="shared" si="90"/>
        <v>372170.99420186027</v>
      </c>
      <c r="DI25" s="31">
        <f t="shared" si="91"/>
        <v>340100.88468709623</v>
      </c>
      <c r="DJ25" s="31">
        <f t="shared" si="92"/>
        <v>306154.59537687473</v>
      </c>
      <c r="DK25" s="31">
        <f t="shared" si="93"/>
        <v>384318.62771836482</v>
      </c>
      <c r="DL25" s="31">
        <f t="shared" si="94"/>
        <v>377203.21471922105</v>
      </c>
      <c r="DM25" s="31">
        <f t="shared" si="95"/>
        <v>399240.68588926009</v>
      </c>
      <c r="DN25" s="31">
        <f t="shared" si="96"/>
        <v>498479.99361497583</v>
      </c>
      <c r="DO25" s="31">
        <f t="shared" si="97"/>
        <v>619918.82077768294</v>
      </c>
      <c r="DP25" s="31">
        <f t="shared" si="98"/>
        <v>577966.21199415473</v>
      </c>
      <c r="DQ25" s="31">
        <f t="shared" si="99"/>
        <v>693266.04111670004</v>
      </c>
      <c r="DR25" s="31">
        <f t="shared" si="100"/>
        <v>708082.01696890988</v>
      </c>
      <c r="DS25" s="31">
        <f t="shared" si="101"/>
        <v>664450.92656664201</v>
      </c>
      <c r="DT25" s="31">
        <f t="shared" si="102"/>
        <v>758070.46065954841</v>
      </c>
      <c r="DU25" s="31">
        <f t="shared" si="103"/>
        <v>913925.30177823955</v>
      </c>
      <c r="DV25" s="31">
        <f t="shared" si="104"/>
        <v>1176696.0190689734</v>
      </c>
      <c r="DW25" s="31">
        <f t="shared" si="105"/>
        <v>991008.69814564812</v>
      </c>
      <c r="DX25" s="31">
        <f t="shared" si="106"/>
        <v>1165366.5913109549</v>
      </c>
      <c r="DY25" s="31">
        <f t="shared" si="107"/>
        <v>1342840.8283599997</v>
      </c>
      <c r="DZ25" s="31">
        <f t="shared" si="108"/>
        <v>1625827.8638359602</v>
      </c>
      <c r="EA25" s="31">
        <f t="shared" si="109"/>
        <v>2060567.3727334959</v>
      </c>
      <c r="EB25" s="31">
        <f t="shared" si="110"/>
        <v>2043313.9655604004</v>
      </c>
      <c r="EC25" s="31">
        <f t="shared" si="111"/>
        <v>2372395.6288811392</v>
      </c>
      <c r="ED25" s="31">
        <f t="shared" si="112"/>
        <v>1741000.8092218312</v>
      </c>
      <c r="EE25" s="31">
        <f t="shared" si="113"/>
        <v>1637035.4213795941</v>
      </c>
      <c r="EF25" s="31">
        <f t="shared" si="114"/>
        <v>1655352.3164484971</v>
      </c>
      <c r="EG25" s="31">
        <f t="shared" si="115"/>
        <v>1376230.0742759961</v>
      </c>
      <c r="EH25" s="31">
        <f t="shared" si="116"/>
        <v>1115149.7652484525</v>
      </c>
      <c r="EI25" s="31">
        <f t="shared" si="117"/>
        <v>1236774.7815371465</v>
      </c>
      <c r="EJ25" s="31">
        <f t="shared" si="118"/>
        <v>1219198.341219716</v>
      </c>
      <c r="EK25" s="31">
        <f t="shared" si="119"/>
        <v>1055659.8903434628</v>
      </c>
      <c r="EL25" s="31">
        <f t="shared" si="120"/>
        <v>1098433.1793580726</v>
      </c>
      <c r="EM25" s="31">
        <f t="shared" si="121"/>
        <v>998756.57136748743</v>
      </c>
    </row>
    <row r="26" spans="5:143">
      <c r="E26" s="28">
        <v>1892</v>
      </c>
      <c r="F26" s="29">
        <v>-3.7523233116632956E-2</v>
      </c>
      <c r="G26" s="30"/>
      <c r="H26" s="28">
        <v>21</v>
      </c>
      <c r="V26" s="31">
        <f t="shared" si="0"/>
        <v>1649714.7851396559</v>
      </c>
      <c r="W26" s="31">
        <f t="shared" si="1"/>
        <v>1788340.7799323406</v>
      </c>
      <c r="X26" s="31">
        <f t="shared" si="2"/>
        <v>1653684.8014537126</v>
      </c>
      <c r="Y26" s="31">
        <f t="shared" si="3"/>
        <v>1694734.6638281252</v>
      </c>
      <c r="Z26" s="31">
        <f t="shared" si="4"/>
        <v>1610221.8439524078</v>
      </c>
      <c r="AA26" s="31">
        <f t="shared" si="5"/>
        <v>1433913.2952392565</v>
      </c>
      <c r="AB26" s="31">
        <f t="shared" si="6"/>
        <v>1576018.8976949323</v>
      </c>
      <c r="AC26" s="31">
        <f t="shared" si="7"/>
        <v>1373962.3350181419</v>
      </c>
      <c r="AD26" s="31">
        <f t="shared" si="8"/>
        <v>1266717.8955421969</v>
      </c>
      <c r="AE26" s="31">
        <f t="shared" si="9"/>
        <v>1112661.2680197407</v>
      </c>
      <c r="AF26" s="31">
        <f t="shared" si="10"/>
        <v>1036986.8219114186</v>
      </c>
      <c r="AG26" s="31">
        <f t="shared" si="11"/>
        <v>1151664.7549943726</v>
      </c>
      <c r="AH26" s="31">
        <f t="shared" si="12"/>
        <v>1038283.8269069958</v>
      </c>
      <c r="AI26" s="31">
        <f t="shared" si="13"/>
        <v>954697.45085664594</v>
      </c>
      <c r="AJ26" s="31">
        <f t="shared" si="14"/>
        <v>959838.22185781377</v>
      </c>
      <c r="AK26" s="31">
        <f t="shared" si="15"/>
        <v>897611.54764578119</v>
      </c>
      <c r="AL26" s="31">
        <f t="shared" si="16"/>
        <v>823543.61587798293</v>
      </c>
      <c r="AM26" s="31">
        <f t="shared" si="17"/>
        <v>808650.295649654</v>
      </c>
      <c r="AN26" s="31">
        <f t="shared" si="18"/>
        <v>834174.75608055713</v>
      </c>
      <c r="AO26" s="31">
        <f t="shared" si="19"/>
        <v>734904.07120644487</v>
      </c>
      <c r="AP26" s="31">
        <f t="shared" si="20"/>
        <v>823867.52016564412</v>
      </c>
      <c r="AQ26" s="31">
        <f t="shared" si="21"/>
        <v>743024.06551361084</v>
      </c>
      <c r="AR26" s="31">
        <f t="shared" si="22"/>
        <v>740684.76539320534</v>
      </c>
      <c r="AS26" s="31">
        <f t="shared" si="23"/>
        <v>673135.47611175291</v>
      </c>
      <c r="AT26" s="31">
        <f t="shared" si="24"/>
        <v>611057.07294962136</v>
      </c>
      <c r="AU26" s="31">
        <f t="shared" si="25"/>
        <v>668742.09331915679</v>
      </c>
      <c r="AV26" s="31">
        <f t="shared" si="26"/>
        <v>577800.71764600021</v>
      </c>
      <c r="AW26" s="31">
        <f t="shared" si="27"/>
        <v>428873.21546475036</v>
      </c>
      <c r="AX26" s="31">
        <f t="shared" si="28"/>
        <v>355719.83546848665</v>
      </c>
      <c r="AY26" s="31">
        <f t="shared" si="29"/>
        <v>370906.99220760161</v>
      </c>
      <c r="AZ26" s="31">
        <f t="shared" si="30"/>
        <v>327913.09833410755</v>
      </c>
      <c r="BA26" s="31">
        <f t="shared" si="31"/>
        <v>386882.79936976946</v>
      </c>
      <c r="BB26" s="31">
        <f t="shared" si="32"/>
        <v>460963.70989609836</v>
      </c>
      <c r="BC26" s="31">
        <f t="shared" si="33"/>
        <v>475846.0994046132</v>
      </c>
      <c r="BD26" s="31">
        <f t="shared" si="34"/>
        <v>487533.52798886236</v>
      </c>
      <c r="BE26" s="31">
        <f t="shared" si="35"/>
        <v>482069.45117635414</v>
      </c>
      <c r="BF26" s="31">
        <f t="shared" si="36"/>
        <v>551178.36394555354</v>
      </c>
      <c r="BG26" s="31">
        <f t="shared" si="37"/>
        <v>676745.94181258709</v>
      </c>
      <c r="BH26" s="31">
        <f t="shared" si="38"/>
        <v>710303.69600181165</v>
      </c>
      <c r="BI26" s="31">
        <f t="shared" si="39"/>
        <v>737413.60930534126</v>
      </c>
      <c r="BJ26" s="31">
        <f t="shared" si="40"/>
        <v>687771.90854372759</v>
      </c>
      <c r="BK26" s="31">
        <f t="shared" si="41"/>
        <v>619816.44542206102</v>
      </c>
      <c r="BL26" s="31">
        <f t="shared" si="42"/>
        <v>732391.32757731201</v>
      </c>
      <c r="BM26" s="31">
        <f t="shared" si="43"/>
        <v>874171.19667759922</v>
      </c>
      <c r="BN26" s="31">
        <f t="shared" si="44"/>
        <v>862430.45667972742</v>
      </c>
      <c r="BO26" s="31">
        <f t="shared" si="45"/>
        <v>929462.3572775434</v>
      </c>
      <c r="BP26" s="31">
        <f t="shared" si="46"/>
        <v>1105456.5072630451</v>
      </c>
      <c r="BQ26" s="31">
        <f t="shared" si="47"/>
        <v>1266249.570907627</v>
      </c>
      <c r="BR26" s="31">
        <f t="shared" si="48"/>
        <v>1501733.0540487317</v>
      </c>
      <c r="BS26" s="31">
        <f t="shared" si="49"/>
        <v>1702364.0630984954</v>
      </c>
      <c r="BT26" s="31">
        <f t="shared" si="50"/>
        <v>1686039.2679908774</v>
      </c>
      <c r="BU26" s="31">
        <f t="shared" si="51"/>
        <v>1156055.0374772549</v>
      </c>
      <c r="BV26" s="31">
        <f t="shared" si="52"/>
        <v>1033386.0543166203</v>
      </c>
      <c r="BW26" s="31">
        <f t="shared" si="53"/>
        <v>1067255.1743410311</v>
      </c>
      <c r="BX26" s="31">
        <f t="shared" si="54"/>
        <v>1005546.3252601661</v>
      </c>
      <c r="BY26" s="31">
        <f t="shared" si="55"/>
        <v>1051776.1077769746</v>
      </c>
      <c r="BZ26" s="31">
        <f t="shared" si="56"/>
        <v>778671.33311674453</v>
      </c>
      <c r="CA26" s="31">
        <f t="shared" si="57"/>
        <v>614027.4569380905</v>
      </c>
      <c r="CB26" s="31">
        <f t="shared" si="58"/>
        <v>539296.04959720548</v>
      </c>
      <c r="CC26" s="31">
        <f t="shared" si="59"/>
        <v>588348.08890527394</v>
      </c>
      <c r="CD26" s="31">
        <f t="shared" si="60"/>
        <v>604766.23639100255</v>
      </c>
      <c r="CE26" s="31">
        <f t="shared" si="61"/>
        <v>667505.79791770142</v>
      </c>
      <c r="CF26" s="31">
        <f t="shared" si="62"/>
        <v>622285.69945999444</v>
      </c>
      <c r="CG26" s="31">
        <f t="shared" si="63"/>
        <v>537185.07147593983</v>
      </c>
      <c r="CH26" s="31">
        <f t="shared" si="64"/>
        <v>646632.1769956568</v>
      </c>
      <c r="CI26" s="31">
        <f t="shared" si="65"/>
        <v>591883.33363713534</v>
      </c>
      <c r="CJ26" s="31">
        <f t="shared" si="66"/>
        <v>526675.98474024318</v>
      </c>
      <c r="CK26" s="31">
        <f t="shared" si="67"/>
        <v>575133.86293090961</v>
      </c>
      <c r="CL26" s="31">
        <f t="shared" si="68"/>
        <v>571747.90527616756</v>
      </c>
      <c r="CM26" s="31">
        <f t="shared" si="69"/>
        <v>553007.87276727997</v>
      </c>
      <c r="CN26" s="31">
        <f t="shared" si="70"/>
        <v>607549.1583952331</v>
      </c>
      <c r="CO26" s="31">
        <f t="shared" si="71"/>
        <v>760957.32146986714</v>
      </c>
      <c r="CP26" s="31">
        <f t="shared" si="72"/>
        <v>763709.87254329026</v>
      </c>
      <c r="CQ26" s="31">
        <f t="shared" si="73"/>
        <v>762273.14700092829</v>
      </c>
      <c r="CR26" s="31">
        <f t="shared" si="74"/>
        <v>766130.35028247419</v>
      </c>
      <c r="CS26" s="31">
        <f t="shared" si="75"/>
        <v>691377.53733382665</v>
      </c>
      <c r="CT26" s="31">
        <f t="shared" si="76"/>
        <v>824224.23504616576</v>
      </c>
      <c r="CU26" s="31">
        <f t="shared" si="77"/>
        <v>900708.88030825707</v>
      </c>
      <c r="CV26" s="31">
        <f t="shared" si="78"/>
        <v>867092.12505540496</v>
      </c>
      <c r="CW26" s="31">
        <f t="shared" si="79"/>
        <v>693154.67162768694</v>
      </c>
      <c r="CX26" s="31">
        <f t="shared" si="80"/>
        <v>732783.61218882247</v>
      </c>
      <c r="CY26" s="31">
        <f t="shared" si="81"/>
        <v>751902.00751924957</v>
      </c>
      <c r="CZ26" s="31">
        <f t="shared" si="82"/>
        <v>740227.19707554462</v>
      </c>
      <c r="DA26" s="31">
        <f t="shared" si="83"/>
        <v>627540.46222121455</v>
      </c>
      <c r="DB26" s="31">
        <f t="shared" si="84"/>
        <v>452629.19018718734</v>
      </c>
      <c r="DC26" s="31">
        <f t="shared" si="85"/>
        <v>454978.40404871455</v>
      </c>
      <c r="DD26" s="31">
        <f t="shared" si="86"/>
        <v>490479.57283837878</v>
      </c>
      <c r="DE26" s="31">
        <f t="shared" si="87"/>
        <v>456326.92355861986</v>
      </c>
      <c r="DF26" s="31">
        <f t="shared" si="88"/>
        <v>404127.58503406099</v>
      </c>
      <c r="DG26" s="31">
        <f t="shared" si="89"/>
        <v>370179.65318981407</v>
      </c>
      <c r="DH26" s="31">
        <f t="shared" si="90"/>
        <v>335466.84730568528</v>
      </c>
      <c r="DI26" s="31">
        <f t="shared" si="91"/>
        <v>286569.25416516251</v>
      </c>
      <c r="DJ26" s="31">
        <f t="shared" si="92"/>
        <v>376481.49410005286</v>
      </c>
      <c r="DK26" s="31">
        <f t="shared" si="93"/>
        <v>372093.74452379695</v>
      </c>
      <c r="DL26" s="31">
        <f t="shared" si="94"/>
        <v>377172.90477965458</v>
      </c>
      <c r="DM26" s="31">
        <f t="shared" si="95"/>
        <v>448419.9638024639</v>
      </c>
      <c r="DN26" s="31">
        <f t="shared" si="96"/>
        <v>573033.8674447079</v>
      </c>
      <c r="DO26" s="31">
        <f t="shared" si="97"/>
        <v>534194.884835921</v>
      </c>
      <c r="DP26" s="31">
        <f t="shared" si="98"/>
        <v>560415.06663589703</v>
      </c>
      <c r="DQ26" s="31">
        <f t="shared" si="99"/>
        <v>715260.87808787276</v>
      </c>
      <c r="DR26" s="31">
        <f t="shared" si="100"/>
        <v>653800.5475547323</v>
      </c>
      <c r="DS26" s="31">
        <f t="shared" si="101"/>
        <v>725666.1380041365</v>
      </c>
      <c r="DT26" s="31">
        <f t="shared" si="102"/>
        <v>739933.06023431779</v>
      </c>
      <c r="DU26" s="31">
        <f t="shared" si="103"/>
        <v>922054.68079258362</v>
      </c>
      <c r="DV26" s="31">
        <f t="shared" si="104"/>
        <v>1007291.9745181003</v>
      </c>
      <c r="DW26" s="31">
        <f t="shared" si="105"/>
        <v>1137735.4998708908</v>
      </c>
      <c r="DX26" s="31">
        <f t="shared" si="106"/>
        <v>1136612.3482759064</v>
      </c>
      <c r="DY26" s="31">
        <f t="shared" si="107"/>
        <v>1453847.7162809041</v>
      </c>
      <c r="DZ26" s="31">
        <f t="shared" si="108"/>
        <v>1750231.3226542347</v>
      </c>
      <c r="EA26" s="31">
        <f t="shared" si="109"/>
        <v>1841798.8095827783</v>
      </c>
      <c r="EB26" s="31">
        <f t="shared" si="110"/>
        <v>1998982.2919121454</v>
      </c>
      <c r="EC26" s="31">
        <f t="shared" si="111"/>
        <v>2140926.8251498053</v>
      </c>
      <c r="ED26" s="31">
        <f t="shared" si="112"/>
        <v>1584962.5699267597</v>
      </c>
      <c r="EE26" s="31">
        <f t="shared" si="113"/>
        <v>1655219.3015994327</v>
      </c>
      <c r="EF26" s="31">
        <f t="shared" si="114"/>
        <v>1545756.8877684013</v>
      </c>
      <c r="EG26" s="31">
        <f t="shared" si="115"/>
        <v>1281934.2620477448</v>
      </c>
      <c r="EH26" s="31">
        <f t="shared" si="116"/>
        <v>1065750.4496514422</v>
      </c>
      <c r="EI26" s="31">
        <f t="shared" si="117"/>
        <v>1182174.8494251638</v>
      </c>
      <c r="EJ26" s="31">
        <f t="shared" si="118"/>
        <v>1089152.1801831757</v>
      </c>
      <c r="EK26" s="31">
        <f t="shared" si="119"/>
        <v>1014227.4438642118</v>
      </c>
      <c r="EL26" s="31">
        <f t="shared" si="120"/>
        <v>1090771.0336044007</v>
      </c>
      <c r="EM26" s="31">
        <f t="shared" si="121"/>
        <v>997111.67725125444</v>
      </c>
    </row>
    <row r="27" spans="5:143">
      <c r="E27" s="28">
        <v>1893</v>
      </c>
      <c r="F27" s="29">
        <v>0.10856388710040862</v>
      </c>
      <c r="G27" s="30"/>
      <c r="H27" s="28">
        <v>22</v>
      </c>
      <c r="V27" s="31">
        <f t="shared" si="0"/>
        <v>1750076.4626822902</v>
      </c>
      <c r="W27" s="31">
        <f t="shared" si="1"/>
        <v>1571488.8806348767</v>
      </c>
      <c r="X27" s="31">
        <f t="shared" si="2"/>
        <v>1673725.5246545549</v>
      </c>
      <c r="Y27" s="31">
        <f t="shared" si="3"/>
        <v>1694868.3333422076</v>
      </c>
      <c r="Z27" s="31">
        <f t="shared" si="4"/>
        <v>1496700.6313932121</v>
      </c>
      <c r="AA27" s="31">
        <f t="shared" si="5"/>
        <v>1409346.4613891374</v>
      </c>
      <c r="AB27" s="31">
        <f t="shared" si="6"/>
        <v>1532579.8618456365</v>
      </c>
      <c r="AC27" s="31">
        <f t="shared" si="7"/>
        <v>1407899.0004006512</v>
      </c>
      <c r="AD27" s="31">
        <f t="shared" si="8"/>
        <v>1019609.9574519334</v>
      </c>
      <c r="AE27" s="31">
        <f t="shared" si="9"/>
        <v>1141712.7371829229</v>
      </c>
      <c r="AF27" s="31">
        <f t="shared" si="10"/>
        <v>1001815.3335811661</v>
      </c>
      <c r="AG27" s="31">
        <f t="shared" si="11"/>
        <v>1000825.429696115</v>
      </c>
      <c r="AH27" s="31">
        <f t="shared" si="12"/>
        <v>948557.30176422233</v>
      </c>
      <c r="AI27" s="31">
        <f t="shared" si="13"/>
        <v>963300.6693964107</v>
      </c>
      <c r="AJ27" s="31">
        <f t="shared" si="14"/>
        <v>964156.96845604677</v>
      </c>
      <c r="AK27" s="31">
        <f t="shared" si="15"/>
        <v>794081.42550501297</v>
      </c>
      <c r="AL27" s="31">
        <f t="shared" si="16"/>
        <v>714017.49866721709</v>
      </c>
      <c r="AM27" s="31">
        <f t="shared" si="17"/>
        <v>835799.90131749806</v>
      </c>
      <c r="AN27" s="31">
        <f t="shared" si="18"/>
        <v>739112.88597119797</v>
      </c>
      <c r="AO27" s="31">
        <f t="shared" si="19"/>
        <v>726879.53504240362</v>
      </c>
      <c r="AP27" s="31">
        <f t="shared" si="20"/>
        <v>788226.51040967251</v>
      </c>
      <c r="AQ27" s="31">
        <f t="shared" si="21"/>
        <v>650870.28486545582</v>
      </c>
      <c r="AR27" s="31">
        <f t="shared" si="22"/>
        <v>681293.08978853351</v>
      </c>
      <c r="AS27" s="31">
        <f t="shared" si="23"/>
        <v>611105.2691090327</v>
      </c>
      <c r="AT27" s="31">
        <f t="shared" si="24"/>
        <v>621595.53794972855</v>
      </c>
      <c r="AU27" s="31">
        <f t="shared" si="25"/>
        <v>567901.42019474111</v>
      </c>
      <c r="AV27" s="31">
        <f t="shared" si="26"/>
        <v>417052.39338664949</v>
      </c>
      <c r="AW27" s="31">
        <f t="shared" si="27"/>
        <v>364506.0625130994</v>
      </c>
      <c r="AX27" s="31">
        <f t="shared" si="28"/>
        <v>298551.44849086029</v>
      </c>
      <c r="AY27" s="31">
        <f t="shared" si="29"/>
        <v>336474.8749846163</v>
      </c>
      <c r="AZ27" s="31">
        <f t="shared" si="30"/>
        <v>373760.89311629575</v>
      </c>
      <c r="BA27" s="31">
        <f t="shared" si="31"/>
        <v>400588.97437851341</v>
      </c>
      <c r="BB27" s="31">
        <f t="shared" si="32"/>
        <v>434724.37921996176</v>
      </c>
      <c r="BC27" s="31">
        <f t="shared" si="33"/>
        <v>491926.91720655304</v>
      </c>
      <c r="BD27" s="31">
        <f t="shared" si="34"/>
        <v>484238.49982952251</v>
      </c>
      <c r="BE27" s="31">
        <f t="shared" si="35"/>
        <v>487605.693239282</v>
      </c>
      <c r="BF27" s="31">
        <f t="shared" si="36"/>
        <v>586742.99125136586</v>
      </c>
      <c r="BG27" s="31">
        <f t="shared" si="37"/>
        <v>734151.41528740025</v>
      </c>
      <c r="BH27" s="31">
        <f t="shared" si="38"/>
        <v>653378.56001419702</v>
      </c>
      <c r="BI27" s="31">
        <f t="shared" si="39"/>
        <v>680262.01607074006</v>
      </c>
      <c r="BJ27" s="31">
        <f t="shared" si="40"/>
        <v>593002.80920327024</v>
      </c>
      <c r="BK27" s="31">
        <f t="shared" si="41"/>
        <v>641556.27541313111</v>
      </c>
      <c r="BL27" s="31">
        <f t="shared" si="42"/>
        <v>804075.93542504462</v>
      </c>
      <c r="BM27" s="31">
        <f t="shared" si="43"/>
        <v>782956.49987342698</v>
      </c>
      <c r="BN27" s="31">
        <f t="shared" si="44"/>
        <v>945492.130853037</v>
      </c>
      <c r="BO27" s="31">
        <f t="shared" si="45"/>
        <v>938762.98009341722</v>
      </c>
      <c r="BP27" s="31">
        <f t="shared" si="46"/>
        <v>913969.81354285672</v>
      </c>
      <c r="BQ27" s="31">
        <f t="shared" si="47"/>
        <v>1276346.4416491764</v>
      </c>
      <c r="BR27" s="31">
        <f t="shared" si="48"/>
        <v>1428774.0131991245</v>
      </c>
      <c r="BS27" s="31">
        <f t="shared" si="49"/>
        <v>1529520.5100874822</v>
      </c>
      <c r="BT27" s="31">
        <f t="shared" si="50"/>
        <v>1317691.0757582514</v>
      </c>
      <c r="BU27" s="31">
        <f t="shared" si="51"/>
        <v>1069996.0306069378</v>
      </c>
      <c r="BV27" s="31">
        <f t="shared" si="52"/>
        <v>1006504.0548187067</v>
      </c>
      <c r="BW27" s="31">
        <f t="shared" si="53"/>
        <v>1039527.9156696516</v>
      </c>
      <c r="BX27" s="31">
        <f t="shared" si="54"/>
        <v>1044667.6081692815</v>
      </c>
      <c r="BY27" s="31">
        <f t="shared" si="55"/>
        <v>787613.84747246117</v>
      </c>
      <c r="BZ27" s="31">
        <f t="shared" si="56"/>
        <v>653647.40410948568</v>
      </c>
      <c r="CA27" s="31">
        <f t="shared" si="57"/>
        <v>585042.2346239012</v>
      </c>
      <c r="CB27" s="31">
        <f t="shared" si="58"/>
        <v>541196.7152639624</v>
      </c>
      <c r="CC27" s="31">
        <f t="shared" si="59"/>
        <v>557895.18124896532</v>
      </c>
      <c r="CD27" s="31">
        <f t="shared" si="60"/>
        <v>575529.19566429313</v>
      </c>
      <c r="CE27" s="31">
        <f t="shared" si="61"/>
        <v>644112.13761286158</v>
      </c>
      <c r="CF27" s="31">
        <f t="shared" si="62"/>
        <v>589763.38547344389</v>
      </c>
      <c r="CG27" s="31">
        <f t="shared" si="63"/>
        <v>579159.85785193404</v>
      </c>
      <c r="CH27" s="31">
        <f t="shared" si="64"/>
        <v>648888.30166256044</v>
      </c>
      <c r="CI27" s="31">
        <f t="shared" si="65"/>
        <v>531946.14403383236</v>
      </c>
      <c r="CJ27" s="31">
        <f t="shared" si="66"/>
        <v>475509.42620673013</v>
      </c>
      <c r="CK27" s="31">
        <f t="shared" si="67"/>
        <v>576306.93126042699</v>
      </c>
      <c r="CL27" s="31">
        <f t="shared" si="68"/>
        <v>526140.96465028438</v>
      </c>
      <c r="CM27" s="31">
        <f t="shared" si="69"/>
        <v>545863.78953544248</v>
      </c>
      <c r="CN27" s="31">
        <f t="shared" si="70"/>
        <v>594711.33951025584</v>
      </c>
      <c r="CO27" s="31">
        <f t="shared" si="71"/>
        <v>706857.81010900065</v>
      </c>
      <c r="CP27" s="31">
        <f t="shared" si="72"/>
        <v>742443.74610147183</v>
      </c>
      <c r="CQ27" s="31">
        <f t="shared" si="73"/>
        <v>746226.30586180091</v>
      </c>
      <c r="CR27" s="31">
        <f t="shared" si="74"/>
        <v>718275.92635438859</v>
      </c>
      <c r="CS27" s="31">
        <f t="shared" si="75"/>
        <v>617213.50784135796</v>
      </c>
      <c r="CT27" s="31">
        <f t="shared" si="76"/>
        <v>756090.53066755761</v>
      </c>
      <c r="CU27" s="31">
        <f t="shared" si="77"/>
        <v>826160.96191664005</v>
      </c>
      <c r="CV27" s="31">
        <f t="shared" si="78"/>
        <v>695597.58825409098</v>
      </c>
      <c r="CW27" s="31">
        <f t="shared" si="79"/>
        <v>694854.71925137076</v>
      </c>
      <c r="CX27" s="31">
        <f t="shared" si="80"/>
        <v>715551.78111189767</v>
      </c>
      <c r="CY27" s="31">
        <f t="shared" si="81"/>
        <v>714284.91514959198</v>
      </c>
      <c r="CZ27" s="31">
        <f t="shared" si="82"/>
        <v>594743.52028709324</v>
      </c>
      <c r="DA27" s="31">
        <f t="shared" si="83"/>
        <v>487996.91459815402</v>
      </c>
      <c r="DB27" s="31">
        <f t="shared" si="84"/>
        <v>456565.84129171085</v>
      </c>
      <c r="DC27" s="31">
        <f t="shared" si="85"/>
        <v>440811.05628612213</v>
      </c>
      <c r="DD27" s="31">
        <f t="shared" si="86"/>
        <v>411994.77453117643</v>
      </c>
      <c r="DE27" s="31">
        <f t="shared" si="87"/>
        <v>404951.8614358569</v>
      </c>
      <c r="DF27" s="31">
        <f t="shared" si="88"/>
        <v>340651.32207020459</v>
      </c>
      <c r="DG27" s="31">
        <f t="shared" si="89"/>
        <v>331133.08788435708</v>
      </c>
      <c r="DH27" s="31">
        <f t="shared" si="90"/>
        <v>280513.90188273508</v>
      </c>
      <c r="DI27" s="31">
        <f t="shared" si="91"/>
        <v>349715.91304502095</v>
      </c>
      <c r="DJ27" s="31">
        <f t="shared" si="92"/>
        <v>361732.48967593035</v>
      </c>
      <c r="DK27" s="31">
        <f t="shared" si="93"/>
        <v>369232.92459171946</v>
      </c>
      <c r="DL27" s="31">
        <f t="shared" si="94"/>
        <v>420410.52776105405</v>
      </c>
      <c r="DM27" s="31">
        <f t="shared" si="95"/>
        <v>511564.55675630958</v>
      </c>
      <c r="DN27" s="31">
        <f t="shared" si="96"/>
        <v>490036.1779981674</v>
      </c>
      <c r="DO27" s="31">
        <f t="shared" si="97"/>
        <v>514031.84829934943</v>
      </c>
      <c r="DP27" s="31">
        <f t="shared" si="98"/>
        <v>573795.71027546376</v>
      </c>
      <c r="DQ27" s="31">
        <f t="shared" si="99"/>
        <v>655404.07431828068</v>
      </c>
      <c r="DR27" s="31">
        <f t="shared" si="100"/>
        <v>708601.67845518375</v>
      </c>
      <c r="DS27" s="31">
        <f t="shared" si="101"/>
        <v>702914.76530246809</v>
      </c>
      <c r="DT27" s="31">
        <f t="shared" si="102"/>
        <v>740834.77197043202</v>
      </c>
      <c r="DU27" s="31">
        <f t="shared" si="103"/>
        <v>783304.67158153886</v>
      </c>
      <c r="DV27" s="31">
        <f t="shared" si="104"/>
        <v>1147630.7249454595</v>
      </c>
      <c r="DW27" s="31">
        <f t="shared" si="105"/>
        <v>1101219.9378538125</v>
      </c>
      <c r="DX27" s="31">
        <f t="shared" si="106"/>
        <v>1221208.1710265027</v>
      </c>
      <c r="DY27" s="31">
        <f t="shared" si="107"/>
        <v>1553183.4644447116</v>
      </c>
      <c r="DZ27" s="31">
        <f t="shared" si="108"/>
        <v>1552507.7295053296</v>
      </c>
      <c r="EA27" s="31">
        <f t="shared" si="109"/>
        <v>1788129.5561309687</v>
      </c>
      <c r="EB27" s="31">
        <f t="shared" si="110"/>
        <v>1790220.8286500033</v>
      </c>
      <c r="EC27" s="31">
        <f t="shared" si="111"/>
        <v>1934215.2873268789</v>
      </c>
      <c r="ED27" s="31">
        <f t="shared" si="112"/>
        <v>1590374.5823110661</v>
      </c>
      <c r="EE27" s="31">
        <f t="shared" si="113"/>
        <v>1533872.430747139</v>
      </c>
      <c r="EF27" s="31">
        <f t="shared" si="114"/>
        <v>1428890.1796307964</v>
      </c>
      <c r="EG27" s="31">
        <f t="shared" si="115"/>
        <v>1215824.8971915683</v>
      </c>
      <c r="EH27" s="31">
        <f t="shared" si="116"/>
        <v>1010949.7498309101</v>
      </c>
      <c r="EI27" s="31">
        <f t="shared" si="117"/>
        <v>1048042.4357316439</v>
      </c>
      <c r="EJ27" s="31">
        <f t="shared" si="118"/>
        <v>1038443.4523260848</v>
      </c>
      <c r="EK27" s="31">
        <f t="shared" si="119"/>
        <v>999489.55894783081</v>
      </c>
      <c r="EL27" s="31">
        <f t="shared" si="120"/>
        <v>1080688.9207267822</v>
      </c>
      <c r="EM27" s="31">
        <f t="shared" si="121"/>
        <v>960488.26774531626</v>
      </c>
    </row>
    <row r="28" spans="5:143">
      <c r="E28" s="28">
        <v>1894</v>
      </c>
      <c r="F28" s="29">
        <v>9.5376641201687262E-2</v>
      </c>
      <c r="G28" s="30"/>
      <c r="H28" s="28">
        <v>23</v>
      </c>
      <c r="V28" s="31">
        <f t="shared" si="0"/>
        <v>1510913.918234214</v>
      </c>
      <c r="W28" s="31">
        <f t="shared" si="1"/>
        <v>1562659.9523803471</v>
      </c>
      <c r="X28" s="31">
        <f t="shared" si="2"/>
        <v>1644523.7796102052</v>
      </c>
      <c r="Y28" s="31">
        <f t="shared" si="3"/>
        <v>1547771.548000813</v>
      </c>
      <c r="Z28" s="31">
        <f t="shared" si="4"/>
        <v>1445278.3105472666</v>
      </c>
      <c r="AA28" s="31">
        <f t="shared" si="5"/>
        <v>1346483.7880903201</v>
      </c>
      <c r="AB28" s="31">
        <f t="shared" si="6"/>
        <v>1542913.053484</v>
      </c>
      <c r="AC28" s="31">
        <f t="shared" si="7"/>
        <v>1113390.0302198348</v>
      </c>
      <c r="AD28" s="31">
        <f t="shared" si="8"/>
        <v>1027897.0256063192</v>
      </c>
      <c r="AE28" s="31">
        <f t="shared" si="9"/>
        <v>1083659.7652092841</v>
      </c>
      <c r="AF28" s="31">
        <f t="shared" si="10"/>
        <v>855345.54106052523</v>
      </c>
      <c r="AG28" s="31">
        <f t="shared" si="11"/>
        <v>898312.57569288684</v>
      </c>
      <c r="AH28" s="31">
        <f t="shared" si="12"/>
        <v>940332.26086189284</v>
      </c>
      <c r="AI28" s="31">
        <f t="shared" si="13"/>
        <v>950677.53627230134</v>
      </c>
      <c r="AJ28" s="31">
        <f t="shared" si="14"/>
        <v>838003.85479087429</v>
      </c>
      <c r="AK28" s="31">
        <f t="shared" si="15"/>
        <v>676408.33950516826</v>
      </c>
      <c r="AL28" s="31">
        <f t="shared" si="16"/>
        <v>725056.89468993072</v>
      </c>
      <c r="AM28" s="31">
        <f t="shared" si="17"/>
        <v>727574.90624260937</v>
      </c>
      <c r="AN28" s="31">
        <f t="shared" si="18"/>
        <v>718231.13536940957</v>
      </c>
      <c r="AO28" s="31">
        <f t="shared" si="19"/>
        <v>683247.04620011768</v>
      </c>
      <c r="AP28" s="31">
        <f t="shared" si="20"/>
        <v>678366.303761955</v>
      </c>
      <c r="AQ28" s="31">
        <f t="shared" si="21"/>
        <v>588188.70701260318</v>
      </c>
      <c r="AR28" s="31">
        <f t="shared" si="22"/>
        <v>607671.96159829246</v>
      </c>
      <c r="AS28" s="31">
        <f t="shared" si="23"/>
        <v>610750.4655931606</v>
      </c>
      <c r="AT28" s="31">
        <f t="shared" si="24"/>
        <v>518613.5364942248</v>
      </c>
      <c r="AU28" s="31">
        <f t="shared" si="25"/>
        <v>402723.67491585249</v>
      </c>
      <c r="AV28" s="31">
        <f t="shared" si="26"/>
        <v>348247.58658049279</v>
      </c>
      <c r="AW28" s="31">
        <f t="shared" si="27"/>
        <v>300564.38720157271</v>
      </c>
      <c r="AX28" s="31">
        <f t="shared" si="28"/>
        <v>266089.94758908683</v>
      </c>
      <c r="AY28" s="31">
        <f t="shared" si="29"/>
        <v>376798.70377326431</v>
      </c>
      <c r="AZ28" s="31">
        <f t="shared" si="30"/>
        <v>380220.11998531013</v>
      </c>
      <c r="BA28" s="31">
        <f t="shared" si="31"/>
        <v>371165.76967023715</v>
      </c>
      <c r="BB28" s="31">
        <f t="shared" si="32"/>
        <v>441539.67608782445</v>
      </c>
      <c r="BC28" s="31">
        <f t="shared" si="33"/>
        <v>480039.61647247802</v>
      </c>
      <c r="BD28" s="31">
        <f t="shared" si="34"/>
        <v>481216.08740449161</v>
      </c>
      <c r="BE28" s="31">
        <f t="shared" si="35"/>
        <v>509971.82463717018</v>
      </c>
      <c r="BF28" s="31">
        <f t="shared" si="36"/>
        <v>625359.2186016757</v>
      </c>
      <c r="BG28" s="31">
        <f t="shared" si="37"/>
        <v>663480.41982885217</v>
      </c>
      <c r="BH28" s="31">
        <f t="shared" si="38"/>
        <v>592177.11294639437</v>
      </c>
      <c r="BI28" s="31">
        <f t="shared" si="39"/>
        <v>576249.02638743992</v>
      </c>
      <c r="BJ28" s="31">
        <f t="shared" si="40"/>
        <v>603045.49655755551</v>
      </c>
      <c r="BK28" s="31">
        <f t="shared" si="41"/>
        <v>692006.69230818935</v>
      </c>
      <c r="BL28" s="31">
        <f t="shared" si="42"/>
        <v>707554.45749510848</v>
      </c>
      <c r="BM28" s="31">
        <f t="shared" si="43"/>
        <v>843321.4228101871</v>
      </c>
      <c r="BN28" s="31">
        <f t="shared" si="44"/>
        <v>938217.9407642791</v>
      </c>
      <c r="BO28" s="31">
        <f t="shared" si="45"/>
        <v>762549.09874974506</v>
      </c>
      <c r="BP28" s="31">
        <f t="shared" si="46"/>
        <v>905112.94948067761</v>
      </c>
      <c r="BQ28" s="31">
        <f t="shared" si="47"/>
        <v>1193056.5793545886</v>
      </c>
      <c r="BR28" s="31">
        <f t="shared" si="48"/>
        <v>1261211.9306250489</v>
      </c>
      <c r="BS28" s="31">
        <f t="shared" si="49"/>
        <v>1174418.5166726948</v>
      </c>
      <c r="BT28" s="31">
        <f t="shared" si="50"/>
        <v>1198226.5165970128</v>
      </c>
      <c r="BU28" s="31">
        <f t="shared" si="51"/>
        <v>1023898.1646744801</v>
      </c>
      <c r="BV28" s="31">
        <f t="shared" si="52"/>
        <v>963174.73418189806</v>
      </c>
      <c r="BW28" s="31">
        <f t="shared" si="53"/>
        <v>1061045.1572975104</v>
      </c>
      <c r="BX28" s="31">
        <f t="shared" si="54"/>
        <v>768581.34012280568</v>
      </c>
      <c r="BY28" s="31">
        <f t="shared" si="55"/>
        <v>649567.61277429597</v>
      </c>
      <c r="BZ28" s="31">
        <f t="shared" si="56"/>
        <v>611877.7118841944</v>
      </c>
      <c r="CA28" s="31">
        <f t="shared" si="57"/>
        <v>576815.3348461109</v>
      </c>
      <c r="CB28" s="31">
        <f t="shared" si="58"/>
        <v>504190.99026139232</v>
      </c>
      <c r="CC28" s="31">
        <f t="shared" si="59"/>
        <v>521619.8362821028</v>
      </c>
      <c r="CD28" s="31">
        <f t="shared" si="60"/>
        <v>545626.51363022241</v>
      </c>
      <c r="CE28" s="31">
        <f t="shared" si="61"/>
        <v>599751.21217745636</v>
      </c>
      <c r="CF28" s="31">
        <f t="shared" si="62"/>
        <v>624703.57302905852</v>
      </c>
      <c r="CG28" s="31">
        <f t="shared" si="63"/>
        <v>570995.58639953122</v>
      </c>
      <c r="CH28" s="31">
        <f t="shared" si="64"/>
        <v>572958.49656721123</v>
      </c>
      <c r="CI28" s="31">
        <f t="shared" si="65"/>
        <v>471851.07111063477</v>
      </c>
      <c r="CJ28" s="31">
        <f t="shared" si="66"/>
        <v>468129.16609913472</v>
      </c>
      <c r="CK28" s="31">
        <f t="shared" si="67"/>
        <v>521042.37284517038</v>
      </c>
      <c r="CL28" s="31">
        <f t="shared" si="68"/>
        <v>510242.64595058368</v>
      </c>
      <c r="CM28" s="31">
        <f t="shared" si="69"/>
        <v>524965.48071231297</v>
      </c>
      <c r="CN28" s="31">
        <f t="shared" si="70"/>
        <v>542749.76724518731</v>
      </c>
      <c r="CO28" s="31">
        <f t="shared" si="71"/>
        <v>675132.28254087083</v>
      </c>
      <c r="CP28" s="31">
        <f t="shared" si="72"/>
        <v>714077.17706234404</v>
      </c>
      <c r="CQ28" s="31">
        <f t="shared" si="73"/>
        <v>687354.63222774304</v>
      </c>
      <c r="CR28" s="31">
        <f t="shared" si="74"/>
        <v>629989.24188756279</v>
      </c>
      <c r="CS28" s="31">
        <f t="shared" si="75"/>
        <v>556269.83048991836</v>
      </c>
      <c r="CT28" s="31">
        <f t="shared" si="76"/>
        <v>681358.51791035442</v>
      </c>
      <c r="CU28" s="31">
        <f t="shared" si="77"/>
        <v>651147.17509347876</v>
      </c>
      <c r="CV28" s="31">
        <f t="shared" si="78"/>
        <v>685083.62958110019</v>
      </c>
      <c r="CW28" s="31">
        <f t="shared" si="79"/>
        <v>666624.07757990004</v>
      </c>
      <c r="CX28" s="31">
        <f t="shared" si="80"/>
        <v>667840.82928444666</v>
      </c>
      <c r="CY28" s="31">
        <f t="shared" si="81"/>
        <v>563842.52253937442</v>
      </c>
      <c r="CZ28" s="31">
        <f t="shared" si="82"/>
        <v>454387.86816498783</v>
      </c>
      <c r="DA28" s="31">
        <f t="shared" si="83"/>
        <v>483614.81808333256</v>
      </c>
      <c r="DB28" s="31">
        <f t="shared" si="84"/>
        <v>434597.05323679402</v>
      </c>
      <c r="DC28" s="31">
        <f t="shared" si="85"/>
        <v>363785.11679762963</v>
      </c>
      <c r="DD28" s="31">
        <f t="shared" si="86"/>
        <v>359203.59929256636</v>
      </c>
      <c r="DE28" s="31">
        <f t="shared" si="87"/>
        <v>335364.16008283856</v>
      </c>
      <c r="DF28" s="31">
        <f t="shared" si="88"/>
        <v>299379.30724079278</v>
      </c>
      <c r="DG28" s="31">
        <f t="shared" si="89"/>
        <v>272037.65747018962</v>
      </c>
      <c r="DH28" s="31">
        <f t="shared" si="90"/>
        <v>336327.09464144532</v>
      </c>
      <c r="DI28" s="31">
        <f t="shared" si="91"/>
        <v>330126.92298470566</v>
      </c>
      <c r="DJ28" s="31">
        <f t="shared" si="92"/>
        <v>352660.83730532532</v>
      </c>
      <c r="DK28" s="31">
        <f t="shared" si="93"/>
        <v>404347.89093081502</v>
      </c>
      <c r="DL28" s="31">
        <f t="shared" si="94"/>
        <v>471205.93981727283</v>
      </c>
      <c r="DM28" s="31">
        <f t="shared" si="95"/>
        <v>429803.51832399686</v>
      </c>
      <c r="DN28" s="31">
        <f t="shared" si="96"/>
        <v>463276.33061684965</v>
      </c>
      <c r="DO28" s="31">
        <f t="shared" si="97"/>
        <v>517081.72352248291</v>
      </c>
      <c r="DP28" s="31">
        <f t="shared" si="98"/>
        <v>516563.39528200217</v>
      </c>
      <c r="DQ28" s="31">
        <f t="shared" si="99"/>
        <v>697891.16293774301</v>
      </c>
      <c r="DR28" s="31">
        <f t="shared" si="100"/>
        <v>674356.6591040683</v>
      </c>
      <c r="DS28" s="31">
        <f t="shared" si="101"/>
        <v>691438.02242610476</v>
      </c>
      <c r="DT28" s="31">
        <f t="shared" si="102"/>
        <v>618325.36649456539</v>
      </c>
      <c r="DU28" s="31">
        <f t="shared" si="103"/>
        <v>876797.24244306947</v>
      </c>
      <c r="DV28" s="31">
        <f t="shared" si="104"/>
        <v>1091331.2440785759</v>
      </c>
      <c r="DW28" s="31">
        <f t="shared" si="105"/>
        <v>1162446.7371787343</v>
      </c>
      <c r="DX28" s="31">
        <f t="shared" si="106"/>
        <v>1281785.0640625025</v>
      </c>
      <c r="DY28" s="31">
        <f t="shared" si="107"/>
        <v>1353576.3044626792</v>
      </c>
      <c r="DZ28" s="31">
        <f t="shared" si="108"/>
        <v>1480853.957763934</v>
      </c>
      <c r="EA28" s="31">
        <f t="shared" si="109"/>
        <v>1573324.5015230603</v>
      </c>
      <c r="EB28" s="31">
        <f t="shared" si="110"/>
        <v>1589026.9352701884</v>
      </c>
      <c r="EC28" s="31">
        <f t="shared" si="111"/>
        <v>1906807.6807255147</v>
      </c>
      <c r="ED28" s="31">
        <f t="shared" si="112"/>
        <v>1447954.0876609639</v>
      </c>
      <c r="EE28" s="31">
        <f t="shared" si="113"/>
        <v>1393055.977961506</v>
      </c>
      <c r="EF28" s="31">
        <f t="shared" si="114"/>
        <v>1331452.8585558615</v>
      </c>
      <c r="EG28" s="31">
        <f t="shared" si="115"/>
        <v>1133096.0942249747</v>
      </c>
      <c r="EH28" s="31">
        <f t="shared" si="116"/>
        <v>880538.57578896102</v>
      </c>
      <c r="EI28" s="31">
        <f t="shared" si="117"/>
        <v>981736.23447965295</v>
      </c>
      <c r="EJ28" s="31">
        <f t="shared" si="118"/>
        <v>1005419.7721276194</v>
      </c>
      <c r="EK28" s="31">
        <f t="shared" si="119"/>
        <v>972897.37120249786</v>
      </c>
      <c r="EL28" s="31">
        <f t="shared" si="120"/>
        <v>1022752.6810266902</v>
      </c>
      <c r="EM28" s="31">
        <f t="shared" si="121"/>
        <v>891605.65742049424</v>
      </c>
    </row>
    <row r="29" spans="5:143">
      <c r="E29" s="28">
        <v>1895</v>
      </c>
      <c r="F29" s="29">
        <v>1.8071899694769123E-2</v>
      </c>
      <c r="G29" s="30"/>
      <c r="H29" s="28">
        <v>24</v>
      </c>
      <c r="V29" s="31">
        <f t="shared" si="0"/>
        <v>1492375.6441881999</v>
      </c>
      <c r="W29" s="31">
        <f t="shared" si="1"/>
        <v>1525125.7780910868</v>
      </c>
      <c r="X29" s="31">
        <f t="shared" si="2"/>
        <v>1491750.9125252762</v>
      </c>
      <c r="Y29" s="31">
        <f t="shared" si="3"/>
        <v>1484597.2894800417</v>
      </c>
      <c r="Z29" s="31">
        <f t="shared" si="4"/>
        <v>1371576.7214855123</v>
      </c>
      <c r="AA29" s="31">
        <f t="shared" si="5"/>
        <v>1346494.9485952533</v>
      </c>
      <c r="AB29" s="31">
        <f t="shared" si="6"/>
        <v>1211999.7823617538</v>
      </c>
      <c r="AC29" s="31">
        <f t="shared" si="7"/>
        <v>1114931.3579554935</v>
      </c>
      <c r="AD29" s="31">
        <f t="shared" si="8"/>
        <v>969105.30978496524</v>
      </c>
      <c r="AE29" s="31">
        <f t="shared" si="9"/>
        <v>919035.16906002059</v>
      </c>
      <c r="AF29" s="31">
        <f t="shared" si="10"/>
        <v>762598.60158161528</v>
      </c>
      <c r="AG29" s="31">
        <f t="shared" si="11"/>
        <v>884566.53513156809</v>
      </c>
      <c r="AH29" s="31">
        <f t="shared" si="12"/>
        <v>921802.68128125998</v>
      </c>
      <c r="AI29" s="31">
        <f t="shared" si="13"/>
        <v>820761.10010688682</v>
      </c>
      <c r="AJ29" s="31">
        <f t="shared" si="14"/>
        <v>709047.27665860229</v>
      </c>
      <c r="AK29" s="31">
        <f t="shared" si="15"/>
        <v>682271.83866453019</v>
      </c>
      <c r="AL29" s="31">
        <f t="shared" si="16"/>
        <v>626949.76532876934</v>
      </c>
      <c r="AM29" s="31">
        <f t="shared" si="17"/>
        <v>702289.90688566456</v>
      </c>
      <c r="AN29" s="31">
        <f t="shared" si="18"/>
        <v>670601.94706951501</v>
      </c>
      <c r="AO29" s="31">
        <f t="shared" si="19"/>
        <v>584085.26963624149</v>
      </c>
      <c r="AP29" s="31">
        <f t="shared" si="20"/>
        <v>608936.16207917139</v>
      </c>
      <c r="AQ29" s="31">
        <f t="shared" si="21"/>
        <v>521119.2991279948</v>
      </c>
      <c r="AR29" s="31">
        <f t="shared" si="22"/>
        <v>603256.81597602763</v>
      </c>
      <c r="AS29" s="31">
        <f t="shared" si="23"/>
        <v>506156.74393491435</v>
      </c>
      <c r="AT29" s="31">
        <f t="shared" si="24"/>
        <v>365311.47618531389</v>
      </c>
      <c r="AU29" s="31">
        <f t="shared" si="25"/>
        <v>334033.41970794159</v>
      </c>
      <c r="AV29" s="31">
        <f t="shared" si="26"/>
        <v>285237.18496621877</v>
      </c>
      <c r="AW29" s="31">
        <f t="shared" si="27"/>
        <v>266092.1531100141</v>
      </c>
      <c r="AX29" s="31">
        <f t="shared" si="28"/>
        <v>295985.53589016164</v>
      </c>
      <c r="AY29" s="31">
        <f t="shared" si="29"/>
        <v>380746.47984185838</v>
      </c>
      <c r="AZ29" s="31">
        <f t="shared" si="30"/>
        <v>349936.52986365731</v>
      </c>
      <c r="BA29" s="31">
        <f t="shared" si="31"/>
        <v>374463.00387623144</v>
      </c>
      <c r="BB29" s="31">
        <f t="shared" si="32"/>
        <v>427987.89805087994</v>
      </c>
      <c r="BC29" s="31">
        <f t="shared" si="33"/>
        <v>473852.48587512475</v>
      </c>
      <c r="BD29" s="31">
        <f t="shared" si="34"/>
        <v>499922.64957235492</v>
      </c>
      <c r="BE29" s="31">
        <f t="shared" si="35"/>
        <v>539899.70377766353</v>
      </c>
      <c r="BF29" s="31">
        <f t="shared" si="36"/>
        <v>561380.45440537133</v>
      </c>
      <c r="BG29" s="31">
        <f t="shared" si="37"/>
        <v>597310.44706006674</v>
      </c>
      <c r="BH29" s="31">
        <f t="shared" si="38"/>
        <v>498277.02420378727</v>
      </c>
      <c r="BI29" s="31">
        <f t="shared" si="39"/>
        <v>582088.19736837468</v>
      </c>
      <c r="BJ29" s="31">
        <f t="shared" si="40"/>
        <v>646116.56665138202</v>
      </c>
      <c r="BK29" s="31">
        <f t="shared" si="41"/>
        <v>604864.87045464804</v>
      </c>
      <c r="BL29" s="31">
        <f t="shared" si="42"/>
        <v>757008.28263041691</v>
      </c>
      <c r="BM29" s="31">
        <f t="shared" si="43"/>
        <v>831235.74099819572</v>
      </c>
      <c r="BN29" s="31">
        <f t="shared" si="44"/>
        <v>757008.66652994696</v>
      </c>
      <c r="BO29" s="31">
        <f t="shared" si="45"/>
        <v>750108.34900884097</v>
      </c>
      <c r="BP29" s="31">
        <f t="shared" si="46"/>
        <v>840389.28702640813</v>
      </c>
      <c r="BQ29" s="31">
        <f t="shared" si="47"/>
        <v>1046094.2835088266</v>
      </c>
      <c r="BR29" s="31">
        <f t="shared" si="48"/>
        <v>961924.34513970057</v>
      </c>
      <c r="BS29" s="31">
        <f t="shared" si="49"/>
        <v>1060799.9060812984</v>
      </c>
      <c r="BT29" s="31">
        <f t="shared" si="50"/>
        <v>1138934.5960416815</v>
      </c>
      <c r="BU29" s="31">
        <f t="shared" si="51"/>
        <v>973266.0591450691</v>
      </c>
      <c r="BV29" s="31">
        <f t="shared" si="52"/>
        <v>976535.54048553389</v>
      </c>
      <c r="BW29" s="31">
        <f t="shared" si="53"/>
        <v>775408.99744420522</v>
      </c>
      <c r="BX29" s="31">
        <f t="shared" si="54"/>
        <v>629631.0213759857</v>
      </c>
      <c r="BY29" s="31">
        <f t="shared" si="55"/>
        <v>603991.34754439979</v>
      </c>
      <c r="BZ29" s="31">
        <f t="shared" si="56"/>
        <v>599238.176066724</v>
      </c>
      <c r="CA29" s="31">
        <f t="shared" si="57"/>
        <v>533779.61906653142</v>
      </c>
      <c r="CB29" s="31">
        <f t="shared" si="58"/>
        <v>468254.36006792006</v>
      </c>
      <c r="CC29" s="31">
        <f t="shared" si="59"/>
        <v>491210.30107921385</v>
      </c>
      <c r="CD29" s="31">
        <f t="shared" si="60"/>
        <v>504650.11688732612</v>
      </c>
      <c r="CE29" s="31">
        <f t="shared" si="61"/>
        <v>631033.73726063361</v>
      </c>
      <c r="CF29" s="31">
        <f t="shared" si="62"/>
        <v>611777.56896215584</v>
      </c>
      <c r="CG29" s="31">
        <f t="shared" si="63"/>
        <v>500807.97000106494</v>
      </c>
      <c r="CH29" s="31">
        <f t="shared" si="64"/>
        <v>504830.63913317816</v>
      </c>
      <c r="CI29" s="31">
        <f t="shared" si="65"/>
        <v>461420.383427002</v>
      </c>
      <c r="CJ29" s="31">
        <f t="shared" si="66"/>
        <v>420407.21535532939</v>
      </c>
      <c r="CK29" s="31">
        <f t="shared" si="67"/>
        <v>501918.19697304844</v>
      </c>
      <c r="CL29" s="31">
        <f t="shared" si="68"/>
        <v>487425.75863313786</v>
      </c>
      <c r="CM29" s="31">
        <f t="shared" si="69"/>
        <v>475893.12922450318</v>
      </c>
      <c r="CN29" s="31">
        <f t="shared" si="70"/>
        <v>514922.32431067008</v>
      </c>
      <c r="CO29" s="31">
        <f t="shared" si="71"/>
        <v>644994.08993365115</v>
      </c>
      <c r="CP29" s="31">
        <f t="shared" si="72"/>
        <v>653342.21831194218</v>
      </c>
      <c r="CQ29" s="31">
        <f t="shared" si="73"/>
        <v>598836.06388788729</v>
      </c>
      <c r="CR29" s="31">
        <f t="shared" si="74"/>
        <v>563986.20135594311</v>
      </c>
      <c r="CS29" s="31">
        <f t="shared" si="75"/>
        <v>497935.00459358539</v>
      </c>
      <c r="CT29" s="31">
        <f t="shared" si="76"/>
        <v>533427.54958725243</v>
      </c>
      <c r="CU29" s="31">
        <f t="shared" si="77"/>
        <v>637015.41837042617</v>
      </c>
      <c r="CV29" s="31">
        <f t="shared" si="78"/>
        <v>652853.6480615359</v>
      </c>
      <c r="CW29" s="31">
        <f t="shared" si="79"/>
        <v>618013.77653670392</v>
      </c>
      <c r="CX29" s="31">
        <f t="shared" si="80"/>
        <v>523654.1800040442</v>
      </c>
      <c r="CY29" s="31">
        <f t="shared" si="81"/>
        <v>427897.84054024098</v>
      </c>
      <c r="CZ29" s="31">
        <f t="shared" si="82"/>
        <v>447295.48212460306</v>
      </c>
      <c r="DA29" s="31">
        <f t="shared" si="83"/>
        <v>457265.27456409391</v>
      </c>
      <c r="DB29" s="31">
        <f t="shared" si="84"/>
        <v>356257.88612019899</v>
      </c>
      <c r="DC29" s="31">
        <f t="shared" si="85"/>
        <v>315049.76511834882</v>
      </c>
      <c r="DD29" s="31">
        <f t="shared" si="86"/>
        <v>295487.55152655434</v>
      </c>
      <c r="DE29" s="31">
        <f t="shared" si="87"/>
        <v>292761.26132765983</v>
      </c>
      <c r="DF29" s="31">
        <f t="shared" si="88"/>
        <v>244305.63684342246</v>
      </c>
      <c r="DG29" s="31">
        <f t="shared" si="89"/>
        <v>323982.65042021876</v>
      </c>
      <c r="DH29" s="31">
        <f t="shared" si="90"/>
        <v>315364.39997339557</v>
      </c>
      <c r="DI29" s="31">
        <f t="shared" si="91"/>
        <v>319695.057268226</v>
      </c>
      <c r="DJ29" s="31">
        <f t="shared" si="92"/>
        <v>383616.48109957587</v>
      </c>
      <c r="DK29" s="31">
        <f t="shared" si="93"/>
        <v>450171.1059941409</v>
      </c>
      <c r="DL29" s="31">
        <f t="shared" si="94"/>
        <v>393247.10706383636</v>
      </c>
      <c r="DM29" s="31">
        <f t="shared" si="95"/>
        <v>403614.90460880066</v>
      </c>
      <c r="DN29" s="31">
        <f t="shared" si="96"/>
        <v>462907.83659457666</v>
      </c>
      <c r="DO29" s="31">
        <f t="shared" si="97"/>
        <v>462392.49821635557</v>
      </c>
      <c r="DP29" s="31">
        <f t="shared" si="98"/>
        <v>546370.76243825234</v>
      </c>
      <c r="DQ29" s="31">
        <f t="shared" si="99"/>
        <v>659721.19017239218</v>
      </c>
      <c r="DR29" s="31">
        <f t="shared" si="100"/>
        <v>658909.09643447981</v>
      </c>
      <c r="DS29" s="31">
        <f t="shared" si="101"/>
        <v>573237.01277493453</v>
      </c>
      <c r="DT29" s="31">
        <f t="shared" si="102"/>
        <v>687496.96168362955</v>
      </c>
      <c r="DU29" s="31">
        <f t="shared" si="103"/>
        <v>828206.92655848304</v>
      </c>
      <c r="DV29" s="31">
        <f t="shared" si="104"/>
        <v>1144302.500527451</v>
      </c>
      <c r="DW29" s="31">
        <f t="shared" si="105"/>
        <v>1211947.5610230381</v>
      </c>
      <c r="DX29" s="31">
        <f t="shared" si="106"/>
        <v>1109584.681577493</v>
      </c>
      <c r="DY29" s="31">
        <f t="shared" si="107"/>
        <v>1282467.7811864368</v>
      </c>
      <c r="DZ29" s="31">
        <f t="shared" si="108"/>
        <v>1294245.9530677826</v>
      </c>
      <c r="EA29" s="31">
        <f t="shared" si="109"/>
        <v>1387165.3122934049</v>
      </c>
      <c r="EB29" s="31">
        <f t="shared" si="110"/>
        <v>1556032.2758142226</v>
      </c>
      <c r="EC29" s="31">
        <f t="shared" si="111"/>
        <v>1724437.7391339457</v>
      </c>
      <c r="ED29" s="31">
        <f t="shared" si="112"/>
        <v>1306229.1727865008</v>
      </c>
      <c r="EE29" s="31">
        <f t="shared" si="113"/>
        <v>1289379.5332338882</v>
      </c>
      <c r="EF29" s="31">
        <f t="shared" si="114"/>
        <v>1232556.2989516973</v>
      </c>
      <c r="EG29" s="31">
        <f t="shared" si="115"/>
        <v>980326.67765601387</v>
      </c>
      <c r="EH29" s="31">
        <f t="shared" si="116"/>
        <v>819312.53722858068</v>
      </c>
      <c r="EI29" s="31">
        <f t="shared" si="117"/>
        <v>944157.94221858087</v>
      </c>
      <c r="EJ29" s="31">
        <f t="shared" si="118"/>
        <v>972123.52017260459</v>
      </c>
      <c r="EK29" s="31">
        <f t="shared" si="119"/>
        <v>914581.09177754389</v>
      </c>
      <c r="EL29" s="31">
        <f t="shared" si="120"/>
        <v>943054.16777189902</v>
      </c>
      <c r="EM29" s="31">
        <f t="shared" si="121"/>
        <v>893486.734980562</v>
      </c>
    </row>
    <row r="30" spans="5:143">
      <c r="E30" s="28">
        <v>1896</v>
      </c>
      <c r="F30" s="29">
        <v>7.6524951583864145E-2</v>
      </c>
      <c r="G30" s="30"/>
      <c r="H30" s="28">
        <v>25</v>
      </c>
      <c r="V30" s="31">
        <f t="shared" si="0"/>
        <v>1427104.8161332312</v>
      </c>
      <c r="W30" s="31">
        <f t="shared" si="1"/>
        <v>1355496.3605064743</v>
      </c>
      <c r="X30" s="31">
        <f t="shared" si="2"/>
        <v>1401956.8798635129</v>
      </c>
      <c r="Y30" s="31">
        <f t="shared" si="3"/>
        <v>1380428.2022223871</v>
      </c>
      <c r="Z30" s="31">
        <f t="shared" si="4"/>
        <v>1343879.2396739128</v>
      </c>
      <c r="AA30" s="31">
        <f t="shared" si="5"/>
        <v>1036340.2280875436</v>
      </c>
      <c r="AB30" s="31">
        <f t="shared" si="6"/>
        <v>1189158.8812416815</v>
      </c>
      <c r="AC30" s="31">
        <f t="shared" si="7"/>
        <v>1029926.0282960288</v>
      </c>
      <c r="AD30" s="31">
        <f t="shared" si="8"/>
        <v>805279.595439645</v>
      </c>
      <c r="AE30" s="31">
        <f t="shared" si="9"/>
        <v>802829.05120190815</v>
      </c>
      <c r="AF30" s="31">
        <f t="shared" si="10"/>
        <v>735758.97735471511</v>
      </c>
      <c r="AG30" s="31">
        <f t="shared" si="11"/>
        <v>849617.94315291627</v>
      </c>
      <c r="AH30" s="31">
        <f t="shared" si="12"/>
        <v>779754.76902569772</v>
      </c>
      <c r="AI30" s="31">
        <f t="shared" si="13"/>
        <v>680428.47743927676</v>
      </c>
      <c r="AJ30" s="31">
        <f t="shared" si="14"/>
        <v>700745.35126662906</v>
      </c>
      <c r="AK30" s="31">
        <f t="shared" si="15"/>
        <v>578035.67506516736</v>
      </c>
      <c r="AL30" s="31">
        <f t="shared" si="16"/>
        <v>592936.24501416937</v>
      </c>
      <c r="AM30" s="31">
        <f t="shared" si="17"/>
        <v>642471.0289454814</v>
      </c>
      <c r="AN30" s="31">
        <f t="shared" si="18"/>
        <v>561694.07213898376</v>
      </c>
      <c r="AO30" s="31">
        <f t="shared" si="19"/>
        <v>513712.68735384883</v>
      </c>
      <c r="AP30" s="31">
        <f t="shared" si="20"/>
        <v>528601.97386474686</v>
      </c>
      <c r="AQ30" s="31">
        <f t="shared" si="21"/>
        <v>506881.844771159</v>
      </c>
      <c r="AR30" s="31">
        <f t="shared" si="22"/>
        <v>489846.48742117587</v>
      </c>
      <c r="AS30" s="31">
        <f t="shared" si="23"/>
        <v>349334.14323870925</v>
      </c>
      <c r="AT30" s="31">
        <f t="shared" si="24"/>
        <v>296881.14331682667</v>
      </c>
      <c r="AU30" s="31">
        <f t="shared" si="25"/>
        <v>268067.69850024558</v>
      </c>
      <c r="AV30" s="31">
        <f t="shared" si="26"/>
        <v>247421.38164066666</v>
      </c>
      <c r="AW30" s="31">
        <f t="shared" si="27"/>
        <v>290008.43386707164</v>
      </c>
      <c r="AX30" s="31">
        <f t="shared" si="28"/>
        <v>293044.46643078327</v>
      </c>
      <c r="AY30" s="31">
        <f t="shared" si="29"/>
        <v>343341.75501861417</v>
      </c>
      <c r="AZ30" s="31">
        <f t="shared" si="30"/>
        <v>345912.94932565966</v>
      </c>
      <c r="BA30" s="31">
        <f t="shared" si="31"/>
        <v>355637.22323629697</v>
      </c>
      <c r="BB30" s="31">
        <f t="shared" si="32"/>
        <v>413936.87037448667</v>
      </c>
      <c r="BC30" s="31">
        <f t="shared" si="33"/>
        <v>482327.89391818707</v>
      </c>
      <c r="BD30" s="31">
        <f t="shared" si="34"/>
        <v>518568.65211865649</v>
      </c>
      <c r="BE30" s="31">
        <f t="shared" si="35"/>
        <v>474872.87187314953</v>
      </c>
      <c r="BF30" s="31">
        <f t="shared" si="36"/>
        <v>495183.1147927533</v>
      </c>
      <c r="BG30" s="31">
        <f t="shared" si="37"/>
        <v>492442.91579430498</v>
      </c>
      <c r="BH30" s="31">
        <f t="shared" si="38"/>
        <v>493157.8954979183</v>
      </c>
      <c r="BI30" s="31">
        <f t="shared" si="39"/>
        <v>611063.20164394437</v>
      </c>
      <c r="BJ30" s="31">
        <f t="shared" si="40"/>
        <v>553344.35520691634</v>
      </c>
      <c r="BK30" s="31">
        <f t="shared" si="41"/>
        <v>634067.74580918474</v>
      </c>
      <c r="BL30" s="31">
        <f t="shared" si="42"/>
        <v>731085.62829993875</v>
      </c>
      <c r="BM30" s="31">
        <f t="shared" si="43"/>
        <v>657139.94385576237</v>
      </c>
      <c r="BN30" s="31">
        <f t="shared" si="44"/>
        <v>729614.70503985824</v>
      </c>
      <c r="BO30" s="31">
        <f t="shared" si="45"/>
        <v>682398.82155369013</v>
      </c>
      <c r="BP30" s="31">
        <f t="shared" si="46"/>
        <v>721982.7744179141</v>
      </c>
      <c r="BQ30" s="31">
        <f t="shared" si="47"/>
        <v>781736.1840132759</v>
      </c>
      <c r="BR30" s="31">
        <f t="shared" si="48"/>
        <v>851310.59533241531</v>
      </c>
      <c r="BS30" s="31">
        <f t="shared" si="49"/>
        <v>987938.41127117164</v>
      </c>
      <c r="BT30" s="31">
        <f t="shared" si="50"/>
        <v>1060742.9127455007</v>
      </c>
      <c r="BU30" s="31">
        <f t="shared" si="51"/>
        <v>966832.16479360336</v>
      </c>
      <c r="BV30" s="31">
        <f t="shared" si="52"/>
        <v>699232.42928022705</v>
      </c>
      <c r="BW30" s="31">
        <f t="shared" si="53"/>
        <v>622391.5053279897</v>
      </c>
      <c r="BX30" s="31">
        <f t="shared" si="54"/>
        <v>573626.24204776285</v>
      </c>
      <c r="BY30" s="31">
        <f t="shared" si="55"/>
        <v>579564.92774589406</v>
      </c>
      <c r="BZ30" s="31">
        <f t="shared" si="56"/>
        <v>543326.89424501674</v>
      </c>
      <c r="CA30" s="31">
        <f t="shared" si="57"/>
        <v>485719.20587479061</v>
      </c>
      <c r="CB30" s="31">
        <f t="shared" si="58"/>
        <v>432047.73911715398</v>
      </c>
      <c r="CC30" s="31">
        <f t="shared" si="59"/>
        <v>445142.3536387413</v>
      </c>
      <c r="CD30" s="31">
        <f t="shared" si="60"/>
        <v>520245.53575228923</v>
      </c>
      <c r="CE30" s="31">
        <f t="shared" si="61"/>
        <v>605492.37425568688</v>
      </c>
      <c r="CF30" s="31">
        <f t="shared" si="62"/>
        <v>525737.03253424121</v>
      </c>
      <c r="CG30" s="31">
        <f t="shared" si="63"/>
        <v>432344.87230005802</v>
      </c>
      <c r="CH30" s="31">
        <f t="shared" si="64"/>
        <v>483697.75908800424</v>
      </c>
      <c r="CI30" s="31">
        <f t="shared" si="65"/>
        <v>406010.97799339838</v>
      </c>
      <c r="CJ30" s="31">
        <f t="shared" si="66"/>
        <v>396795.37285412574</v>
      </c>
      <c r="CK30" s="31">
        <f t="shared" si="67"/>
        <v>469787.22548069729</v>
      </c>
      <c r="CL30" s="31">
        <f t="shared" si="68"/>
        <v>432936.00317528436</v>
      </c>
      <c r="CM30" s="31">
        <f t="shared" si="69"/>
        <v>442372.42674876767</v>
      </c>
      <c r="CN30" s="31">
        <f t="shared" si="70"/>
        <v>481997.8720126457</v>
      </c>
      <c r="CO30" s="31">
        <f t="shared" si="71"/>
        <v>578212.99111227272</v>
      </c>
      <c r="CP30" s="31">
        <f t="shared" si="72"/>
        <v>557704.75296774879</v>
      </c>
      <c r="CQ30" s="31">
        <f t="shared" si="73"/>
        <v>525266.65539333504</v>
      </c>
      <c r="CR30" s="31">
        <f t="shared" si="74"/>
        <v>494643.34432931419</v>
      </c>
      <c r="CS30" s="31">
        <f t="shared" si="75"/>
        <v>381952.14191328106</v>
      </c>
      <c r="CT30" s="31">
        <f t="shared" si="76"/>
        <v>511308.20826622797</v>
      </c>
      <c r="CU30" s="31">
        <f t="shared" si="77"/>
        <v>594783.24928511027</v>
      </c>
      <c r="CV30" s="31">
        <f t="shared" si="78"/>
        <v>593020.2662681886</v>
      </c>
      <c r="CW30" s="31">
        <f t="shared" si="79"/>
        <v>474795.18268932536</v>
      </c>
      <c r="CX30" s="31">
        <f t="shared" si="80"/>
        <v>389370.80375269661</v>
      </c>
      <c r="CY30" s="31">
        <f t="shared" si="81"/>
        <v>412709.45505178184</v>
      </c>
      <c r="CZ30" s="31">
        <f t="shared" si="82"/>
        <v>414380.84687865956</v>
      </c>
      <c r="DA30" s="31">
        <f t="shared" si="83"/>
        <v>367267.47627398744</v>
      </c>
      <c r="DB30" s="31">
        <f t="shared" si="84"/>
        <v>302297.98983222427</v>
      </c>
      <c r="DC30" s="31">
        <f t="shared" si="85"/>
        <v>253930.11508074621</v>
      </c>
      <c r="DD30" s="31">
        <f t="shared" si="86"/>
        <v>252739.24882393927</v>
      </c>
      <c r="DE30" s="31">
        <f t="shared" si="87"/>
        <v>234078.67889444195</v>
      </c>
      <c r="DF30" s="31">
        <f t="shared" si="88"/>
        <v>285077.37732140406</v>
      </c>
      <c r="DG30" s="31">
        <f t="shared" si="89"/>
        <v>297652.20505693892</v>
      </c>
      <c r="DH30" s="31">
        <f t="shared" si="90"/>
        <v>299229.34625539614</v>
      </c>
      <c r="DI30" s="31">
        <f t="shared" si="91"/>
        <v>340731.65633500909</v>
      </c>
      <c r="DJ30" s="31">
        <f t="shared" si="92"/>
        <v>418462.19745874661</v>
      </c>
      <c r="DK30" s="31">
        <f t="shared" si="93"/>
        <v>368102.64350772189</v>
      </c>
      <c r="DL30" s="31">
        <f t="shared" si="94"/>
        <v>361825.61188329029</v>
      </c>
      <c r="DM30" s="31">
        <f t="shared" si="95"/>
        <v>395146.51497930672</v>
      </c>
      <c r="DN30" s="31">
        <f t="shared" si="96"/>
        <v>405585.72815438354</v>
      </c>
      <c r="DO30" s="31">
        <f t="shared" si="97"/>
        <v>479193.74716341484</v>
      </c>
      <c r="DP30" s="31">
        <f t="shared" si="98"/>
        <v>506053.84101804963</v>
      </c>
      <c r="DQ30" s="31">
        <f t="shared" si="99"/>
        <v>631586.48211724113</v>
      </c>
      <c r="DR30" s="31">
        <f t="shared" si="100"/>
        <v>535233.15642966353</v>
      </c>
      <c r="DS30" s="31">
        <f t="shared" si="101"/>
        <v>624488.55495675863</v>
      </c>
      <c r="DT30" s="31">
        <f t="shared" si="102"/>
        <v>636278.14448331425</v>
      </c>
      <c r="DU30" s="31">
        <f t="shared" si="103"/>
        <v>850863.03400300047</v>
      </c>
      <c r="DV30" s="31">
        <f t="shared" si="104"/>
        <v>1168929.0528544162</v>
      </c>
      <c r="DW30" s="31">
        <f t="shared" si="105"/>
        <v>1027934.9074837867</v>
      </c>
      <c r="DX30" s="31">
        <f t="shared" si="106"/>
        <v>1030055.7063906731</v>
      </c>
      <c r="DY30" s="31">
        <f t="shared" si="107"/>
        <v>1098215.5489152528</v>
      </c>
      <c r="DZ30" s="31">
        <f t="shared" si="108"/>
        <v>1118055.2610612574</v>
      </c>
      <c r="EA30" s="31">
        <f t="shared" si="109"/>
        <v>1330920.4618041234</v>
      </c>
      <c r="EB30" s="31">
        <f t="shared" si="110"/>
        <v>1378782.5137165966</v>
      </c>
      <c r="EC30" s="31">
        <f t="shared" si="111"/>
        <v>1524223.4750291156</v>
      </c>
      <c r="ED30" s="31">
        <f t="shared" si="112"/>
        <v>1184590.1647034697</v>
      </c>
      <c r="EE30" s="31">
        <f t="shared" si="113"/>
        <v>1169494.7672895254</v>
      </c>
      <c r="EF30" s="31">
        <f t="shared" si="114"/>
        <v>1044834.2100793838</v>
      </c>
      <c r="EG30" s="31">
        <f t="shared" si="115"/>
        <v>893734.60637416784</v>
      </c>
      <c r="EH30" s="31">
        <f t="shared" si="116"/>
        <v>772033.18869602005</v>
      </c>
      <c r="EI30" s="31">
        <f t="shared" si="117"/>
        <v>894448.25198801095</v>
      </c>
      <c r="EJ30" s="31">
        <f t="shared" si="118"/>
        <v>895391.93660883978</v>
      </c>
      <c r="EK30" s="31">
        <f t="shared" si="119"/>
        <v>826275.2995036958</v>
      </c>
      <c r="EL30" s="31">
        <f t="shared" si="120"/>
        <v>925951.99582110415</v>
      </c>
      <c r="EM30" s="31">
        <f t="shared" si="121"/>
        <v>761225.24920790631</v>
      </c>
    </row>
    <row r="31" spans="5:143">
      <c r="E31" s="28">
        <v>1897</v>
      </c>
      <c r="F31" s="29">
        <v>6.5101303936512186E-2</v>
      </c>
      <c r="G31" s="30"/>
      <c r="H31" s="28">
        <v>26</v>
      </c>
      <c r="V31" s="31">
        <f t="shared" si="0"/>
        <v>1233508.1192294415</v>
      </c>
      <c r="W31" s="31">
        <f t="shared" si="1"/>
        <v>1238882.5801325196</v>
      </c>
      <c r="X31" s="31">
        <f t="shared" si="2"/>
        <v>1267748.9595837777</v>
      </c>
      <c r="Y31" s="31">
        <f t="shared" si="3"/>
        <v>1315368.4150661132</v>
      </c>
      <c r="Z31" s="31">
        <f t="shared" si="4"/>
        <v>1005891.9202447383</v>
      </c>
      <c r="AA31" s="31">
        <f t="shared" si="5"/>
        <v>988856.20974320674</v>
      </c>
      <c r="AB31" s="31">
        <f t="shared" si="6"/>
        <v>1068295.093364567</v>
      </c>
      <c r="AC31" s="31">
        <f t="shared" si="7"/>
        <v>832291.0070512403</v>
      </c>
      <c r="AD31" s="31">
        <f t="shared" si="8"/>
        <v>684118.1141836876</v>
      </c>
      <c r="AE31" s="31">
        <f t="shared" si="9"/>
        <v>753279.40073555603</v>
      </c>
      <c r="AF31" s="31">
        <f t="shared" si="10"/>
        <v>687261.77110467025</v>
      </c>
      <c r="AG31" s="31">
        <f t="shared" si="11"/>
        <v>698935.65342072397</v>
      </c>
      <c r="AH31" s="31">
        <f t="shared" si="12"/>
        <v>628661.98971108417</v>
      </c>
      <c r="AI31" s="31">
        <f t="shared" si="13"/>
        <v>653974.71923042054</v>
      </c>
      <c r="AJ31" s="31">
        <f t="shared" si="14"/>
        <v>577365.5526593948</v>
      </c>
      <c r="AK31" s="31">
        <f t="shared" si="15"/>
        <v>531646.97118379199</v>
      </c>
      <c r="AL31" s="31">
        <f t="shared" si="16"/>
        <v>527519.5594218981</v>
      </c>
      <c r="AM31" s="31">
        <f t="shared" si="17"/>
        <v>523337.70526094217</v>
      </c>
      <c r="AN31" s="31">
        <f t="shared" si="18"/>
        <v>480437.97214847029</v>
      </c>
      <c r="AO31" s="31">
        <f t="shared" si="19"/>
        <v>433681.35695545044</v>
      </c>
      <c r="AP31" s="31">
        <f t="shared" si="20"/>
        <v>500025.10082968121</v>
      </c>
      <c r="AQ31" s="31">
        <f t="shared" si="21"/>
        <v>400274.51809647866</v>
      </c>
      <c r="AR31" s="31">
        <f t="shared" si="22"/>
        <v>328783.07415102969</v>
      </c>
      <c r="AS31" s="31">
        <f t="shared" si="23"/>
        <v>276091.97249252442</v>
      </c>
      <c r="AT31" s="31">
        <f t="shared" si="24"/>
        <v>231702.4502090484</v>
      </c>
      <c r="AU31" s="31">
        <f t="shared" si="25"/>
        <v>226135.64196691031</v>
      </c>
      <c r="AV31" s="31">
        <f t="shared" si="26"/>
        <v>262246.21854367864</v>
      </c>
      <c r="AW31" s="31">
        <f t="shared" si="27"/>
        <v>279233.23700022209</v>
      </c>
      <c r="AX31" s="31">
        <f t="shared" si="28"/>
        <v>256990.87169444919</v>
      </c>
      <c r="AY31" s="31">
        <f t="shared" si="29"/>
        <v>330063.58211385645</v>
      </c>
      <c r="AZ31" s="31">
        <f t="shared" si="30"/>
        <v>319490.94994306337</v>
      </c>
      <c r="BA31" s="31">
        <f t="shared" si="31"/>
        <v>334505.51324507035</v>
      </c>
      <c r="BB31" s="31">
        <f t="shared" si="32"/>
        <v>409757.37007883849</v>
      </c>
      <c r="BC31" s="31">
        <f t="shared" si="33"/>
        <v>486563.21407824242</v>
      </c>
      <c r="BD31" s="31">
        <f t="shared" si="34"/>
        <v>443571.85031771683</v>
      </c>
      <c r="BE31" s="31">
        <f t="shared" si="35"/>
        <v>407360.90461579419</v>
      </c>
      <c r="BF31" s="31">
        <f t="shared" si="36"/>
        <v>397022.44290111301</v>
      </c>
      <c r="BG31" s="31">
        <f t="shared" si="37"/>
        <v>473984.85944953409</v>
      </c>
      <c r="BH31" s="31">
        <f t="shared" si="38"/>
        <v>503473.68339905632</v>
      </c>
      <c r="BI31" s="31">
        <f t="shared" si="39"/>
        <v>508937.18702438049</v>
      </c>
      <c r="BJ31" s="31">
        <f t="shared" si="40"/>
        <v>564113.15841369156</v>
      </c>
      <c r="BK31" s="31">
        <f t="shared" si="41"/>
        <v>595520.51038275077</v>
      </c>
      <c r="BL31" s="31">
        <f t="shared" si="42"/>
        <v>562076.40013281547</v>
      </c>
      <c r="BM31" s="31">
        <f t="shared" si="43"/>
        <v>615947.98634666414</v>
      </c>
      <c r="BN31" s="31">
        <f t="shared" si="44"/>
        <v>645507.50171951938</v>
      </c>
      <c r="BO31" s="31">
        <f t="shared" si="45"/>
        <v>570135.44691970514</v>
      </c>
      <c r="BP31" s="31">
        <f t="shared" si="46"/>
        <v>524698.31335952703</v>
      </c>
      <c r="BQ31" s="31">
        <f t="shared" si="47"/>
        <v>672822.92904447857</v>
      </c>
      <c r="BR31" s="31">
        <f t="shared" si="48"/>
        <v>771041.7306729327</v>
      </c>
      <c r="BS31" s="31">
        <f t="shared" si="49"/>
        <v>894817.91680818435</v>
      </c>
      <c r="BT31" s="31">
        <f t="shared" si="50"/>
        <v>1024762.1992174967</v>
      </c>
      <c r="BU31" s="31">
        <f t="shared" si="51"/>
        <v>673252.60869116988</v>
      </c>
      <c r="BV31" s="31">
        <f t="shared" si="52"/>
        <v>545817.9689847182</v>
      </c>
      <c r="BW31" s="31">
        <f t="shared" si="53"/>
        <v>551442.19855965418</v>
      </c>
      <c r="BX31" s="31">
        <f t="shared" si="54"/>
        <v>535295.80109732831</v>
      </c>
      <c r="BY31" s="31">
        <f t="shared" si="55"/>
        <v>511042.79795403051</v>
      </c>
      <c r="BZ31" s="31">
        <f t="shared" si="56"/>
        <v>480814.92285521049</v>
      </c>
      <c r="CA31" s="31">
        <f t="shared" si="57"/>
        <v>435841.54935011495</v>
      </c>
      <c r="CB31" s="31">
        <f t="shared" si="58"/>
        <v>380764.6618275331</v>
      </c>
      <c r="CC31" s="31">
        <f t="shared" si="59"/>
        <v>446283.00460800418</v>
      </c>
      <c r="CD31" s="31">
        <f t="shared" si="60"/>
        <v>485464.98134452518</v>
      </c>
      <c r="CE31" s="31">
        <f t="shared" si="61"/>
        <v>506031.02508077433</v>
      </c>
      <c r="CF31" s="31">
        <f t="shared" si="62"/>
        <v>441388.58435152756</v>
      </c>
      <c r="CG31" s="31">
        <f t="shared" si="63"/>
        <v>402858.12697928591</v>
      </c>
      <c r="CH31" s="31">
        <f t="shared" si="64"/>
        <v>413912.48142550001</v>
      </c>
      <c r="CI31" s="31">
        <f t="shared" si="65"/>
        <v>372672.76962344401</v>
      </c>
      <c r="CJ31" s="31">
        <f t="shared" si="66"/>
        <v>361183.83716639085</v>
      </c>
      <c r="CK31" s="31">
        <f t="shared" si="67"/>
        <v>405797.97631556063</v>
      </c>
      <c r="CL31" s="31">
        <f t="shared" si="68"/>
        <v>391377.41885917506</v>
      </c>
      <c r="CM31" s="31">
        <f t="shared" si="69"/>
        <v>402703.02863155754</v>
      </c>
      <c r="CN31" s="31">
        <f t="shared" si="70"/>
        <v>420214.15461577632</v>
      </c>
      <c r="CO31" s="31">
        <f t="shared" si="71"/>
        <v>480004.06416829693</v>
      </c>
      <c r="CP31" s="31">
        <f t="shared" si="72"/>
        <v>475740.00988571864</v>
      </c>
      <c r="CQ31" s="31">
        <f t="shared" si="73"/>
        <v>448019.55454518704</v>
      </c>
      <c r="CR31" s="31">
        <f t="shared" si="74"/>
        <v>368996.21222055401</v>
      </c>
      <c r="CS31" s="31">
        <f t="shared" si="75"/>
        <v>356048.95823251113</v>
      </c>
      <c r="CT31" s="31">
        <f t="shared" si="76"/>
        <v>464285.36709189869</v>
      </c>
      <c r="CU31" s="31">
        <f t="shared" si="77"/>
        <v>525419.12385039579</v>
      </c>
      <c r="CV31" s="31">
        <f t="shared" si="78"/>
        <v>443068.75983834884</v>
      </c>
      <c r="CW31" s="31">
        <f t="shared" si="79"/>
        <v>343335.38049878582</v>
      </c>
      <c r="CX31" s="31">
        <f t="shared" si="80"/>
        <v>365225.55186243367</v>
      </c>
      <c r="CY31" s="31">
        <f t="shared" si="81"/>
        <v>371828.80178545829</v>
      </c>
      <c r="CZ31" s="31">
        <f t="shared" si="82"/>
        <v>323673.66784390621</v>
      </c>
      <c r="DA31" s="31">
        <f t="shared" si="83"/>
        <v>303072.61056262604</v>
      </c>
      <c r="DB31" s="31">
        <f t="shared" si="84"/>
        <v>236953.84219343614</v>
      </c>
      <c r="DC31" s="31">
        <f t="shared" si="85"/>
        <v>211222.97587601977</v>
      </c>
      <c r="DD31" s="31">
        <f t="shared" si="86"/>
        <v>196523.45243030676</v>
      </c>
      <c r="DE31" s="31">
        <f t="shared" si="87"/>
        <v>265634.556184032</v>
      </c>
      <c r="DF31" s="31">
        <f t="shared" si="88"/>
        <v>254708.56641796842</v>
      </c>
      <c r="DG31" s="31">
        <f t="shared" si="89"/>
        <v>274659.1478209346</v>
      </c>
      <c r="DH31" s="31">
        <f t="shared" si="90"/>
        <v>310151.71924492589</v>
      </c>
      <c r="DI31" s="31">
        <f t="shared" si="91"/>
        <v>361463.87914138619</v>
      </c>
      <c r="DJ31" s="31">
        <f t="shared" si="92"/>
        <v>332767.57173037034</v>
      </c>
      <c r="DK31" s="31">
        <f t="shared" si="93"/>
        <v>329379.18579771282</v>
      </c>
      <c r="DL31" s="31">
        <f t="shared" si="94"/>
        <v>344495.62619032309</v>
      </c>
      <c r="DM31" s="31">
        <f t="shared" si="95"/>
        <v>336697.37774010026</v>
      </c>
      <c r="DN31" s="31">
        <f t="shared" si="96"/>
        <v>408767.60830811987</v>
      </c>
      <c r="DO31" s="31">
        <f t="shared" si="97"/>
        <v>431632.22736652027</v>
      </c>
      <c r="DP31" s="31">
        <f t="shared" si="98"/>
        <v>471153.65497733036</v>
      </c>
      <c r="DQ31" s="31">
        <f t="shared" si="99"/>
        <v>498934.77963934914</v>
      </c>
      <c r="DR31" s="31">
        <f t="shared" si="100"/>
        <v>567056.99868565693</v>
      </c>
      <c r="DS31" s="31">
        <f t="shared" si="101"/>
        <v>562074.84928568546</v>
      </c>
      <c r="DT31" s="31">
        <f t="shared" si="102"/>
        <v>635713.23057872232</v>
      </c>
      <c r="DU31" s="31">
        <f t="shared" si="103"/>
        <v>845279.6400852775</v>
      </c>
      <c r="DV31" s="31">
        <f t="shared" si="104"/>
        <v>964191.69143168046</v>
      </c>
      <c r="DW31" s="31">
        <f t="shared" si="105"/>
        <v>928024.24173069454</v>
      </c>
      <c r="DX31" s="31">
        <f t="shared" si="106"/>
        <v>857818.25457945606</v>
      </c>
      <c r="DY31" s="31">
        <f t="shared" si="107"/>
        <v>922629.82325808972</v>
      </c>
      <c r="DZ31" s="31">
        <f t="shared" si="108"/>
        <v>1043231.2740596724</v>
      </c>
      <c r="EA31" s="31">
        <f t="shared" si="109"/>
        <v>1146892.5044216651</v>
      </c>
      <c r="EB31" s="31">
        <f t="shared" si="110"/>
        <v>1185196.4464637137</v>
      </c>
      <c r="EC31" s="31">
        <f t="shared" si="111"/>
        <v>1344283.4014065643</v>
      </c>
      <c r="ED31" s="31">
        <f t="shared" si="112"/>
        <v>1044910.4674966624</v>
      </c>
      <c r="EE31" s="31">
        <f t="shared" si="113"/>
        <v>964122.78786803165</v>
      </c>
      <c r="EF31" s="31">
        <f t="shared" si="114"/>
        <v>926357.41842996655</v>
      </c>
      <c r="EG31" s="31">
        <f t="shared" si="115"/>
        <v>819008.46611558099</v>
      </c>
      <c r="EH31" s="31">
        <f t="shared" si="116"/>
        <v>711278.99882012047</v>
      </c>
      <c r="EI31" s="31">
        <f t="shared" si="117"/>
        <v>801198.99232364527</v>
      </c>
      <c r="EJ31" s="31">
        <f t="shared" si="118"/>
        <v>786700.04930424353</v>
      </c>
      <c r="EK31" s="31">
        <f t="shared" si="119"/>
        <v>788987.36819810933</v>
      </c>
      <c r="EL31" s="31">
        <f t="shared" si="120"/>
        <v>767197.17411759135</v>
      </c>
      <c r="EM31" s="31">
        <f t="shared" si="121"/>
        <v>671978.43690110499</v>
      </c>
    </row>
    <row r="32" spans="5:143">
      <c r="E32" s="28">
        <v>1898</v>
      </c>
      <c r="F32" s="29">
        <v>0.12234375828200525</v>
      </c>
      <c r="G32" s="30"/>
      <c r="H32" s="28">
        <v>27</v>
      </c>
      <c r="V32" s="31">
        <f t="shared" si="0"/>
        <v>1086224.0554953944</v>
      </c>
      <c r="W32" s="31">
        <f t="shared" si="1"/>
        <v>1079379.9993461226</v>
      </c>
      <c r="X32" s="31">
        <f t="shared" si="2"/>
        <v>1163891.4078593196</v>
      </c>
      <c r="Y32" s="31">
        <f t="shared" si="3"/>
        <v>948602.13425781461</v>
      </c>
      <c r="Z32" s="31">
        <f t="shared" si="4"/>
        <v>924757.20053599763</v>
      </c>
      <c r="AA32" s="31">
        <f t="shared" si="5"/>
        <v>855913.95745947689</v>
      </c>
      <c r="AB32" s="31">
        <f t="shared" si="6"/>
        <v>831775.29198650143</v>
      </c>
      <c r="AC32" s="31">
        <f t="shared" si="7"/>
        <v>681247.9533221157</v>
      </c>
      <c r="AD32" s="31">
        <f t="shared" si="8"/>
        <v>618457.29293998831</v>
      </c>
      <c r="AE32" s="31">
        <f t="shared" si="9"/>
        <v>677935.41510109161</v>
      </c>
      <c r="AF32" s="31">
        <f t="shared" si="10"/>
        <v>544730.03212430759</v>
      </c>
      <c r="AG32" s="31">
        <f t="shared" si="11"/>
        <v>542927.66451799311</v>
      </c>
      <c r="AH32" s="31">
        <f t="shared" si="12"/>
        <v>582158.56949041213</v>
      </c>
      <c r="AI32" s="31">
        <f t="shared" si="13"/>
        <v>519155.2105280062</v>
      </c>
      <c r="AJ32" s="31">
        <f t="shared" si="14"/>
        <v>511640.81675186823</v>
      </c>
      <c r="AK32" s="31">
        <f t="shared" si="15"/>
        <v>455721.50801287254</v>
      </c>
      <c r="AL32" s="31">
        <f t="shared" si="16"/>
        <v>414011.7410514509</v>
      </c>
      <c r="AM32" s="31">
        <f t="shared" si="17"/>
        <v>431285.76478194766</v>
      </c>
      <c r="AN32" s="31">
        <f t="shared" si="18"/>
        <v>390780.96409035212</v>
      </c>
      <c r="AO32" s="31">
        <f t="shared" si="19"/>
        <v>395256.83812245808</v>
      </c>
      <c r="AP32" s="31">
        <f t="shared" si="20"/>
        <v>380442.14942066878</v>
      </c>
      <c r="AQ32" s="31">
        <f t="shared" si="21"/>
        <v>258852.88543575321</v>
      </c>
      <c r="AR32" s="31">
        <f t="shared" si="22"/>
        <v>250361.65280284916</v>
      </c>
      <c r="AS32" s="31">
        <f t="shared" si="23"/>
        <v>207609.58746457825</v>
      </c>
      <c r="AT32" s="31">
        <f t="shared" si="24"/>
        <v>188321.87625166602</v>
      </c>
      <c r="AU32" s="31">
        <f t="shared" si="25"/>
        <v>230933.34093560232</v>
      </c>
      <c r="AV32" s="31">
        <f t="shared" si="26"/>
        <v>243282.7581920439</v>
      </c>
      <c r="AW32" s="31">
        <f t="shared" si="27"/>
        <v>235937.45843944434</v>
      </c>
      <c r="AX32" s="31">
        <f t="shared" si="28"/>
        <v>238031.42514885971</v>
      </c>
      <c r="AY32" s="31">
        <f t="shared" si="29"/>
        <v>293720.97590171412</v>
      </c>
      <c r="AZ32" s="31">
        <f t="shared" si="30"/>
        <v>289534.4488031806</v>
      </c>
      <c r="BA32" s="31">
        <f t="shared" si="31"/>
        <v>319037.36922307115</v>
      </c>
      <c r="BB32" s="31">
        <f t="shared" si="32"/>
        <v>398262.37571280886</v>
      </c>
      <c r="BC32" s="31">
        <f t="shared" si="33"/>
        <v>400998.36575620656</v>
      </c>
      <c r="BD32" s="31">
        <f t="shared" si="34"/>
        <v>366616.13698316732</v>
      </c>
      <c r="BE32" s="31">
        <f t="shared" si="35"/>
        <v>314683.65791388723</v>
      </c>
      <c r="BF32" s="31">
        <f t="shared" si="36"/>
        <v>368187.67435651115</v>
      </c>
      <c r="BG32" s="31">
        <f t="shared" si="37"/>
        <v>466230.69964571041</v>
      </c>
      <c r="BH32" s="31">
        <f t="shared" si="38"/>
        <v>404017.74671977747</v>
      </c>
      <c r="BI32" s="31">
        <f t="shared" si="39"/>
        <v>499897.01633884007</v>
      </c>
      <c r="BJ32" s="31">
        <f t="shared" si="40"/>
        <v>510473.15183594287</v>
      </c>
      <c r="BK32" s="31">
        <f t="shared" si="41"/>
        <v>441132.89235746762</v>
      </c>
      <c r="BL32" s="31">
        <f t="shared" si="42"/>
        <v>507606.45695300255</v>
      </c>
      <c r="BM32" s="31">
        <f t="shared" si="43"/>
        <v>525046.01732761227</v>
      </c>
      <c r="BN32" s="31">
        <f t="shared" si="44"/>
        <v>519620.98540049995</v>
      </c>
      <c r="BO32" s="31">
        <f t="shared" si="45"/>
        <v>399214.66702506988</v>
      </c>
      <c r="BP32" s="31">
        <f t="shared" si="46"/>
        <v>435106.77971391549</v>
      </c>
      <c r="BQ32" s="31">
        <f t="shared" si="47"/>
        <v>587132.66359499458</v>
      </c>
      <c r="BR32" s="31">
        <f t="shared" si="48"/>
        <v>672865.55594980402</v>
      </c>
      <c r="BS32" s="31">
        <f t="shared" si="49"/>
        <v>832900.73063235218</v>
      </c>
      <c r="BT32" s="31">
        <f t="shared" si="50"/>
        <v>687536.35148506099</v>
      </c>
      <c r="BU32" s="31">
        <f t="shared" si="51"/>
        <v>506348.96359149989</v>
      </c>
      <c r="BV32" s="31">
        <f t="shared" si="52"/>
        <v>465939.77207778016</v>
      </c>
      <c r="BW32" s="31">
        <f t="shared" si="53"/>
        <v>495804.46796138014</v>
      </c>
      <c r="BX32" s="31">
        <f t="shared" si="54"/>
        <v>454772.95126374013</v>
      </c>
      <c r="BY32" s="31">
        <f t="shared" si="55"/>
        <v>435732.16609120305</v>
      </c>
      <c r="BZ32" s="31">
        <f t="shared" si="56"/>
        <v>415687.44249932672</v>
      </c>
      <c r="CA32" s="31">
        <f t="shared" si="57"/>
        <v>370083.00492006022</v>
      </c>
      <c r="CB32" s="31">
        <f t="shared" si="58"/>
        <v>367801.65523117734</v>
      </c>
      <c r="CC32" s="31">
        <f t="shared" si="59"/>
        <v>401241.18781129608</v>
      </c>
      <c r="CD32" s="31">
        <f t="shared" si="60"/>
        <v>390905.68629927892</v>
      </c>
      <c r="CE32" s="31">
        <f t="shared" si="61"/>
        <v>409331.61151390965</v>
      </c>
      <c r="CF32" s="31">
        <f t="shared" si="62"/>
        <v>396267.56562993297</v>
      </c>
      <c r="CG32" s="31">
        <f t="shared" si="63"/>
        <v>332148.41926936666</v>
      </c>
      <c r="CH32" s="31">
        <f t="shared" si="64"/>
        <v>366053.04221278528</v>
      </c>
      <c r="CI32" s="31">
        <f t="shared" si="65"/>
        <v>326839.83523624268</v>
      </c>
      <c r="CJ32" s="31">
        <f t="shared" si="66"/>
        <v>300595.58299652388</v>
      </c>
      <c r="CK32" s="31">
        <f t="shared" si="67"/>
        <v>353449.64647434687</v>
      </c>
      <c r="CL32" s="31">
        <f t="shared" si="68"/>
        <v>343271.87690449983</v>
      </c>
      <c r="CM32" s="31">
        <f t="shared" si="69"/>
        <v>338264.22236617858</v>
      </c>
      <c r="CN32" s="31">
        <f t="shared" si="70"/>
        <v>336103.75163117016</v>
      </c>
      <c r="CO32" s="31">
        <f t="shared" si="71"/>
        <v>394508.04092942656</v>
      </c>
      <c r="CP32" s="31">
        <f t="shared" si="72"/>
        <v>390960.09224348166</v>
      </c>
      <c r="CQ32" s="31">
        <f t="shared" si="73"/>
        <v>322012.19674901676</v>
      </c>
      <c r="CR32" s="31">
        <f t="shared" si="74"/>
        <v>331412.04694531881</v>
      </c>
      <c r="CS32" s="31">
        <f t="shared" si="75"/>
        <v>311499.6509258594</v>
      </c>
      <c r="CT32" s="31">
        <f t="shared" si="76"/>
        <v>395164.34898039966</v>
      </c>
      <c r="CU32" s="31">
        <f t="shared" si="77"/>
        <v>378227.48371196428</v>
      </c>
      <c r="CV32" s="31">
        <f t="shared" si="78"/>
        <v>308694.57597758289</v>
      </c>
      <c r="CW32" s="31">
        <f t="shared" si="79"/>
        <v>310285.83029592561</v>
      </c>
      <c r="CX32" s="31">
        <f t="shared" si="80"/>
        <v>317033.66110571451</v>
      </c>
      <c r="CY32" s="31">
        <f t="shared" si="81"/>
        <v>279831.32967552793</v>
      </c>
      <c r="CZ32" s="31">
        <f t="shared" si="82"/>
        <v>257345.86937208954</v>
      </c>
      <c r="DA32" s="31">
        <f t="shared" si="83"/>
        <v>228886.82724345999</v>
      </c>
      <c r="DB32" s="31">
        <f t="shared" si="84"/>
        <v>189904.96357344562</v>
      </c>
      <c r="DC32" s="31">
        <f t="shared" si="85"/>
        <v>158244.44192330647</v>
      </c>
      <c r="DD32" s="31">
        <f t="shared" si="86"/>
        <v>214873.42784809647</v>
      </c>
      <c r="DE32" s="31">
        <f t="shared" si="87"/>
        <v>228670.94242553905</v>
      </c>
      <c r="DF32" s="31">
        <f t="shared" si="88"/>
        <v>226450.94060938605</v>
      </c>
      <c r="DG32" s="31">
        <f t="shared" si="89"/>
        <v>274289.82084843324</v>
      </c>
      <c r="DH32" s="31">
        <f t="shared" si="90"/>
        <v>317009.46334714914</v>
      </c>
      <c r="DI32" s="31">
        <f t="shared" si="91"/>
        <v>276946.11976932664</v>
      </c>
      <c r="DJ32" s="31">
        <f t="shared" si="92"/>
        <v>286888.95354588702</v>
      </c>
      <c r="DK32" s="31">
        <f t="shared" si="93"/>
        <v>302152.48629429424</v>
      </c>
      <c r="DL32" s="31">
        <f t="shared" si="94"/>
        <v>282820.51178261585</v>
      </c>
      <c r="DM32" s="31">
        <f t="shared" si="95"/>
        <v>326948.35523396649</v>
      </c>
      <c r="DN32" s="31">
        <f t="shared" si="96"/>
        <v>354751.963851429</v>
      </c>
      <c r="DO32" s="31">
        <f t="shared" si="97"/>
        <v>387191.05516275467</v>
      </c>
      <c r="DP32" s="31">
        <f t="shared" si="98"/>
        <v>358607.3036237281</v>
      </c>
      <c r="DQ32" s="31">
        <f t="shared" si="99"/>
        <v>509299.32190402667</v>
      </c>
      <c r="DR32" s="31">
        <f t="shared" si="100"/>
        <v>491747.31535756751</v>
      </c>
      <c r="DS32" s="31">
        <f t="shared" si="101"/>
        <v>541070.69209041831</v>
      </c>
      <c r="DT32" s="31">
        <f t="shared" si="102"/>
        <v>608481.83248358651</v>
      </c>
      <c r="DU32" s="31">
        <f t="shared" si="103"/>
        <v>671771.00334540347</v>
      </c>
      <c r="DV32" s="31">
        <f t="shared" si="104"/>
        <v>838692.39447978616</v>
      </c>
      <c r="DW32" s="31">
        <f t="shared" si="105"/>
        <v>744628.24527423747</v>
      </c>
      <c r="DX32" s="31">
        <f t="shared" si="106"/>
        <v>694353.76980177127</v>
      </c>
      <c r="DY32" s="31">
        <f t="shared" si="107"/>
        <v>829450.41827903979</v>
      </c>
      <c r="DZ32" s="31">
        <f t="shared" si="108"/>
        <v>866157.40709481458</v>
      </c>
      <c r="EA32" s="31">
        <f t="shared" si="109"/>
        <v>949867.22270293545</v>
      </c>
      <c r="EB32" s="31">
        <f t="shared" si="110"/>
        <v>1007112.8662026232</v>
      </c>
      <c r="EC32" s="31">
        <f t="shared" si="111"/>
        <v>1142476.8452253179</v>
      </c>
      <c r="ED32" s="31">
        <f t="shared" si="112"/>
        <v>829963.05030050839</v>
      </c>
      <c r="EE32" s="31">
        <f t="shared" si="113"/>
        <v>823586.39010089473</v>
      </c>
      <c r="EF32" s="31">
        <f t="shared" si="114"/>
        <v>817907.16685195477</v>
      </c>
      <c r="EG32" s="31">
        <f t="shared" si="115"/>
        <v>727006.04160765989</v>
      </c>
      <c r="EH32" s="31">
        <f t="shared" si="116"/>
        <v>613862.03405496164</v>
      </c>
      <c r="EI32" s="31">
        <f t="shared" si="117"/>
        <v>678237.82445443654</v>
      </c>
      <c r="EJ32" s="31">
        <f t="shared" si="118"/>
        <v>723769.15492850787</v>
      </c>
      <c r="EK32" s="31">
        <f t="shared" si="119"/>
        <v>629845.72495628614</v>
      </c>
      <c r="EL32" s="31">
        <f t="shared" si="120"/>
        <v>652521.40118269157</v>
      </c>
      <c r="EM32" s="31">
        <f t="shared" si="121"/>
        <v>589119.20573915797</v>
      </c>
    </row>
    <row r="33" spans="2:143">
      <c r="E33" s="28">
        <v>1899</v>
      </c>
      <c r="F33" s="29">
        <v>-0.11837604009190289</v>
      </c>
      <c r="G33" s="30"/>
      <c r="H33" s="28">
        <v>28</v>
      </c>
      <c r="V33" s="31">
        <f t="shared" si="0"/>
        <v>894313.58253764641</v>
      </c>
      <c r="W33" s="31">
        <f t="shared" si="1"/>
        <v>936439.56812726962</v>
      </c>
      <c r="X33" s="31">
        <f t="shared" si="2"/>
        <v>793186.54861865623</v>
      </c>
      <c r="Y33" s="31">
        <f t="shared" si="3"/>
        <v>824112.85685581504</v>
      </c>
      <c r="Z33" s="31">
        <f t="shared" si="4"/>
        <v>756398.87670327758</v>
      </c>
      <c r="AA33" s="31">
        <f t="shared" si="5"/>
        <v>629754.21143382636</v>
      </c>
      <c r="AB33" s="31">
        <f t="shared" si="6"/>
        <v>643372.08585588832</v>
      </c>
      <c r="AC33" s="31">
        <f t="shared" si="7"/>
        <v>581982.63436679484</v>
      </c>
      <c r="AD33" s="31">
        <f t="shared" si="8"/>
        <v>525978.67409593461</v>
      </c>
      <c r="AE33" s="31">
        <f t="shared" si="9"/>
        <v>507777.72404146835</v>
      </c>
      <c r="AF33" s="31">
        <f t="shared" si="10"/>
        <v>399863.98179198051</v>
      </c>
      <c r="AG33" s="31">
        <f t="shared" si="11"/>
        <v>475107.90198291064</v>
      </c>
      <c r="AH33" s="31">
        <f t="shared" si="12"/>
        <v>436720.66449379391</v>
      </c>
      <c r="AI33" s="31">
        <f t="shared" si="13"/>
        <v>434748.12933067518</v>
      </c>
      <c r="AJ33" s="31">
        <f t="shared" si="14"/>
        <v>414445.6212970434</v>
      </c>
      <c r="AK33" s="31">
        <f t="shared" si="15"/>
        <v>337986.85229874414</v>
      </c>
      <c r="AL33" s="31">
        <f t="shared" si="16"/>
        <v>322419.97939125134</v>
      </c>
      <c r="AM33" s="31">
        <f t="shared" si="17"/>
        <v>331502.94343909161</v>
      </c>
      <c r="AN33" s="31">
        <f t="shared" si="18"/>
        <v>336564.44073349802</v>
      </c>
      <c r="AO33" s="31">
        <f t="shared" si="19"/>
        <v>284185.81923397479</v>
      </c>
      <c r="AP33" s="31">
        <f t="shared" si="20"/>
        <v>232493.00135492906</v>
      </c>
      <c r="AQ33" s="31">
        <f t="shared" si="21"/>
        <v>186267.70291119569</v>
      </c>
      <c r="AR33" s="31">
        <f t="shared" si="22"/>
        <v>177904.78375870187</v>
      </c>
      <c r="AS33" s="31">
        <f t="shared" si="23"/>
        <v>159457.05604329929</v>
      </c>
      <c r="AT33" s="31">
        <f t="shared" si="24"/>
        <v>181737.51396938731</v>
      </c>
      <c r="AU33" s="31">
        <f t="shared" si="25"/>
        <v>202448.66868103854</v>
      </c>
      <c r="AV33" s="31">
        <f t="shared" si="26"/>
        <v>194252.80875000931</v>
      </c>
      <c r="AW33" s="31">
        <f t="shared" si="27"/>
        <v>206509.33415678309</v>
      </c>
      <c r="AX33" s="31">
        <f t="shared" si="28"/>
        <v>200169.47075920345</v>
      </c>
      <c r="AY33" s="31">
        <f t="shared" si="29"/>
        <v>251537.55525550264</v>
      </c>
      <c r="AZ33" s="31">
        <f t="shared" si="30"/>
        <v>260954.45114331512</v>
      </c>
      <c r="BA33" s="31">
        <f t="shared" si="31"/>
        <v>293028.76320095133</v>
      </c>
      <c r="BB33" s="31">
        <f t="shared" si="32"/>
        <v>310169.29390294984</v>
      </c>
      <c r="BC33" s="31">
        <f t="shared" si="33"/>
        <v>313196.13389275881</v>
      </c>
      <c r="BD33" s="31">
        <f t="shared" si="34"/>
        <v>267628.65445790131</v>
      </c>
      <c r="BE33" s="31">
        <f t="shared" si="35"/>
        <v>275774.79379358276</v>
      </c>
      <c r="BF33" s="31">
        <f t="shared" si="36"/>
        <v>342240.84041588433</v>
      </c>
      <c r="BG33" s="31">
        <f t="shared" si="37"/>
        <v>353549.90462368476</v>
      </c>
      <c r="BH33" s="31">
        <f t="shared" si="38"/>
        <v>375010.12369372812</v>
      </c>
      <c r="BI33" s="31">
        <f t="shared" si="39"/>
        <v>427477.64701908478</v>
      </c>
      <c r="BJ33" s="31">
        <f t="shared" si="40"/>
        <v>357331.92048342386</v>
      </c>
      <c r="BK33" s="31">
        <f t="shared" si="41"/>
        <v>376467.43806354911</v>
      </c>
      <c r="BL33" s="31">
        <f t="shared" si="42"/>
        <v>408890.15769528499</v>
      </c>
      <c r="BM33" s="31">
        <f t="shared" si="43"/>
        <v>399400.81542009022</v>
      </c>
      <c r="BN33" s="31">
        <f t="shared" si="44"/>
        <v>343828.06095139444</v>
      </c>
      <c r="BO33" s="31">
        <f t="shared" si="45"/>
        <v>312837.53934434464</v>
      </c>
      <c r="BP33" s="31">
        <f t="shared" si="46"/>
        <v>358804.18444849126</v>
      </c>
      <c r="BQ33" s="31">
        <f t="shared" si="47"/>
        <v>484186.68875893991</v>
      </c>
      <c r="BR33" s="31">
        <f t="shared" si="48"/>
        <v>591851.91788255819</v>
      </c>
      <c r="BS33" s="31">
        <f t="shared" si="49"/>
        <v>528070.61499153613</v>
      </c>
      <c r="BT33" s="31">
        <f t="shared" si="50"/>
        <v>488645.31129203259</v>
      </c>
      <c r="BU33" s="31">
        <f t="shared" si="51"/>
        <v>408468.02874166827</v>
      </c>
      <c r="BV33" s="31">
        <f t="shared" si="52"/>
        <v>395882.59853694722</v>
      </c>
      <c r="BW33" s="31">
        <f t="shared" si="53"/>
        <v>398049.80514399486</v>
      </c>
      <c r="BX33" s="31">
        <f t="shared" si="54"/>
        <v>366423.37046334008</v>
      </c>
      <c r="BY33" s="31">
        <f t="shared" si="55"/>
        <v>355987.52426752623</v>
      </c>
      <c r="BZ33" s="31">
        <f t="shared" si="56"/>
        <v>333552.04475869675</v>
      </c>
      <c r="CA33" s="31">
        <f t="shared" si="57"/>
        <v>337817.68072534882</v>
      </c>
      <c r="CB33" s="31">
        <f t="shared" si="58"/>
        <v>312489.21188064903</v>
      </c>
      <c r="CC33" s="31">
        <f t="shared" si="59"/>
        <v>305313.33820962021</v>
      </c>
      <c r="CD33" s="31">
        <f t="shared" si="60"/>
        <v>298810.81972554262</v>
      </c>
      <c r="CE33" s="31">
        <f t="shared" si="61"/>
        <v>347271.31025210198</v>
      </c>
      <c r="CF33" s="31">
        <f t="shared" si="62"/>
        <v>308741.33511456376</v>
      </c>
      <c r="CG33" s="31">
        <f t="shared" si="63"/>
        <v>277583.64745154016</v>
      </c>
      <c r="CH33" s="31">
        <f t="shared" si="64"/>
        <v>303373.4236555536</v>
      </c>
      <c r="CI33" s="31">
        <f t="shared" si="65"/>
        <v>257048.72868572109</v>
      </c>
      <c r="CJ33" s="31">
        <f t="shared" si="66"/>
        <v>247415.24704017313</v>
      </c>
      <c r="CK33" s="31">
        <f t="shared" si="67"/>
        <v>292951.82086032775</v>
      </c>
      <c r="CL33" s="31">
        <f t="shared" si="68"/>
        <v>272480.59856493428</v>
      </c>
      <c r="CM33" s="31">
        <f t="shared" si="69"/>
        <v>255673.04205162521</v>
      </c>
      <c r="CN33" s="31">
        <f t="shared" si="70"/>
        <v>261042.064415375</v>
      </c>
      <c r="CO33" s="31">
        <f t="shared" si="71"/>
        <v>306368.9872687172</v>
      </c>
      <c r="CP33" s="31">
        <f t="shared" si="72"/>
        <v>265542.45767663227</v>
      </c>
      <c r="CQ33" s="31">
        <f t="shared" si="73"/>
        <v>273303.31213860988</v>
      </c>
      <c r="CR33" s="31">
        <f t="shared" si="74"/>
        <v>273994.80355325353</v>
      </c>
      <c r="CS33" s="31">
        <f t="shared" si="75"/>
        <v>250539.67791621495</v>
      </c>
      <c r="CT33" s="31">
        <f t="shared" si="76"/>
        <v>268813.54872135929</v>
      </c>
      <c r="CU33" s="31">
        <f t="shared" si="77"/>
        <v>249021.67082252348</v>
      </c>
      <c r="CV33" s="31">
        <f t="shared" si="78"/>
        <v>263632.2721260204</v>
      </c>
      <c r="CW33" s="31">
        <f t="shared" si="79"/>
        <v>254526.11902853352</v>
      </c>
      <c r="CX33" s="31">
        <f t="shared" si="80"/>
        <v>225467.98066158514</v>
      </c>
      <c r="CY33" s="31">
        <f t="shared" si="81"/>
        <v>210248.23514881174</v>
      </c>
      <c r="CZ33" s="31">
        <f t="shared" si="82"/>
        <v>183661.2354377539</v>
      </c>
      <c r="DA33" s="31">
        <f t="shared" si="83"/>
        <v>173348.28538389842</v>
      </c>
      <c r="DB33" s="31">
        <f t="shared" si="84"/>
        <v>134446.59706609027</v>
      </c>
      <c r="DC33" s="31">
        <f t="shared" si="85"/>
        <v>163501.96724993191</v>
      </c>
      <c r="DD33" s="31">
        <f t="shared" si="86"/>
        <v>174797.53850721553</v>
      </c>
      <c r="DE33" s="31">
        <f t="shared" si="87"/>
        <v>192117.86395483423</v>
      </c>
      <c r="DF33" s="31">
        <f t="shared" si="88"/>
        <v>213705.61923850517</v>
      </c>
      <c r="DG33" s="31">
        <f t="shared" si="89"/>
        <v>264931.69320548017</v>
      </c>
      <c r="DH33" s="31">
        <f t="shared" si="90"/>
        <v>229524.3662357057</v>
      </c>
      <c r="DI33" s="31">
        <f t="shared" si="91"/>
        <v>225628.68057268485</v>
      </c>
      <c r="DJ33" s="31">
        <f t="shared" si="92"/>
        <v>248696.70836503894</v>
      </c>
      <c r="DK33" s="31">
        <f t="shared" si="93"/>
        <v>234411.84544905319</v>
      </c>
      <c r="DL33" s="31">
        <f t="shared" si="94"/>
        <v>259523.39684021508</v>
      </c>
      <c r="DM33" s="31">
        <f t="shared" si="95"/>
        <v>268135.10792606877</v>
      </c>
      <c r="DN33" s="31">
        <f t="shared" si="96"/>
        <v>300720.09572141682</v>
      </c>
      <c r="DO33" s="31">
        <f t="shared" si="97"/>
        <v>278489.01680060045</v>
      </c>
      <c r="DP33" s="31">
        <f t="shared" si="98"/>
        <v>345919.17772316374</v>
      </c>
      <c r="DQ33" s="31">
        <f t="shared" si="99"/>
        <v>417363.60106646497</v>
      </c>
      <c r="DR33" s="31">
        <f t="shared" si="100"/>
        <v>447330.02120528725</v>
      </c>
      <c r="DS33" s="31">
        <f t="shared" si="101"/>
        <v>489402.93151272478</v>
      </c>
      <c r="DT33" s="31">
        <f t="shared" si="102"/>
        <v>456977.32551866141</v>
      </c>
      <c r="DU33" s="31">
        <f t="shared" si="103"/>
        <v>552187.74513633503</v>
      </c>
      <c r="DV33" s="31">
        <f t="shared" si="104"/>
        <v>635929.65820401849</v>
      </c>
      <c r="DW33" s="31">
        <f t="shared" si="105"/>
        <v>569575.38180820178</v>
      </c>
      <c r="DX33" s="31">
        <f t="shared" si="106"/>
        <v>589888.50021803356</v>
      </c>
      <c r="DY33" s="31">
        <f t="shared" si="107"/>
        <v>650777.97548228397</v>
      </c>
      <c r="DZ33" s="31">
        <f t="shared" si="108"/>
        <v>677896.20268282248</v>
      </c>
      <c r="EA33" s="31">
        <f t="shared" si="109"/>
        <v>762740.65505129076</v>
      </c>
      <c r="EB33" s="31">
        <f t="shared" si="110"/>
        <v>808836.80540525063</v>
      </c>
      <c r="EC33" s="31">
        <f t="shared" si="111"/>
        <v>857537.80555941956</v>
      </c>
      <c r="ED33" s="31">
        <f t="shared" si="112"/>
        <v>669979.88154892821</v>
      </c>
      <c r="EE33" s="31">
        <f t="shared" si="113"/>
        <v>687164.60492182861</v>
      </c>
      <c r="EF33" s="31">
        <f t="shared" si="114"/>
        <v>686088.01488661079</v>
      </c>
      <c r="EG33" s="31">
        <f t="shared" si="115"/>
        <v>592918.49611367006</v>
      </c>
      <c r="EH33" s="31">
        <f t="shared" si="116"/>
        <v>491064.54164277035</v>
      </c>
      <c r="EI33" s="31">
        <f t="shared" si="117"/>
        <v>589656.49925604428</v>
      </c>
      <c r="EJ33" s="31">
        <f t="shared" si="118"/>
        <v>545997.17639308097</v>
      </c>
      <c r="EK33" s="31">
        <f t="shared" si="119"/>
        <v>506230.30683009507</v>
      </c>
      <c r="EL33" s="31">
        <f t="shared" si="120"/>
        <v>540590.97925242374</v>
      </c>
      <c r="EM33" s="31">
        <f t="shared" si="121"/>
        <v>446088.32801908476</v>
      </c>
    </row>
    <row r="34" spans="2:143">
      <c r="E34" s="28">
        <v>1900</v>
      </c>
      <c r="F34" s="29">
        <v>0.12388816566900446</v>
      </c>
      <c r="G34" s="30"/>
      <c r="H34" s="28">
        <v>29</v>
      </c>
      <c r="N34" s="28" t="s">
        <v>38</v>
      </c>
      <c r="V34" s="31">
        <f t="shared" si="0"/>
        <v>694579.26897709887</v>
      </c>
      <c r="W34" s="31">
        <f t="shared" si="1"/>
        <v>571306.59170475823</v>
      </c>
      <c r="X34" s="31">
        <f t="shared" si="2"/>
        <v>616885.45881096239</v>
      </c>
      <c r="Y34" s="31">
        <f t="shared" si="3"/>
        <v>603443.26389287494</v>
      </c>
      <c r="Z34" s="31">
        <f t="shared" si="4"/>
        <v>498216.89151104796</v>
      </c>
      <c r="AA34" s="31">
        <f t="shared" si="5"/>
        <v>436067.66035633761</v>
      </c>
      <c r="AB34" s="31">
        <f t="shared" si="6"/>
        <v>492032.31896197674</v>
      </c>
      <c r="AC34" s="31">
        <f t="shared" si="7"/>
        <v>443093.16150731524</v>
      </c>
      <c r="AD34" s="31">
        <f t="shared" si="8"/>
        <v>352679.37239552598</v>
      </c>
      <c r="AE34" s="31">
        <f t="shared" si="9"/>
        <v>333680.79535788705</v>
      </c>
      <c r="AF34" s="31">
        <f t="shared" si="10"/>
        <v>313248.62194596248</v>
      </c>
      <c r="AG34" s="31">
        <f t="shared" si="11"/>
        <v>319066.56846038636</v>
      </c>
      <c r="AH34" s="31">
        <f t="shared" si="12"/>
        <v>327394.09903908317</v>
      </c>
      <c r="AI34" s="31">
        <f t="shared" si="13"/>
        <v>315258.4199247231</v>
      </c>
      <c r="AJ34" s="31">
        <f t="shared" si="14"/>
        <v>275165.78848092374</v>
      </c>
      <c r="AK34" s="31">
        <f t="shared" si="15"/>
        <v>235632.7736580669</v>
      </c>
      <c r="AL34" s="31">
        <f t="shared" si="16"/>
        <v>221855.81248819566</v>
      </c>
      <c r="AM34" s="31">
        <f t="shared" si="17"/>
        <v>255592.91948309424</v>
      </c>
      <c r="AN34" s="31">
        <f t="shared" si="18"/>
        <v>216629.62136616226</v>
      </c>
      <c r="AO34" s="31">
        <f t="shared" si="19"/>
        <v>155471.31105285115</v>
      </c>
      <c r="AP34" s="31">
        <f t="shared" si="20"/>
        <v>149768.69062820409</v>
      </c>
      <c r="AQ34" s="31">
        <f t="shared" si="21"/>
        <v>118490.62099093062</v>
      </c>
      <c r="AR34" s="31">
        <f t="shared" si="22"/>
        <v>122323.68704007972</v>
      </c>
      <c r="AS34" s="31">
        <f t="shared" si="23"/>
        <v>137757.15112143545</v>
      </c>
      <c r="AT34" s="31">
        <f t="shared" si="24"/>
        <v>142626.2520946291</v>
      </c>
      <c r="AU34" s="31">
        <f t="shared" si="25"/>
        <v>144709.65290996639</v>
      </c>
      <c r="AV34" s="31">
        <f t="shared" si="26"/>
        <v>152207.7258711317</v>
      </c>
      <c r="AW34" s="31">
        <f t="shared" si="27"/>
        <v>155463.9976248015</v>
      </c>
      <c r="AX34" s="31">
        <f t="shared" si="28"/>
        <v>153458.982586731</v>
      </c>
      <c r="AY34" s="31">
        <f t="shared" si="29"/>
        <v>202952.26463768655</v>
      </c>
      <c r="AZ34" s="31">
        <f t="shared" si="30"/>
        <v>214565.55593017719</v>
      </c>
      <c r="BA34" s="31">
        <f t="shared" si="31"/>
        <v>204299.06258457387</v>
      </c>
      <c r="BB34" s="31">
        <f t="shared" si="32"/>
        <v>216869.85630205137</v>
      </c>
      <c r="BC34" s="31">
        <f t="shared" si="33"/>
        <v>204674.63598209425</v>
      </c>
      <c r="BD34" s="31">
        <f t="shared" si="34"/>
        <v>209961.46281748652</v>
      </c>
      <c r="BE34" s="31">
        <f t="shared" si="35"/>
        <v>229479.42711452287</v>
      </c>
      <c r="BF34" s="31">
        <f t="shared" si="36"/>
        <v>232331.6045347075</v>
      </c>
      <c r="BG34" s="31">
        <f t="shared" si="37"/>
        <v>293778.40918904479</v>
      </c>
      <c r="BH34" s="31">
        <f t="shared" si="38"/>
        <v>287079.68307545799</v>
      </c>
      <c r="BI34" s="31">
        <f t="shared" si="39"/>
        <v>267879.15405875701</v>
      </c>
      <c r="BJ34" s="31">
        <f t="shared" si="40"/>
        <v>272996.06753856811</v>
      </c>
      <c r="BK34" s="31">
        <f t="shared" si="41"/>
        <v>271477.31056295033</v>
      </c>
      <c r="BL34" s="31">
        <f t="shared" si="42"/>
        <v>278448.4701065963</v>
      </c>
      <c r="BM34" s="31">
        <f t="shared" si="43"/>
        <v>236586.62209033794</v>
      </c>
      <c r="BN34" s="31">
        <f t="shared" si="44"/>
        <v>241201.65925350101</v>
      </c>
      <c r="BO34" s="31">
        <f t="shared" si="45"/>
        <v>230944.22706176035</v>
      </c>
      <c r="BP34" s="31">
        <f t="shared" si="46"/>
        <v>264887.03587885312</v>
      </c>
      <c r="BQ34" s="31">
        <f t="shared" si="47"/>
        <v>381262.60261805</v>
      </c>
      <c r="BR34" s="31">
        <f t="shared" si="48"/>
        <v>335921.97745221062</v>
      </c>
      <c r="BS34" s="31">
        <f t="shared" si="49"/>
        <v>335982.51193268027</v>
      </c>
      <c r="BT34" s="31">
        <f t="shared" si="50"/>
        <v>352881.16662809398</v>
      </c>
      <c r="BU34" s="31">
        <f t="shared" si="51"/>
        <v>310685.7250634472</v>
      </c>
      <c r="BV34" s="31">
        <f t="shared" si="52"/>
        <v>284524.71196053986</v>
      </c>
      <c r="BW34" s="31">
        <f t="shared" si="53"/>
        <v>287112.80049513088</v>
      </c>
      <c r="BX34" s="31">
        <f t="shared" si="54"/>
        <v>267993.90861997905</v>
      </c>
      <c r="BY34" s="31">
        <f t="shared" si="55"/>
        <v>255716.10512958243</v>
      </c>
      <c r="BZ34" s="31">
        <f t="shared" si="56"/>
        <v>272567.10540984175</v>
      </c>
      <c r="CA34" s="31">
        <f t="shared" si="57"/>
        <v>256939.1753066176</v>
      </c>
      <c r="CB34" s="31">
        <f t="shared" si="58"/>
        <v>212863.84349927137</v>
      </c>
      <c r="CC34" s="31">
        <f t="shared" si="59"/>
        <v>208928.02997982476</v>
      </c>
      <c r="CD34" s="31">
        <f t="shared" si="60"/>
        <v>226942.86844936447</v>
      </c>
      <c r="CE34" s="31">
        <f t="shared" si="61"/>
        <v>242215.40284683756</v>
      </c>
      <c r="CF34" s="31">
        <f t="shared" si="62"/>
        <v>230984.62160837767</v>
      </c>
      <c r="CG34" s="31">
        <f t="shared" si="63"/>
        <v>205946.29853477585</v>
      </c>
      <c r="CH34" s="31">
        <f t="shared" si="64"/>
        <v>213591.81719405483</v>
      </c>
      <c r="CI34" s="31">
        <f t="shared" si="65"/>
        <v>189402.59534523316</v>
      </c>
      <c r="CJ34" s="31">
        <f t="shared" si="66"/>
        <v>183578.45491868159</v>
      </c>
      <c r="CK34" s="31">
        <f t="shared" si="67"/>
        <v>208170.96829230225</v>
      </c>
      <c r="CL34" s="31">
        <f t="shared" si="68"/>
        <v>184370.34075681926</v>
      </c>
      <c r="CM34" s="31">
        <f t="shared" si="69"/>
        <v>177765.98947655948</v>
      </c>
      <c r="CN34" s="31">
        <f t="shared" si="70"/>
        <v>181478.85786088335</v>
      </c>
      <c r="CO34" s="31">
        <f t="shared" si="71"/>
        <v>186282.87992733277</v>
      </c>
      <c r="CP34" s="31">
        <f t="shared" si="72"/>
        <v>201759.10572482689</v>
      </c>
      <c r="CQ34" s="31">
        <f t="shared" si="73"/>
        <v>202276.54666566176</v>
      </c>
      <c r="CR34" s="31">
        <f t="shared" si="74"/>
        <v>197282.18862493546</v>
      </c>
      <c r="CS34" s="31">
        <f t="shared" si="75"/>
        <v>152572.58804784942</v>
      </c>
      <c r="CT34" s="31">
        <f t="shared" si="76"/>
        <v>158438.89834689154</v>
      </c>
      <c r="CU34" s="31">
        <f t="shared" si="77"/>
        <v>190385.25817972398</v>
      </c>
      <c r="CV34" s="31">
        <f t="shared" si="78"/>
        <v>193595.64586137314</v>
      </c>
      <c r="CW34" s="31">
        <f t="shared" si="79"/>
        <v>162046.05226686908</v>
      </c>
      <c r="CX34" s="31">
        <f t="shared" si="80"/>
        <v>151651.77526188476</v>
      </c>
      <c r="CY34" s="31">
        <f t="shared" si="81"/>
        <v>134325.74533851203</v>
      </c>
      <c r="CZ34" s="31">
        <f t="shared" si="82"/>
        <v>124521.07264284116</v>
      </c>
      <c r="DA34" s="31">
        <f t="shared" si="83"/>
        <v>109865.07314328823</v>
      </c>
      <c r="DB34" s="31">
        <f t="shared" si="84"/>
        <v>124357.19923245208</v>
      </c>
      <c r="DC34" s="31">
        <f t="shared" si="85"/>
        <v>119069.95334952207</v>
      </c>
      <c r="DD34" s="31">
        <f t="shared" si="86"/>
        <v>131467.58368105508</v>
      </c>
      <c r="DE34" s="31">
        <f t="shared" si="87"/>
        <v>162306.59344357159</v>
      </c>
      <c r="DF34" s="31">
        <f t="shared" si="88"/>
        <v>184785.02226422192</v>
      </c>
      <c r="DG34" s="31">
        <f t="shared" si="89"/>
        <v>171718.49977646983</v>
      </c>
      <c r="DH34" s="31">
        <f t="shared" si="90"/>
        <v>167399.60020642739</v>
      </c>
      <c r="DI34" s="31">
        <f t="shared" si="91"/>
        <v>175096.3589024854</v>
      </c>
      <c r="DJ34" s="31">
        <f t="shared" si="92"/>
        <v>172722.93908910768</v>
      </c>
      <c r="DK34" s="31">
        <f t="shared" si="93"/>
        <v>192562.52303415517</v>
      </c>
      <c r="DL34" s="31">
        <f t="shared" si="94"/>
        <v>190536.26253698333</v>
      </c>
      <c r="DM34" s="31">
        <f t="shared" si="95"/>
        <v>203478.21757800569</v>
      </c>
      <c r="DN34" s="31">
        <f t="shared" si="96"/>
        <v>193629.62646612056</v>
      </c>
      <c r="DO34" s="31">
        <f t="shared" si="97"/>
        <v>240486.21215883346</v>
      </c>
      <c r="DP34" s="31">
        <f t="shared" si="98"/>
        <v>253771.42209015664</v>
      </c>
      <c r="DQ34" s="31">
        <f t="shared" si="99"/>
        <v>339881.25978766539</v>
      </c>
      <c r="DR34" s="31">
        <f t="shared" si="100"/>
        <v>362215.64290533983</v>
      </c>
      <c r="DS34" s="31">
        <f t="shared" si="101"/>
        <v>329033.56472878839</v>
      </c>
      <c r="DT34" s="31">
        <f t="shared" si="102"/>
        <v>336268.94575928705</v>
      </c>
      <c r="DU34" s="31">
        <f t="shared" si="103"/>
        <v>374817.39648621442</v>
      </c>
      <c r="DV34" s="31">
        <f t="shared" si="104"/>
        <v>435459.11390038434</v>
      </c>
      <c r="DW34" s="31">
        <f t="shared" si="105"/>
        <v>433178.54929125565</v>
      </c>
      <c r="DX34" s="31">
        <f t="shared" si="106"/>
        <v>414322.90812286868</v>
      </c>
      <c r="DY34" s="31">
        <f t="shared" si="107"/>
        <v>455959.03364408878</v>
      </c>
      <c r="DZ34" s="31">
        <f t="shared" si="108"/>
        <v>487308.28545234771</v>
      </c>
      <c r="EA34" s="31">
        <f t="shared" si="109"/>
        <v>548385.87120473606</v>
      </c>
      <c r="EB34" s="31">
        <f t="shared" si="110"/>
        <v>543492.27350172319</v>
      </c>
      <c r="EC34" s="31">
        <f t="shared" si="111"/>
        <v>619701.97408981936</v>
      </c>
      <c r="ED34" s="31">
        <f t="shared" si="112"/>
        <v>500426.13448443997</v>
      </c>
      <c r="EE34" s="31">
        <f t="shared" si="113"/>
        <v>516016.03935601853</v>
      </c>
      <c r="EF34" s="31">
        <f t="shared" si="114"/>
        <v>500914.27893722348</v>
      </c>
      <c r="EG34" s="31">
        <f t="shared" si="115"/>
        <v>424609.20112427045</v>
      </c>
      <c r="EH34" s="31">
        <f t="shared" si="116"/>
        <v>382192.58787267865</v>
      </c>
      <c r="EI34" s="31">
        <f t="shared" si="117"/>
        <v>398213.53410547588</v>
      </c>
      <c r="EJ34" s="31">
        <f t="shared" si="118"/>
        <v>392853.79530233587</v>
      </c>
      <c r="EK34" s="31">
        <f t="shared" si="119"/>
        <v>375447.11948693992</v>
      </c>
      <c r="EL34" s="31">
        <f t="shared" si="120"/>
        <v>366448.60576430312</v>
      </c>
      <c r="EM34" s="31">
        <f t="shared" si="121"/>
        <v>352482.20813509362</v>
      </c>
    </row>
    <row r="35" spans="2:143">
      <c r="E35" s="28">
        <v>1901</v>
      </c>
      <c r="F35" s="29">
        <v>5.8141285797282685E-2</v>
      </c>
      <c r="G35" s="30"/>
      <c r="H35" s="28">
        <v>30</v>
      </c>
      <c r="N35" s="34">
        <f>AVERAGE(F5:F154)</f>
        <v>4.9993407890953315E-2</v>
      </c>
      <c r="V35" s="31">
        <f t="shared" si="0"/>
        <v>325774.31001157174</v>
      </c>
      <c r="W35" s="31">
        <f t="shared" si="1"/>
        <v>341589.06964917725</v>
      </c>
      <c r="X35" s="31">
        <f t="shared" si="2"/>
        <v>347264.04941036733</v>
      </c>
      <c r="Y35" s="31">
        <f t="shared" si="3"/>
        <v>305569.18374365167</v>
      </c>
      <c r="Z35" s="31">
        <f t="shared" si="4"/>
        <v>265220.31395203533</v>
      </c>
      <c r="AA35" s="31">
        <f t="shared" si="5"/>
        <v>256383.94962492198</v>
      </c>
      <c r="AB35" s="31">
        <f t="shared" si="6"/>
        <v>287994.49701584439</v>
      </c>
      <c r="AC35" s="31">
        <f t="shared" si="7"/>
        <v>228408.62981164476</v>
      </c>
      <c r="AD35" s="31">
        <f t="shared" si="8"/>
        <v>178173.52182690709</v>
      </c>
      <c r="AE35" s="31">
        <f t="shared" si="9"/>
        <v>200961.85581731005</v>
      </c>
      <c r="AF35" s="31">
        <f t="shared" si="10"/>
        <v>161727.45591187719</v>
      </c>
      <c r="AG35" s="31">
        <f t="shared" si="11"/>
        <v>183888.23514015821</v>
      </c>
      <c r="AH35" s="31">
        <f t="shared" si="12"/>
        <v>182517.85569142047</v>
      </c>
      <c r="AI35" s="31">
        <f t="shared" si="13"/>
        <v>160915.95744803053</v>
      </c>
      <c r="AJ35" s="31">
        <f t="shared" si="14"/>
        <v>147480.92863800429</v>
      </c>
      <c r="AK35" s="31">
        <f t="shared" si="15"/>
        <v>124649.37314913709</v>
      </c>
      <c r="AL35" s="31">
        <f t="shared" si="16"/>
        <v>131503.6414823544</v>
      </c>
      <c r="AM35" s="31">
        <f t="shared" si="17"/>
        <v>126474.7902708233</v>
      </c>
      <c r="AN35" s="31">
        <f t="shared" si="18"/>
        <v>91111.088750065086</v>
      </c>
      <c r="AO35" s="31">
        <f t="shared" si="19"/>
        <v>76995.784378629251</v>
      </c>
      <c r="AP35" s="31">
        <f t="shared" si="20"/>
        <v>73244.157446688449</v>
      </c>
      <c r="AQ35" s="31">
        <f t="shared" si="21"/>
        <v>62634.332025893185</v>
      </c>
      <c r="AR35" s="31">
        <f t="shared" si="22"/>
        <v>81243.104755066262</v>
      </c>
      <c r="AS35" s="31">
        <f t="shared" si="23"/>
        <v>83114.07536223116</v>
      </c>
      <c r="AT35" s="31">
        <f t="shared" si="24"/>
        <v>78376.810220861153</v>
      </c>
      <c r="AU35" s="31">
        <f t="shared" si="25"/>
        <v>87171.080633226622</v>
      </c>
      <c r="AV35" s="31">
        <f t="shared" si="26"/>
        <v>88091.170303410865</v>
      </c>
      <c r="AW35" s="31">
        <f t="shared" si="27"/>
        <v>91628.345029535049</v>
      </c>
      <c r="AX35" s="31">
        <f t="shared" si="28"/>
        <v>95189.47214620687</v>
      </c>
      <c r="AY35" s="31">
        <f t="shared" si="29"/>
        <v>128290.57058530218</v>
      </c>
      <c r="AZ35" s="31">
        <f t="shared" si="30"/>
        <v>115006.30911386372</v>
      </c>
      <c r="BA35" s="31">
        <f t="shared" si="31"/>
        <v>109817.68947309867</v>
      </c>
      <c r="BB35" s="31">
        <f t="shared" si="32"/>
        <v>108956.30424843964</v>
      </c>
      <c r="BC35" s="31">
        <f t="shared" si="33"/>
        <v>123445.86402528666</v>
      </c>
      <c r="BD35" s="31">
        <f t="shared" si="34"/>
        <v>134318.03082926836</v>
      </c>
      <c r="BE35" s="31">
        <f t="shared" si="35"/>
        <v>119763.85118017068</v>
      </c>
      <c r="BF35" s="31">
        <f t="shared" si="36"/>
        <v>148416.77143287993</v>
      </c>
      <c r="BG35" s="31">
        <f t="shared" si="37"/>
        <v>172895.97328012841</v>
      </c>
      <c r="BH35" s="31">
        <f t="shared" si="38"/>
        <v>138303.60628121829</v>
      </c>
      <c r="BI35" s="31">
        <f t="shared" si="39"/>
        <v>157336.33674661638</v>
      </c>
      <c r="BJ35" s="31">
        <f t="shared" si="40"/>
        <v>151344.98984023687</v>
      </c>
      <c r="BK35" s="31">
        <f t="shared" si="41"/>
        <v>142127.21797514922</v>
      </c>
      <c r="BL35" s="31">
        <f t="shared" si="42"/>
        <v>126803.6078243446</v>
      </c>
      <c r="BM35" s="31">
        <f t="shared" si="43"/>
        <v>127595.30502369651</v>
      </c>
      <c r="BN35" s="31">
        <f t="shared" si="44"/>
        <v>136890.74222278979</v>
      </c>
      <c r="BO35" s="31">
        <f t="shared" si="45"/>
        <v>131073.78864794379</v>
      </c>
      <c r="BP35" s="31">
        <f t="shared" si="46"/>
        <v>160353.18995225796</v>
      </c>
      <c r="BQ35" s="31">
        <f t="shared" si="47"/>
        <v>166362.37238110584</v>
      </c>
      <c r="BR35" s="31">
        <f t="shared" si="48"/>
        <v>164311.75234362934</v>
      </c>
      <c r="BS35" s="31">
        <f t="shared" si="49"/>
        <v>186533.54984071129</v>
      </c>
      <c r="BT35" s="31">
        <f t="shared" si="50"/>
        <v>206346.56719399762</v>
      </c>
      <c r="BU35" s="31">
        <f t="shared" si="51"/>
        <v>171664.47011857305</v>
      </c>
      <c r="BV35" s="31">
        <f t="shared" si="52"/>
        <v>157775.90132184542</v>
      </c>
      <c r="BW35" s="31">
        <f t="shared" si="53"/>
        <v>161435.80022308824</v>
      </c>
      <c r="BX35" s="31">
        <f t="shared" si="54"/>
        <v>147997.29013340044</v>
      </c>
      <c r="BY35" s="31">
        <f t="shared" si="55"/>
        <v>160647.30844287982</v>
      </c>
      <c r="BZ35" s="31">
        <f t="shared" si="56"/>
        <v>159377.47050613779</v>
      </c>
      <c r="CA35" s="31">
        <f t="shared" si="57"/>
        <v>134555.89662058427</v>
      </c>
      <c r="CB35" s="31">
        <f t="shared" si="58"/>
        <v>111984.61698218419</v>
      </c>
      <c r="CC35" s="31">
        <f t="shared" si="59"/>
        <v>121989.50470068581</v>
      </c>
      <c r="CD35" s="31">
        <f t="shared" si="60"/>
        <v>121690.01066465308</v>
      </c>
      <c r="CE35" s="31">
        <f t="shared" si="61"/>
        <v>139314.26360760513</v>
      </c>
      <c r="CF35" s="31">
        <f t="shared" si="62"/>
        <v>131749.42155843979</v>
      </c>
      <c r="CG35" s="31">
        <f t="shared" si="63"/>
        <v>111472.20877000385</v>
      </c>
      <c r="CH35" s="31">
        <f t="shared" si="64"/>
        <v>120993.10276122326</v>
      </c>
      <c r="CI35" s="31">
        <f t="shared" si="65"/>
        <v>108040.5320596692</v>
      </c>
      <c r="CJ35" s="31">
        <f t="shared" si="66"/>
        <v>100288.51686558043</v>
      </c>
      <c r="CK35" s="31">
        <f t="shared" si="67"/>
        <v>108288.20973893568</v>
      </c>
      <c r="CL35" s="31">
        <f t="shared" si="68"/>
        <v>98550.840361349256</v>
      </c>
      <c r="CM35" s="31">
        <f t="shared" si="69"/>
        <v>95010.095449925255</v>
      </c>
      <c r="CN35" s="31">
        <f t="shared" si="70"/>
        <v>84832.002279100954</v>
      </c>
      <c r="CO35" s="31">
        <f t="shared" si="71"/>
        <v>108812.21604507141</v>
      </c>
      <c r="CP35" s="31">
        <f t="shared" si="72"/>
        <v>114799.32058934754</v>
      </c>
      <c r="CQ35" s="31">
        <f t="shared" si="73"/>
        <v>111968.69575316701</v>
      </c>
      <c r="CR35" s="31">
        <f t="shared" si="74"/>
        <v>92362.018063933399</v>
      </c>
      <c r="CS35" s="31">
        <f t="shared" si="75"/>
        <v>69134.163239302899</v>
      </c>
      <c r="CT35" s="31">
        <f t="shared" si="76"/>
        <v>93124.408319950162</v>
      </c>
      <c r="CU35" s="31">
        <f t="shared" si="77"/>
        <v>107482.03187272676</v>
      </c>
      <c r="CV35" s="31">
        <f t="shared" si="78"/>
        <v>94756.109916877249</v>
      </c>
      <c r="CW35" s="31">
        <f t="shared" si="79"/>
        <v>83792.783326481978</v>
      </c>
      <c r="CX35" s="31">
        <f t="shared" si="80"/>
        <v>74486.906235587958</v>
      </c>
      <c r="CY35" s="31">
        <f t="shared" si="81"/>
        <v>70014.84772559024</v>
      </c>
      <c r="CZ35" s="31">
        <f t="shared" si="82"/>
        <v>60672.024932369357</v>
      </c>
      <c r="DA35" s="31">
        <f t="shared" si="83"/>
        <v>78124.329838610909</v>
      </c>
      <c r="DB35" s="31">
        <f t="shared" si="84"/>
        <v>69623.471069981242</v>
      </c>
      <c r="DC35" s="31">
        <f t="shared" si="85"/>
        <v>68847.962081438411</v>
      </c>
      <c r="DD35" s="31">
        <f t="shared" si="86"/>
        <v>85387.17238995865</v>
      </c>
      <c r="DE35" s="31">
        <f t="shared" si="87"/>
        <v>107892.81526415756</v>
      </c>
      <c r="DF35" s="31">
        <f t="shared" si="88"/>
        <v>92077.914639469105</v>
      </c>
      <c r="DG35" s="31">
        <f t="shared" si="89"/>
        <v>96282.696132718062</v>
      </c>
      <c r="DH35" s="31">
        <f t="shared" si="90"/>
        <v>99871.774327484978</v>
      </c>
      <c r="DI35" s="31">
        <f t="shared" si="91"/>
        <v>93489.456535478836</v>
      </c>
      <c r="DJ35" s="31">
        <f t="shared" si="92"/>
        <v>109080.66349875346</v>
      </c>
      <c r="DK35" s="31">
        <f t="shared" si="93"/>
        <v>108687.20749910564</v>
      </c>
      <c r="DL35" s="31">
        <f t="shared" si="94"/>
        <v>111159.71459934882</v>
      </c>
      <c r="DM35" s="31">
        <f t="shared" si="95"/>
        <v>100723.96633613766</v>
      </c>
      <c r="DN35" s="31">
        <f t="shared" si="96"/>
        <v>128546.26295251433</v>
      </c>
      <c r="DO35" s="31">
        <f t="shared" si="97"/>
        <v>135632.50825562654</v>
      </c>
      <c r="DP35" s="31">
        <f t="shared" si="98"/>
        <v>158876.95208569884</v>
      </c>
      <c r="DQ35" s="31">
        <f t="shared" si="99"/>
        <v>211578.68509492185</v>
      </c>
      <c r="DR35" s="31">
        <f t="shared" si="100"/>
        <v>187217.47177782014</v>
      </c>
      <c r="DS35" s="31">
        <f t="shared" si="101"/>
        <v>186139.20347964653</v>
      </c>
      <c r="DT35" s="31">
        <f t="shared" si="102"/>
        <v>175479.05052266121</v>
      </c>
      <c r="DU35" s="31">
        <f t="shared" si="103"/>
        <v>197316.58123928463</v>
      </c>
      <c r="DV35" s="31">
        <f t="shared" si="104"/>
        <v>254606.01228949369</v>
      </c>
      <c r="DW35" s="31">
        <f t="shared" si="105"/>
        <v>233906.07257219736</v>
      </c>
      <c r="DX35" s="31">
        <f t="shared" si="106"/>
        <v>223170.84724369209</v>
      </c>
      <c r="DY35" s="31">
        <f t="shared" si="107"/>
        <v>251983.41462130417</v>
      </c>
      <c r="DZ35" s="31">
        <f t="shared" si="108"/>
        <v>269351.06363779405</v>
      </c>
      <c r="EA35" s="31">
        <f t="shared" si="109"/>
        <v>283285.44668307982</v>
      </c>
      <c r="EB35" s="31">
        <f t="shared" si="110"/>
        <v>301945.46854297112</v>
      </c>
      <c r="EC35" s="31">
        <f t="shared" si="111"/>
        <v>355849.72795980709</v>
      </c>
      <c r="ED35" s="31">
        <f t="shared" si="112"/>
        <v>288900.26479765447</v>
      </c>
      <c r="EE35" s="31">
        <f t="shared" si="113"/>
        <v>289635.85112935171</v>
      </c>
      <c r="EF35" s="31">
        <f t="shared" si="114"/>
        <v>275780.37140105548</v>
      </c>
      <c r="EG35" s="31">
        <f t="shared" si="115"/>
        <v>254061.36253493291</v>
      </c>
      <c r="EH35" s="31">
        <f t="shared" si="116"/>
        <v>198428.80852765267</v>
      </c>
      <c r="EI35" s="31">
        <f t="shared" si="117"/>
        <v>220273.42800523859</v>
      </c>
      <c r="EJ35" s="31">
        <f t="shared" si="118"/>
        <v>223994.38196426627</v>
      </c>
      <c r="EK35" s="31">
        <f t="shared" si="119"/>
        <v>195658.44324705904</v>
      </c>
      <c r="EL35" s="31">
        <f>(EL34-EL66)*(1+$F153)</f>
        <v>222605.01898387648</v>
      </c>
      <c r="EM35" s="31">
        <f t="shared" si="121"/>
        <v>205281.43925024522</v>
      </c>
    </row>
    <row r="36" spans="2:143">
      <c r="E36" s="28">
        <v>1902</v>
      </c>
      <c r="F36" s="29">
        <v>-4.8165421175964174E-2</v>
      </c>
      <c r="G36" s="30"/>
      <c r="N36" s="53" t="s">
        <v>36</v>
      </c>
      <c r="O36" s="53"/>
      <c r="Q36" s="41"/>
      <c r="R36" s="41"/>
      <c r="S36" s="41"/>
      <c r="T36" s="4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</row>
    <row r="37" spans="2:143">
      <c r="B37" s="38" t="s">
        <v>28</v>
      </c>
      <c r="C37" s="39" t="s">
        <v>24</v>
      </c>
      <c r="D37" s="37"/>
      <c r="E37" s="28">
        <v>1903</v>
      </c>
      <c r="F37" s="29">
        <v>6.3733931192068438E-4</v>
      </c>
      <c r="G37" s="30"/>
      <c r="H37" s="28" t="s">
        <v>1</v>
      </c>
      <c r="J37" s="40" t="s">
        <v>32</v>
      </c>
      <c r="K37" s="40" t="s">
        <v>33</v>
      </c>
      <c r="L37" s="40" t="s">
        <v>34</v>
      </c>
      <c r="N37" s="42" t="s">
        <v>37</v>
      </c>
      <c r="O37" s="42" t="s">
        <v>29</v>
      </c>
      <c r="Q37" s="42" t="s">
        <v>35</v>
      </c>
      <c r="R37" s="42" t="s">
        <v>39</v>
      </c>
      <c r="S37" s="42" t="s">
        <v>40</v>
      </c>
      <c r="T37" s="42" t="s">
        <v>41</v>
      </c>
      <c r="V37" s="28" t="s">
        <v>31</v>
      </c>
    </row>
    <row r="38" spans="2:143">
      <c r="B38" s="26">
        <v>30</v>
      </c>
      <c r="C38" s="27">
        <v>3.9E-2</v>
      </c>
      <c r="D38" s="27"/>
      <c r="E38" s="28">
        <v>1904</v>
      </c>
      <c r="F38" s="29">
        <v>0.10516041695517779</v>
      </c>
      <c r="G38" s="30"/>
      <c r="H38" s="28">
        <v>1</v>
      </c>
      <c r="J38" s="30">
        <f>PERCENTILE($V38:$EM38,0.05)</f>
        <v>39000</v>
      </c>
      <c r="K38" s="30">
        <f>PERCENTILE($V38:$EM38,0.5)</f>
        <v>39000</v>
      </c>
      <c r="L38" s="30">
        <f>PERCENTILE($V38:$EM38,0.95)</f>
        <v>39000</v>
      </c>
      <c r="M38" s="30"/>
      <c r="N38" s="30">
        <v>1000000</v>
      </c>
      <c r="O38" s="30">
        <f t="shared" ref="O38:O67" si="122">C38*N38</f>
        <v>39000</v>
      </c>
      <c r="P38" s="30"/>
      <c r="Q38" s="30">
        <f t="shared" ref="Q38:Q67" si="123">J38</f>
        <v>39000</v>
      </c>
      <c r="R38" s="30">
        <f t="shared" ref="R38:R67" si="124">O38-J38</f>
        <v>0</v>
      </c>
      <c r="S38" s="30">
        <v>1000</v>
      </c>
      <c r="T38" s="30">
        <f t="shared" ref="T38:T67" si="125">L38-O38</f>
        <v>0</v>
      </c>
      <c r="U38" s="30"/>
      <c r="V38" s="30">
        <f>$C38*V6</f>
        <v>39000</v>
      </c>
      <c r="W38" s="30">
        <f t="shared" ref="W38:AF38" si="126">$C38*W6</f>
        <v>39000</v>
      </c>
      <c r="X38" s="30">
        <f t="shared" si="126"/>
        <v>39000</v>
      </c>
      <c r="Y38" s="30">
        <f t="shared" si="126"/>
        <v>39000</v>
      </c>
      <c r="Z38" s="30">
        <f t="shared" si="126"/>
        <v>39000</v>
      </c>
      <c r="AA38" s="30">
        <f t="shared" si="126"/>
        <v>39000</v>
      </c>
      <c r="AB38" s="30">
        <f t="shared" si="126"/>
        <v>39000</v>
      </c>
      <c r="AC38" s="30">
        <f t="shared" si="126"/>
        <v>39000</v>
      </c>
      <c r="AD38" s="30">
        <f t="shared" si="126"/>
        <v>39000</v>
      </c>
      <c r="AE38" s="30">
        <f t="shared" si="126"/>
        <v>39000</v>
      </c>
      <c r="AF38" s="30">
        <f t="shared" si="126"/>
        <v>39000</v>
      </c>
      <c r="AG38" s="30">
        <f t="shared" ref="AG38:CR38" si="127">$C38*AG6</f>
        <v>39000</v>
      </c>
      <c r="AH38" s="30">
        <f t="shared" si="127"/>
        <v>39000</v>
      </c>
      <c r="AI38" s="30">
        <f t="shared" si="127"/>
        <v>39000</v>
      </c>
      <c r="AJ38" s="30">
        <f t="shared" si="127"/>
        <v>39000</v>
      </c>
      <c r="AK38" s="30">
        <f t="shared" si="127"/>
        <v>39000</v>
      </c>
      <c r="AL38" s="30">
        <f t="shared" si="127"/>
        <v>39000</v>
      </c>
      <c r="AM38" s="30">
        <f t="shared" si="127"/>
        <v>39000</v>
      </c>
      <c r="AN38" s="30">
        <f t="shared" si="127"/>
        <v>39000</v>
      </c>
      <c r="AO38" s="30">
        <f t="shared" si="127"/>
        <v>39000</v>
      </c>
      <c r="AP38" s="30">
        <f t="shared" si="127"/>
        <v>39000</v>
      </c>
      <c r="AQ38" s="30">
        <f t="shared" si="127"/>
        <v>39000</v>
      </c>
      <c r="AR38" s="30">
        <f t="shared" si="127"/>
        <v>39000</v>
      </c>
      <c r="AS38" s="30">
        <f t="shared" si="127"/>
        <v>39000</v>
      </c>
      <c r="AT38" s="30">
        <f t="shared" si="127"/>
        <v>39000</v>
      </c>
      <c r="AU38" s="30">
        <f t="shared" si="127"/>
        <v>39000</v>
      </c>
      <c r="AV38" s="30">
        <f t="shared" si="127"/>
        <v>39000</v>
      </c>
      <c r="AW38" s="30">
        <f t="shared" si="127"/>
        <v>39000</v>
      </c>
      <c r="AX38" s="30">
        <f t="shared" si="127"/>
        <v>39000</v>
      </c>
      <c r="AY38" s="30">
        <f t="shared" si="127"/>
        <v>39000</v>
      </c>
      <c r="AZ38" s="30">
        <f t="shared" si="127"/>
        <v>39000</v>
      </c>
      <c r="BA38" s="30">
        <f t="shared" si="127"/>
        <v>39000</v>
      </c>
      <c r="BB38" s="30">
        <f t="shared" si="127"/>
        <v>39000</v>
      </c>
      <c r="BC38" s="30">
        <f t="shared" si="127"/>
        <v>39000</v>
      </c>
      <c r="BD38" s="30">
        <f t="shared" si="127"/>
        <v>39000</v>
      </c>
      <c r="BE38" s="30">
        <f t="shared" si="127"/>
        <v>39000</v>
      </c>
      <c r="BF38" s="30">
        <f t="shared" si="127"/>
        <v>39000</v>
      </c>
      <c r="BG38" s="30">
        <f t="shared" si="127"/>
        <v>39000</v>
      </c>
      <c r="BH38" s="30">
        <f t="shared" si="127"/>
        <v>39000</v>
      </c>
      <c r="BI38" s="30">
        <f t="shared" si="127"/>
        <v>39000</v>
      </c>
      <c r="BJ38" s="30">
        <f t="shared" si="127"/>
        <v>39000</v>
      </c>
      <c r="BK38" s="30">
        <f t="shared" si="127"/>
        <v>39000</v>
      </c>
      <c r="BL38" s="30">
        <f t="shared" si="127"/>
        <v>39000</v>
      </c>
      <c r="BM38" s="30">
        <f t="shared" si="127"/>
        <v>39000</v>
      </c>
      <c r="BN38" s="30">
        <f t="shared" si="127"/>
        <v>39000</v>
      </c>
      <c r="BO38" s="30">
        <f t="shared" si="127"/>
        <v>39000</v>
      </c>
      <c r="BP38" s="30">
        <f t="shared" si="127"/>
        <v>39000</v>
      </c>
      <c r="BQ38" s="30">
        <f t="shared" si="127"/>
        <v>39000</v>
      </c>
      <c r="BR38" s="30">
        <f t="shared" si="127"/>
        <v>39000</v>
      </c>
      <c r="BS38" s="30">
        <f t="shared" si="127"/>
        <v>39000</v>
      </c>
      <c r="BT38" s="30">
        <f t="shared" si="127"/>
        <v>39000</v>
      </c>
      <c r="BU38" s="30">
        <f t="shared" si="127"/>
        <v>39000</v>
      </c>
      <c r="BV38" s="30">
        <f t="shared" si="127"/>
        <v>39000</v>
      </c>
      <c r="BW38" s="30">
        <f t="shared" si="127"/>
        <v>39000</v>
      </c>
      <c r="BX38" s="30">
        <f t="shared" si="127"/>
        <v>39000</v>
      </c>
      <c r="BY38" s="30">
        <f t="shared" si="127"/>
        <v>39000</v>
      </c>
      <c r="BZ38" s="30">
        <f t="shared" si="127"/>
        <v>39000</v>
      </c>
      <c r="CA38" s="30">
        <f t="shared" si="127"/>
        <v>39000</v>
      </c>
      <c r="CB38" s="30">
        <f t="shared" si="127"/>
        <v>39000</v>
      </c>
      <c r="CC38" s="30">
        <f t="shared" si="127"/>
        <v>39000</v>
      </c>
      <c r="CD38" s="30">
        <f t="shared" si="127"/>
        <v>39000</v>
      </c>
      <c r="CE38" s="30">
        <f t="shared" si="127"/>
        <v>39000</v>
      </c>
      <c r="CF38" s="30">
        <f t="shared" si="127"/>
        <v>39000</v>
      </c>
      <c r="CG38" s="30">
        <f t="shared" si="127"/>
        <v>39000</v>
      </c>
      <c r="CH38" s="30">
        <f t="shared" si="127"/>
        <v>39000</v>
      </c>
      <c r="CI38" s="30">
        <f t="shared" si="127"/>
        <v>39000</v>
      </c>
      <c r="CJ38" s="30">
        <f t="shared" si="127"/>
        <v>39000</v>
      </c>
      <c r="CK38" s="30">
        <f t="shared" si="127"/>
        <v>39000</v>
      </c>
      <c r="CL38" s="30">
        <f t="shared" si="127"/>
        <v>39000</v>
      </c>
      <c r="CM38" s="30">
        <f t="shared" si="127"/>
        <v>39000</v>
      </c>
      <c r="CN38" s="30">
        <f t="shared" si="127"/>
        <v>39000</v>
      </c>
      <c r="CO38" s="30">
        <f t="shared" si="127"/>
        <v>39000</v>
      </c>
      <c r="CP38" s="30">
        <f t="shared" si="127"/>
        <v>39000</v>
      </c>
      <c r="CQ38" s="30">
        <f t="shared" si="127"/>
        <v>39000</v>
      </c>
      <c r="CR38" s="30">
        <f t="shared" si="127"/>
        <v>39000</v>
      </c>
      <c r="CS38" s="30">
        <f t="shared" ref="CS38:EL38" si="128">$C38*CS6</f>
        <v>39000</v>
      </c>
      <c r="CT38" s="30">
        <f t="shared" si="128"/>
        <v>39000</v>
      </c>
      <c r="CU38" s="30">
        <f t="shared" si="128"/>
        <v>39000</v>
      </c>
      <c r="CV38" s="30">
        <f t="shared" si="128"/>
        <v>39000</v>
      </c>
      <c r="CW38" s="30">
        <f t="shared" si="128"/>
        <v>39000</v>
      </c>
      <c r="CX38" s="30">
        <f t="shared" si="128"/>
        <v>39000</v>
      </c>
      <c r="CY38" s="30">
        <f t="shared" si="128"/>
        <v>39000</v>
      </c>
      <c r="CZ38" s="30">
        <f t="shared" si="128"/>
        <v>39000</v>
      </c>
      <c r="DA38" s="30">
        <f t="shared" si="128"/>
        <v>39000</v>
      </c>
      <c r="DB38" s="30">
        <f t="shared" si="128"/>
        <v>39000</v>
      </c>
      <c r="DC38" s="30">
        <f t="shared" si="128"/>
        <v>39000</v>
      </c>
      <c r="DD38" s="30">
        <f t="shared" si="128"/>
        <v>39000</v>
      </c>
      <c r="DE38" s="30">
        <f t="shared" si="128"/>
        <v>39000</v>
      </c>
      <c r="DF38" s="30">
        <f t="shared" si="128"/>
        <v>39000</v>
      </c>
      <c r="DG38" s="30">
        <f t="shared" si="128"/>
        <v>39000</v>
      </c>
      <c r="DH38" s="30">
        <f t="shared" si="128"/>
        <v>39000</v>
      </c>
      <c r="DI38" s="30">
        <f t="shared" si="128"/>
        <v>39000</v>
      </c>
      <c r="DJ38" s="30">
        <f t="shared" si="128"/>
        <v>39000</v>
      </c>
      <c r="DK38" s="30">
        <f t="shared" si="128"/>
        <v>39000</v>
      </c>
      <c r="DL38" s="30">
        <f t="shared" si="128"/>
        <v>39000</v>
      </c>
      <c r="DM38" s="30">
        <f t="shared" si="128"/>
        <v>39000</v>
      </c>
      <c r="DN38" s="30">
        <f t="shared" si="128"/>
        <v>39000</v>
      </c>
      <c r="DO38" s="30">
        <f t="shared" si="128"/>
        <v>39000</v>
      </c>
      <c r="DP38" s="30">
        <f t="shared" si="128"/>
        <v>39000</v>
      </c>
      <c r="DQ38" s="30">
        <f t="shared" si="128"/>
        <v>39000</v>
      </c>
      <c r="DR38" s="30">
        <f t="shared" si="128"/>
        <v>39000</v>
      </c>
      <c r="DS38" s="30">
        <f t="shared" si="128"/>
        <v>39000</v>
      </c>
      <c r="DT38" s="30">
        <f t="shared" si="128"/>
        <v>39000</v>
      </c>
      <c r="DU38" s="30">
        <f t="shared" si="128"/>
        <v>39000</v>
      </c>
      <c r="DV38" s="30">
        <f t="shared" si="128"/>
        <v>39000</v>
      </c>
      <c r="DW38" s="30">
        <f t="shared" si="128"/>
        <v>39000</v>
      </c>
      <c r="DX38" s="30">
        <f t="shared" si="128"/>
        <v>39000</v>
      </c>
      <c r="DY38" s="30">
        <f t="shared" si="128"/>
        <v>39000</v>
      </c>
      <c r="DZ38" s="30">
        <f t="shared" si="128"/>
        <v>39000</v>
      </c>
      <c r="EA38" s="30">
        <f t="shared" si="128"/>
        <v>39000</v>
      </c>
      <c r="EB38" s="30">
        <f t="shared" si="128"/>
        <v>39000</v>
      </c>
      <c r="EC38" s="30">
        <f t="shared" si="128"/>
        <v>39000</v>
      </c>
      <c r="ED38" s="30">
        <f t="shared" si="128"/>
        <v>39000</v>
      </c>
      <c r="EE38" s="30">
        <f t="shared" si="128"/>
        <v>39000</v>
      </c>
      <c r="EF38" s="30">
        <f t="shared" si="128"/>
        <v>39000</v>
      </c>
      <c r="EG38" s="30">
        <f t="shared" si="128"/>
        <v>39000</v>
      </c>
      <c r="EH38" s="30">
        <f t="shared" si="128"/>
        <v>39000</v>
      </c>
      <c r="EI38" s="30">
        <f t="shared" si="128"/>
        <v>39000</v>
      </c>
      <c r="EJ38" s="30">
        <f t="shared" si="128"/>
        <v>39000</v>
      </c>
      <c r="EK38" s="30">
        <f t="shared" si="128"/>
        <v>39000</v>
      </c>
      <c r="EL38" s="30">
        <f t="shared" si="128"/>
        <v>39000</v>
      </c>
      <c r="EM38" s="30">
        <f t="shared" ref="EM38:EM66" si="129">$C38*EM6</f>
        <v>39000</v>
      </c>
    </row>
    <row r="39" spans="2:143">
      <c r="B39" s="26">
        <f t="shared" ref="B39:B67" si="130">B38-1</f>
        <v>29</v>
      </c>
      <c r="C39" s="27">
        <v>3.9E-2</v>
      </c>
      <c r="D39" s="27"/>
      <c r="E39" s="28">
        <v>1905</v>
      </c>
      <c r="F39" s="29">
        <v>0.10021845850597627</v>
      </c>
      <c r="G39" s="30"/>
      <c r="H39" s="28">
        <v>2</v>
      </c>
      <c r="J39" s="30">
        <f t="shared" ref="J39:J67" si="131">PERCENTILE($V39:$EM39,0.05)</f>
        <v>33087.247866903155</v>
      </c>
      <c r="K39" s="30">
        <f t="shared" ref="K39:K67" si="132">PERCENTILE($V39:$EM39,0.5)</f>
        <v>39575.604756964327</v>
      </c>
      <c r="L39" s="30">
        <f t="shared" ref="L39:L67" si="133">PERCENTILE($V39:$EM39,0.95)</f>
        <v>45189.69620282395</v>
      </c>
      <c r="M39" s="30"/>
      <c r="N39" s="30">
        <f t="shared" ref="N39:N67" si="134">(N38-O38)*(1+$N$35)</f>
        <v>1009043.6649832062</v>
      </c>
      <c r="O39" s="30">
        <f t="shared" si="122"/>
        <v>39352.702934345041</v>
      </c>
      <c r="P39" s="30"/>
      <c r="Q39" s="30">
        <f t="shared" si="123"/>
        <v>33087.247866903155</v>
      </c>
      <c r="R39" s="30">
        <f t="shared" si="124"/>
        <v>6265.4550674418861</v>
      </c>
      <c r="S39" s="30">
        <v>1000</v>
      </c>
      <c r="T39" s="30">
        <f t="shared" si="125"/>
        <v>5836.9932684789092</v>
      </c>
      <c r="U39" s="30"/>
      <c r="V39" s="30">
        <f>$C39*V7</f>
        <v>40172.046901719397</v>
      </c>
      <c r="W39" s="30">
        <f t="shared" ref="W39:CH39" si="135">$C39*W7</f>
        <v>39009.986017958523</v>
      </c>
      <c r="X39" s="30">
        <f t="shared" si="135"/>
        <v>40541.493532214401</v>
      </c>
      <c r="Y39" s="30">
        <f t="shared" si="135"/>
        <v>43208.328762568541</v>
      </c>
      <c r="Z39" s="30">
        <f t="shared" si="135"/>
        <v>42847.872939907276</v>
      </c>
      <c r="AA39" s="30">
        <f t="shared" si="135"/>
        <v>36709.085531807563</v>
      </c>
      <c r="AB39" s="30">
        <f t="shared" si="135"/>
        <v>45789.458154874897</v>
      </c>
      <c r="AC39" s="30">
        <f t="shared" si="135"/>
        <v>45625.623424248253</v>
      </c>
      <c r="AD39" s="30">
        <f t="shared" si="135"/>
        <v>37617.360130626737</v>
      </c>
      <c r="AE39" s="30">
        <f t="shared" si="135"/>
        <v>45196.085956387935</v>
      </c>
      <c r="AF39" s="30">
        <f t="shared" si="135"/>
        <v>35709.092696170068</v>
      </c>
      <c r="AG39" s="30">
        <f t="shared" si="135"/>
        <v>39569.39951519014</v>
      </c>
      <c r="AH39" s="30">
        <f t="shared" si="135"/>
        <v>40786.367276282101</v>
      </c>
      <c r="AI39" s="30">
        <f t="shared" si="135"/>
        <v>41198.465388287106</v>
      </c>
      <c r="AJ39" s="30">
        <f t="shared" si="135"/>
        <v>44093.698738649291</v>
      </c>
      <c r="AK39" s="30">
        <f t="shared" si="135"/>
        <v>39581.809998738507</v>
      </c>
      <c r="AL39" s="30">
        <f t="shared" si="135"/>
        <v>36246.437054083675</v>
      </c>
      <c r="AM39" s="30">
        <f t="shared" si="135"/>
        <v>41130.358002573652</v>
      </c>
      <c r="AN39" s="30">
        <f t="shared" si="135"/>
        <v>41285.479966667881</v>
      </c>
      <c r="AO39" s="30">
        <f t="shared" si="135"/>
        <v>36217.817590279017</v>
      </c>
      <c r="AP39" s="30">
        <f t="shared" si="135"/>
        <v>43547.715238314791</v>
      </c>
      <c r="AQ39" s="30">
        <f t="shared" si="135"/>
        <v>36072.666746021714</v>
      </c>
      <c r="AR39" s="30">
        <f t="shared" si="135"/>
        <v>41547.865924636222</v>
      </c>
      <c r="AS39" s="30">
        <f t="shared" si="135"/>
        <v>41053.621135598034</v>
      </c>
      <c r="AT39" s="30">
        <f t="shared" si="135"/>
        <v>38156.316728660247</v>
      </c>
      <c r="AU39" s="30">
        <f t="shared" si="135"/>
        <v>40347.078660411644</v>
      </c>
      <c r="AV39" s="30">
        <f t="shared" si="135"/>
        <v>39918.931770236544</v>
      </c>
      <c r="AW39" s="30">
        <f t="shared" si="135"/>
        <v>42064.321716651277</v>
      </c>
      <c r="AX39" s="30">
        <f t="shared" si="135"/>
        <v>33042.384393395565</v>
      </c>
      <c r="AY39" s="30">
        <f t="shared" si="135"/>
        <v>42122.204561108621</v>
      </c>
      <c r="AZ39" s="30">
        <f t="shared" si="135"/>
        <v>39658.07725039636</v>
      </c>
      <c r="BA39" s="30">
        <f t="shared" si="135"/>
        <v>35673.80817974604</v>
      </c>
      <c r="BB39" s="30">
        <f t="shared" si="135"/>
        <v>37502.886840071478</v>
      </c>
      <c r="BC39" s="30">
        <f t="shared" si="135"/>
        <v>41420.307267063115</v>
      </c>
      <c r="BD39" s="30">
        <f t="shared" si="135"/>
        <v>41235.087606345485</v>
      </c>
      <c r="BE39" s="30">
        <f t="shared" si="135"/>
        <v>36315.650143819308</v>
      </c>
      <c r="BF39" s="30">
        <f t="shared" si="135"/>
        <v>35590.940752765258</v>
      </c>
      <c r="BG39" s="30">
        <f t="shared" si="135"/>
        <v>42428.607939528352</v>
      </c>
      <c r="BH39" s="30">
        <f t="shared" si="135"/>
        <v>36372.315378824896</v>
      </c>
      <c r="BI39" s="30">
        <f t="shared" si="135"/>
        <v>40602.147590406705</v>
      </c>
      <c r="BJ39" s="30">
        <f t="shared" si="135"/>
        <v>39274.518813044204</v>
      </c>
      <c r="BK39" s="30">
        <f t="shared" si="135"/>
        <v>35959.097350925476</v>
      </c>
      <c r="BL39" s="30">
        <f t="shared" si="135"/>
        <v>37758.765695363436</v>
      </c>
      <c r="BM39" s="30">
        <f t="shared" si="135"/>
        <v>37267.543392611929</v>
      </c>
      <c r="BN39" s="30">
        <f t="shared" si="135"/>
        <v>41758.350000437284</v>
      </c>
      <c r="BO39" s="30">
        <f t="shared" si="135"/>
        <v>34860.331415955246</v>
      </c>
      <c r="BP39" s="30">
        <f t="shared" si="135"/>
        <v>29629.870824612386</v>
      </c>
      <c r="BQ39" s="30">
        <f t="shared" si="135"/>
        <v>34889.363710731726</v>
      </c>
      <c r="BR39" s="30">
        <f t="shared" si="135"/>
        <v>34453.100976449416</v>
      </c>
      <c r="BS39" s="30">
        <f t="shared" si="135"/>
        <v>37239.585385236431</v>
      </c>
      <c r="BT39" s="30">
        <f t="shared" si="135"/>
        <v>46789.920933939167</v>
      </c>
      <c r="BU39" s="30">
        <f t="shared" si="135"/>
        <v>42504.683566819869</v>
      </c>
      <c r="BV39" s="30">
        <f t="shared" si="135"/>
        <v>38713.681871579516</v>
      </c>
      <c r="BW39" s="30">
        <f t="shared" si="135"/>
        <v>42437.646452415589</v>
      </c>
      <c r="BX39" s="30">
        <f t="shared" si="135"/>
        <v>40772.94157306444</v>
      </c>
      <c r="BY39" s="30">
        <f t="shared" si="135"/>
        <v>41521.819279452502</v>
      </c>
      <c r="BZ39" s="30">
        <f t="shared" si="135"/>
        <v>43699.147672105239</v>
      </c>
      <c r="CA39" s="30">
        <f t="shared" si="135"/>
        <v>44532.512385578157</v>
      </c>
      <c r="CB39" s="30">
        <f t="shared" si="135"/>
        <v>37760.524847702662</v>
      </c>
      <c r="CC39" s="30">
        <f t="shared" si="135"/>
        <v>37868.865161756439</v>
      </c>
      <c r="CD39" s="30">
        <f t="shared" si="135"/>
        <v>35393.990862328516</v>
      </c>
      <c r="CE39" s="30">
        <f t="shared" si="135"/>
        <v>42490.210193426938</v>
      </c>
      <c r="CF39" s="30">
        <f t="shared" si="135"/>
        <v>45068.290885108298</v>
      </c>
      <c r="CG39" s="30">
        <f t="shared" si="135"/>
        <v>36767.01381786156</v>
      </c>
      <c r="CH39" s="30">
        <f t="shared" si="135"/>
        <v>45003.993222656653</v>
      </c>
      <c r="CI39" s="30">
        <f t="shared" ref="CI39:EL39" si="136">$C39*CI7</f>
        <v>41461.152146053864</v>
      </c>
      <c r="CJ39" s="30">
        <f t="shared" si="136"/>
        <v>33939.653863547413</v>
      </c>
      <c r="CK39" s="30">
        <f t="shared" si="136"/>
        <v>41377.712516481733</v>
      </c>
      <c r="CL39" s="30">
        <f t="shared" si="136"/>
        <v>39056.023177011251</v>
      </c>
      <c r="CM39" s="30">
        <f t="shared" si="136"/>
        <v>36882.476929715987</v>
      </c>
      <c r="CN39" s="30">
        <f t="shared" si="136"/>
        <v>32082.125740345156</v>
      </c>
      <c r="CO39" s="30">
        <f t="shared" si="136"/>
        <v>37994.512213659771</v>
      </c>
      <c r="CP39" s="30">
        <f t="shared" si="136"/>
        <v>39982.518752451193</v>
      </c>
      <c r="CQ39" s="30">
        <f t="shared" si="136"/>
        <v>39983.895575174669</v>
      </c>
      <c r="CR39" s="30">
        <f t="shared" si="136"/>
        <v>42647.469055431422</v>
      </c>
      <c r="CS39" s="30">
        <f t="shared" si="136"/>
        <v>30740.240373115299</v>
      </c>
      <c r="CT39" s="30">
        <f t="shared" si="136"/>
        <v>34459.309562693146</v>
      </c>
      <c r="CU39" s="30">
        <f t="shared" si="136"/>
        <v>39112.59624763389</v>
      </c>
      <c r="CV39" s="30">
        <f t="shared" si="136"/>
        <v>41195.059090084396</v>
      </c>
      <c r="CW39" s="30">
        <f t="shared" si="136"/>
        <v>38925.614771498069</v>
      </c>
      <c r="CX39" s="30">
        <f t="shared" si="136"/>
        <v>39065.8285638413</v>
      </c>
      <c r="CY39" s="30">
        <f t="shared" si="136"/>
        <v>39611.71611228292</v>
      </c>
      <c r="CZ39" s="30">
        <f t="shared" si="136"/>
        <v>38904.980592393891</v>
      </c>
      <c r="DA39" s="30">
        <f t="shared" si="136"/>
        <v>44257.994961310193</v>
      </c>
      <c r="DB39" s="30">
        <f t="shared" si="136"/>
        <v>41193.60972627256</v>
      </c>
      <c r="DC39" s="30">
        <f t="shared" si="136"/>
        <v>36893.407693711597</v>
      </c>
      <c r="DD39" s="30">
        <f t="shared" si="136"/>
        <v>37062.339652162409</v>
      </c>
      <c r="DE39" s="30">
        <f t="shared" si="136"/>
        <v>41134.111519460072</v>
      </c>
      <c r="DF39" s="30">
        <f t="shared" si="136"/>
        <v>37775.894054978831</v>
      </c>
      <c r="DG39" s="30">
        <f t="shared" si="136"/>
        <v>40520.070186433659</v>
      </c>
      <c r="DH39" s="30">
        <f t="shared" si="136"/>
        <v>40182.968132022113</v>
      </c>
      <c r="DI39" s="30">
        <f t="shared" si="136"/>
        <v>38131.94677460978</v>
      </c>
      <c r="DJ39" s="30">
        <f t="shared" si="136"/>
        <v>39907.301830417309</v>
      </c>
      <c r="DK39" s="30">
        <f t="shared" si="136"/>
        <v>40186.219392861691</v>
      </c>
      <c r="DL39" s="30">
        <f t="shared" si="136"/>
        <v>38486.273410514783</v>
      </c>
      <c r="DM39" s="30">
        <f t="shared" si="136"/>
        <v>36646.911041358435</v>
      </c>
      <c r="DN39" s="30">
        <f t="shared" si="136"/>
        <v>37656.992857860467</v>
      </c>
      <c r="DO39" s="30">
        <f t="shared" si="136"/>
        <v>37652.814286884975</v>
      </c>
      <c r="DP39" s="30">
        <f t="shared" si="136"/>
        <v>32931.388523965732</v>
      </c>
      <c r="DQ39" s="30">
        <f t="shared" si="136"/>
        <v>41151.064497549865</v>
      </c>
      <c r="DR39" s="30">
        <f t="shared" si="136"/>
        <v>40085.059810243343</v>
      </c>
      <c r="DS39" s="30">
        <f t="shared" si="136"/>
        <v>38996.663522535833</v>
      </c>
      <c r="DT39" s="30">
        <f t="shared" si="136"/>
        <v>32982.372979692875</v>
      </c>
      <c r="DU39" s="30">
        <f t="shared" si="136"/>
        <v>31922.181316787832</v>
      </c>
      <c r="DV39" s="30">
        <f t="shared" si="136"/>
        <v>41407.410782574916</v>
      </c>
      <c r="DW39" s="30">
        <f t="shared" si="136"/>
        <v>39772.135743450235</v>
      </c>
      <c r="DX39" s="30">
        <f t="shared" si="136"/>
        <v>34481.646881813962</v>
      </c>
      <c r="DY39" s="30">
        <f t="shared" si="136"/>
        <v>36428.771331844699</v>
      </c>
      <c r="DZ39" s="30">
        <f t="shared" si="136"/>
        <v>34602.605409944059</v>
      </c>
      <c r="EA39" s="30">
        <f t="shared" si="136"/>
        <v>36720.387198261131</v>
      </c>
      <c r="EB39" s="30">
        <f t="shared" si="136"/>
        <v>34325.90522795578</v>
      </c>
      <c r="EC39" s="30">
        <f t="shared" si="136"/>
        <v>50095.996294057426</v>
      </c>
      <c r="ED39" s="30">
        <f t="shared" si="136"/>
        <v>39442.197304856229</v>
      </c>
      <c r="EE39" s="30">
        <f t="shared" si="136"/>
        <v>40734.769997050484</v>
      </c>
      <c r="EF39" s="30">
        <f t="shared" si="136"/>
        <v>45756.238348343039</v>
      </c>
      <c r="EG39" s="30">
        <f t="shared" si="136"/>
        <v>46830.92381940112</v>
      </c>
      <c r="EH39" s="30">
        <f t="shared" si="136"/>
        <v>35104.684218185204</v>
      </c>
      <c r="EI39" s="30">
        <f t="shared" si="136"/>
        <v>39500.948112026541</v>
      </c>
      <c r="EJ39" s="30">
        <f t="shared" si="136"/>
        <v>42030.515013987031</v>
      </c>
      <c r="EK39" s="30">
        <f t="shared" si="136"/>
        <v>37615.070703829078</v>
      </c>
      <c r="EL39" s="30">
        <f t="shared" si="136"/>
        <v>44491.199423061051</v>
      </c>
      <c r="EM39" s="30">
        <f t="shared" si="129"/>
        <v>39763.355444034052</v>
      </c>
    </row>
    <row r="40" spans="2:143">
      <c r="B40" s="26">
        <f t="shared" si="130"/>
        <v>28</v>
      </c>
      <c r="C40" s="27">
        <v>0.04</v>
      </c>
      <c r="D40" s="27"/>
      <c r="E40" s="28">
        <v>1906</v>
      </c>
      <c r="F40" s="29">
        <v>-3.1040045256828873E-2</v>
      </c>
      <c r="G40" s="30"/>
      <c r="H40" s="28">
        <v>3</v>
      </c>
      <c r="J40" s="30">
        <f t="shared" si="131"/>
        <v>32084.035639256643</v>
      </c>
      <c r="K40" s="30">
        <f t="shared" si="132"/>
        <v>40895.581320841302</v>
      </c>
      <c r="L40" s="30">
        <f t="shared" si="133"/>
        <v>49068.113923150995</v>
      </c>
      <c r="M40" s="30"/>
      <c r="N40" s="30">
        <f t="shared" si="134"/>
        <v>1018169.117842741</v>
      </c>
      <c r="O40" s="30">
        <f t="shared" si="122"/>
        <v>40726.764713709643</v>
      </c>
      <c r="P40" s="30"/>
      <c r="Q40" s="30">
        <f t="shared" si="123"/>
        <v>32084.035639256643</v>
      </c>
      <c r="R40" s="30">
        <f t="shared" si="124"/>
        <v>8642.7290744530001</v>
      </c>
      <c r="S40" s="30">
        <v>1000</v>
      </c>
      <c r="T40" s="30">
        <f t="shared" si="125"/>
        <v>8341.3492094413523</v>
      </c>
      <c r="U40" s="30"/>
      <c r="V40" s="30">
        <f t="shared" ref="V40:CG40" si="137">$C40*V8</f>
        <v>41212.649255722492</v>
      </c>
      <c r="W40" s="30">
        <f t="shared" si="137"/>
        <v>41591.665899772248</v>
      </c>
      <c r="X40" s="30">
        <f t="shared" si="137"/>
        <v>46067.85486036729</v>
      </c>
      <c r="Y40" s="30">
        <f t="shared" si="137"/>
        <v>48688.625398140124</v>
      </c>
      <c r="Z40" s="30">
        <f t="shared" si="137"/>
        <v>41365.055426879131</v>
      </c>
      <c r="AA40" s="30">
        <f t="shared" si="137"/>
        <v>44204.842494738346</v>
      </c>
      <c r="AB40" s="30">
        <f t="shared" si="137"/>
        <v>54942.079541740837</v>
      </c>
      <c r="AC40" s="30">
        <f t="shared" si="137"/>
        <v>45136.502499258531</v>
      </c>
      <c r="AD40" s="30">
        <f t="shared" si="137"/>
        <v>44711.569807132313</v>
      </c>
      <c r="AE40" s="30">
        <f t="shared" si="137"/>
        <v>42443.424665896826</v>
      </c>
      <c r="AF40" s="30">
        <f t="shared" si="137"/>
        <v>37159.430775008856</v>
      </c>
      <c r="AG40" s="30">
        <f t="shared" si="137"/>
        <v>42442.920750255995</v>
      </c>
      <c r="AH40" s="30">
        <f t="shared" si="137"/>
        <v>44190.289034736983</v>
      </c>
      <c r="AI40" s="30">
        <f t="shared" si="137"/>
        <v>47773.641586477359</v>
      </c>
      <c r="AJ40" s="30">
        <f t="shared" si="137"/>
        <v>45898.97187678716</v>
      </c>
      <c r="AK40" s="30">
        <f t="shared" si="137"/>
        <v>37730.429575436559</v>
      </c>
      <c r="AL40" s="30">
        <f t="shared" si="137"/>
        <v>39206.546544436889</v>
      </c>
      <c r="AM40" s="30">
        <f t="shared" si="137"/>
        <v>44657.109042396645</v>
      </c>
      <c r="AN40" s="30">
        <f t="shared" si="137"/>
        <v>39323.339449306935</v>
      </c>
      <c r="AO40" s="30">
        <f t="shared" si="137"/>
        <v>41478.05935502168</v>
      </c>
      <c r="AP40" s="30">
        <f t="shared" si="137"/>
        <v>41311.826938655649</v>
      </c>
      <c r="AQ40" s="30">
        <f t="shared" si="137"/>
        <v>39414.656712893979</v>
      </c>
      <c r="AR40" s="30">
        <f t="shared" si="137"/>
        <v>44857.076835309374</v>
      </c>
      <c r="AS40" s="30">
        <f t="shared" si="137"/>
        <v>41195.396999560799</v>
      </c>
      <c r="AT40" s="30">
        <f t="shared" si="137"/>
        <v>40486.414528411202</v>
      </c>
      <c r="AU40" s="30">
        <f t="shared" si="137"/>
        <v>42356.667460179859</v>
      </c>
      <c r="AV40" s="30">
        <f t="shared" si="137"/>
        <v>44159.442171420953</v>
      </c>
      <c r="AW40" s="30">
        <f t="shared" si="137"/>
        <v>36552.412555136056</v>
      </c>
      <c r="AX40" s="30">
        <f t="shared" si="137"/>
        <v>36602.710706256184</v>
      </c>
      <c r="AY40" s="30">
        <f t="shared" si="137"/>
        <v>43931.246349544868</v>
      </c>
      <c r="AZ40" s="30">
        <f t="shared" si="137"/>
        <v>37205.907708302169</v>
      </c>
      <c r="BA40" s="30">
        <f t="shared" si="137"/>
        <v>35183.978732923919</v>
      </c>
      <c r="BB40" s="30">
        <f t="shared" si="137"/>
        <v>40851.573867657025</v>
      </c>
      <c r="BC40" s="30">
        <f t="shared" si="137"/>
        <v>44917.028240344407</v>
      </c>
      <c r="BD40" s="30">
        <f t="shared" si="137"/>
        <v>39381.433666319062</v>
      </c>
      <c r="BE40" s="30">
        <f t="shared" si="137"/>
        <v>33991.009932066379</v>
      </c>
      <c r="BF40" s="30">
        <f t="shared" si="137"/>
        <v>39712.664599554482</v>
      </c>
      <c r="BG40" s="30">
        <f t="shared" si="137"/>
        <v>40584.528837897153</v>
      </c>
      <c r="BH40" s="30">
        <f t="shared" si="137"/>
        <v>38837.452129279896</v>
      </c>
      <c r="BI40" s="30">
        <f t="shared" si="137"/>
        <v>41936.352646664709</v>
      </c>
      <c r="BJ40" s="30">
        <f t="shared" si="137"/>
        <v>37140.72966230139</v>
      </c>
      <c r="BK40" s="30">
        <f t="shared" si="137"/>
        <v>35707.3275868602</v>
      </c>
      <c r="BL40" s="30">
        <f t="shared" si="137"/>
        <v>37006.612465573278</v>
      </c>
      <c r="BM40" s="30">
        <f t="shared" si="137"/>
        <v>40926.525197769181</v>
      </c>
      <c r="BN40" s="30">
        <f t="shared" si="137"/>
        <v>38282.969635731723</v>
      </c>
      <c r="BO40" s="30">
        <f t="shared" si="137"/>
        <v>27163.895246756892</v>
      </c>
      <c r="BP40" s="30">
        <f t="shared" si="137"/>
        <v>27186.517814645627</v>
      </c>
      <c r="BQ40" s="30">
        <f t="shared" si="137"/>
        <v>31612.012384744514</v>
      </c>
      <c r="BR40" s="30">
        <f t="shared" si="137"/>
        <v>33741.464710023953</v>
      </c>
      <c r="BS40" s="30">
        <f t="shared" si="137"/>
        <v>45823.464977985248</v>
      </c>
      <c r="BT40" s="30">
        <f t="shared" si="137"/>
        <v>52302.190227839703</v>
      </c>
      <c r="BU40" s="30">
        <f t="shared" si="137"/>
        <v>43274.498294753925</v>
      </c>
      <c r="BV40" s="30">
        <f t="shared" si="137"/>
        <v>43206.247051607686</v>
      </c>
      <c r="BW40" s="30">
        <f t="shared" si="137"/>
        <v>45504.475458322318</v>
      </c>
      <c r="BX40" s="30">
        <f t="shared" si="137"/>
        <v>44522.464470439387</v>
      </c>
      <c r="BY40" s="30">
        <f t="shared" si="137"/>
        <v>47717.767582045009</v>
      </c>
      <c r="BZ40" s="30">
        <f t="shared" si="137"/>
        <v>51177.72084016398</v>
      </c>
      <c r="CA40" s="30">
        <f t="shared" si="137"/>
        <v>44222.775554667998</v>
      </c>
      <c r="CB40" s="30">
        <f t="shared" si="137"/>
        <v>37605.475973564913</v>
      </c>
      <c r="CC40" s="30">
        <f t="shared" si="137"/>
        <v>35248.659237395346</v>
      </c>
      <c r="CD40" s="30">
        <f t="shared" si="137"/>
        <v>39550.246188680365</v>
      </c>
      <c r="CE40" s="30">
        <f t="shared" si="137"/>
        <v>50360.582584267177</v>
      </c>
      <c r="CF40" s="30">
        <f t="shared" si="137"/>
        <v>43577.290564633302</v>
      </c>
      <c r="CG40" s="30">
        <f t="shared" si="137"/>
        <v>43515.120070384357</v>
      </c>
      <c r="CH40" s="30">
        <f t="shared" ref="CH40:EL40" si="138">$C40*CH8</f>
        <v>49070.806316490336</v>
      </c>
      <c r="CI40" s="30">
        <f t="shared" si="138"/>
        <v>37006.631232634958</v>
      </c>
      <c r="CJ40" s="30">
        <f t="shared" si="138"/>
        <v>36932.156225503313</v>
      </c>
      <c r="CK40" s="30">
        <f t="shared" si="138"/>
        <v>42499.64231572437</v>
      </c>
      <c r="CL40" s="30">
        <f t="shared" si="138"/>
        <v>37882.5213357678</v>
      </c>
      <c r="CM40" s="30">
        <f t="shared" si="138"/>
        <v>31118.166008534587</v>
      </c>
      <c r="CN40" s="30">
        <f t="shared" si="138"/>
        <v>32056.402847645302</v>
      </c>
      <c r="CO40" s="30">
        <f t="shared" si="138"/>
        <v>39950.461461482912</v>
      </c>
      <c r="CP40" s="30">
        <f t="shared" si="138"/>
        <v>42042.257846955203</v>
      </c>
      <c r="CQ40" s="30">
        <f t="shared" si="138"/>
        <v>44844.49570697864</v>
      </c>
      <c r="CR40" s="30">
        <f t="shared" si="138"/>
        <v>34477.1453009588</v>
      </c>
      <c r="CS40" s="30">
        <f t="shared" si="138"/>
        <v>27857.658357627301</v>
      </c>
      <c r="CT40" s="30">
        <f t="shared" si="138"/>
        <v>35444.919445045278</v>
      </c>
      <c r="CU40" s="30">
        <f t="shared" si="138"/>
        <v>42373.325801127976</v>
      </c>
      <c r="CV40" s="30">
        <f t="shared" si="138"/>
        <v>42170.756098086138</v>
      </c>
      <c r="CW40" s="30">
        <f t="shared" si="138"/>
        <v>39991.095158592303</v>
      </c>
      <c r="CX40" s="30">
        <f t="shared" si="138"/>
        <v>40695.976614385138</v>
      </c>
      <c r="CY40" s="30">
        <f t="shared" si="138"/>
        <v>40528.41674108569</v>
      </c>
      <c r="CZ40" s="30">
        <f t="shared" si="138"/>
        <v>45282.220513557913</v>
      </c>
      <c r="DA40" s="30">
        <f t="shared" si="138"/>
        <v>47945.997940921756</v>
      </c>
      <c r="DB40" s="30">
        <f t="shared" si="138"/>
        <v>39967.722235556001</v>
      </c>
      <c r="DC40" s="30">
        <f t="shared" si="138"/>
        <v>35959.395315451438</v>
      </c>
      <c r="DD40" s="30">
        <f t="shared" si="138"/>
        <v>40092.739314244725</v>
      </c>
      <c r="DE40" s="30">
        <f t="shared" si="138"/>
        <v>40864.637443913423</v>
      </c>
      <c r="DF40" s="30">
        <f t="shared" si="138"/>
        <v>40254.61876299866</v>
      </c>
      <c r="DG40" s="30">
        <f t="shared" si="138"/>
        <v>42819.636791814941</v>
      </c>
      <c r="DH40" s="30">
        <f t="shared" si="138"/>
        <v>40295.984274979834</v>
      </c>
      <c r="DI40" s="30">
        <f t="shared" si="138"/>
        <v>40019.542651302043</v>
      </c>
      <c r="DJ40" s="30">
        <f t="shared" si="138"/>
        <v>42175.505239560836</v>
      </c>
      <c r="DK40" s="30">
        <f t="shared" si="138"/>
        <v>40673.710108839099</v>
      </c>
      <c r="DL40" s="30">
        <f t="shared" si="138"/>
        <v>37091.467139737906</v>
      </c>
      <c r="DM40" s="30">
        <f t="shared" si="138"/>
        <v>36292.24108736575</v>
      </c>
      <c r="DN40" s="30">
        <f t="shared" si="138"/>
        <v>37288.409169745537</v>
      </c>
      <c r="DO40" s="30">
        <f t="shared" si="138"/>
        <v>32609.058679872105</v>
      </c>
      <c r="DP40" s="30">
        <f t="shared" si="138"/>
        <v>35638.703304236347</v>
      </c>
      <c r="DQ40" s="30">
        <f t="shared" si="138"/>
        <v>43380.483409321962</v>
      </c>
      <c r="DR40" s="30">
        <f t="shared" si="138"/>
        <v>41109.364620664914</v>
      </c>
      <c r="DS40" s="30">
        <f t="shared" si="138"/>
        <v>33825.180835341496</v>
      </c>
      <c r="DT40" s="30">
        <f t="shared" si="138"/>
        <v>27688.87023052412</v>
      </c>
      <c r="DU40" s="30">
        <f t="shared" si="138"/>
        <v>34761.732409206372</v>
      </c>
      <c r="DV40" s="30">
        <f t="shared" si="138"/>
        <v>43309.958249293224</v>
      </c>
      <c r="DW40" s="30">
        <f t="shared" si="138"/>
        <v>36065.976079979555</v>
      </c>
      <c r="DX40" s="30">
        <f t="shared" si="138"/>
        <v>33034.162508955073</v>
      </c>
      <c r="DY40" s="30">
        <f t="shared" si="138"/>
        <v>33150.043391581967</v>
      </c>
      <c r="DZ40" s="30">
        <f t="shared" si="138"/>
        <v>33415.412721151639</v>
      </c>
      <c r="EA40" s="30">
        <f t="shared" si="138"/>
        <v>33148.205940863969</v>
      </c>
      <c r="EB40" s="30">
        <f t="shared" si="138"/>
        <v>45222.627773565793</v>
      </c>
      <c r="EC40" s="30">
        <f t="shared" si="138"/>
        <v>51963.08139417645</v>
      </c>
      <c r="ED40" s="30">
        <f t="shared" si="138"/>
        <v>42252.960825551687</v>
      </c>
      <c r="EE40" s="30">
        <f t="shared" si="138"/>
        <v>49016.958449703481</v>
      </c>
      <c r="EF40" s="30">
        <f t="shared" si="138"/>
        <v>56352.58152146254</v>
      </c>
      <c r="EG40" s="30">
        <f t="shared" si="138"/>
        <v>43234.314065114115</v>
      </c>
      <c r="EH40" s="30">
        <f t="shared" si="138"/>
        <v>36467.279678937819</v>
      </c>
      <c r="EI40" s="30">
        <f t="shared" si="138"/>
        <v>43661.938006292017</v>
      </c>
      <c r="EJ40" s="30">
        <f t="shared" si="138"/>
        <v>41577.404180656718</v>
      </c>
      <c r="EK40" s="30">
        <f t="shared" si="138"/>
        <v>44011.561130745591</v>
      </c>
      <c r="EL40" s="30">
        <f t="shared" si="138"/>
        <v>46525.164412638507</v>
      </c>
      <c r="EM40" s="30">
        <f t="shared" si="129"/>
        <v>42979.3601829943</v>
      </c>
    </row>
    <row r="41" spans="2:143">
      <c r="B41" s="26">
        <f t="shared" si="130"/>
        <v>27</v>
      </c>
      <c r="C41" s="27">
        <v>0.04</v>
      </c>
      <c r="D41" s="27"/>
      <c r="E41" s="28">
        <v>1907</v>
      </c>
      <c r="F41" s="29">
        <v>-5.0376457409075544E-2</v>
      </c>
      <c r="G41" s="30"/>
      <c r="H41" s="28">
        <v>4</v>
      </c>
      <c r="J41" s="30">
        <f t="shared" si="131"/>
        <v>29368.098411965744</v>
      </c>
      <c r="K41" s="30">
        <f t="shared" si="132"/>
        <v>41295.554824857056</v>
      </c>
      <c r="L41" s="30">
        <f t="shared" si="133"/>
        <v>51611.412504103238</v>
      </c>
      <c r="M41" s="30"/>
      <c r="N41" s="30">
        <f t="shared" si="134"/>
        <v>1026308.0273789044</v>
      </c>
      <c r="O41" s="30">
        <f t="shared" si="122"/>
        <v>41052.321095156178</v>
      </c>
      <c r="P41" s="30"/>
      <c r="Q41" s="30">
        <f t="shared" si="123"/>
        <v>29368.098411965744</v>
      </c>
      <c r="R41" s="30">
        <f t="shared" si="124"/>
        <v>11684.222683190434</v>
      </c>
      <c r="S41" s="30">
        <v>1000</v>
      </c>
      <c r="T41" s="30">
        <f t="shared" si="125"/>
        <v>10559.091408947061</v>
      </c>
      <c r="U41" s="30"/>
      <c r="V41" s="30">
        <f t="shared" ref="V41:CG41" si="139">$C41*V9</f>
        <v>42797.018573506291</v>
      </c>
      <c r="W41" s="30">
        <f t="shared" si="139"/>
        <v>46031.700926413723</v>
      </c>
      <c r="X41" s="30">
        <f t="shared" si="139"/>
        <v>50560.399370427804</v>
      </c>
      <c r="Y41" s="30">
        <f t="shared" si="139"/>
        <v>45780.899106160912</v>
      </c>
      <c r="Z41" s="30">
        <f t="shared" si="139"/>
        <v>48515.705743521328</v>
      </c>
      <c r="AA41" s="30">
        <f t="shared" si="139"/>
        <v>51660.891627455727</v>
      </c>
      <c r="AB41" s="30">
        <f t="shared" si="139"/>
        <v>52939.111308981461</v>
      </c>
      <c r="AC41" s="30">
        <f t="shared" si="139"/>
        <v>52253.08884597024</v>
      </c>
      <c r="AD41" s="30">
        <f t="shared" si="139"/>
        <v>40896.107345468132</v>
      </c>
      <c r="AE41" s="30">
        <f t="shared" si="139"/>
        <v>43018.287422338835</v>
      </c>
      <c r="AF41" s="30">
        <f t="shared" si="139"/>
        <v>38821.053488951344</v>
      </c>
      <c r="AG41" s="30">
        <f t="shared" si="139"/>
        <v>44788.811693133342</v>
      </c>
      <c r="AH41" s="30">
        <f t="shared" si="139"/>
        <v>49909.88981020487</v>
      </c>
      <c r="AI41" s="30">
        <f t="shared" si="139"/>
        <v>48435.884523461878</v>
      </c>
      <c r="AJ41" s="30">
        <f t="shared" si="139"/>
        <v>42613.923188451074</v>
      </c>
      <c r="AK41" s="30">
        <f t="shared" si="139"/>
        <v>39750.031564007972</v>
      </c>
      <c r="AL41" s="30">
        <f t="shared" si="139"/>
        <v>41460.942080783316</v>
      </c>
      <c r="AM41" s="30">
        <f t="shared" si="139"/>
        <v>41428.205347806848</v>
      </c>
      <c r="AN41" s="30">
        <f t="shared" si="139"/>
        <v>43863.067985156718</v>
      </c>
      <c r="AO41" s="30">
        <f t="shared" si="139"/>
        <v>38324.801726032951</v>
      </c>
      <c r="AP41" s="30">
        <f t="shared" si="139"/>
        <v>43964.927476162055</v>
      </c>
      <c r="AQ41" s="30">
        <f t="shared" si="139"/>
        <v>41446.938512915847</v>
      </c>
      <c r="AR41" s="30">
        <f t="shared" si="139"/>
        <v>43841.02025133853</v>
      </c>
      <c r="AS41" s="30">
        <f t="shared" si="139"/>
        <v>42573.957850013037</v>
      </c>
      <c r="AT41" s="30">
        <f t="shared" si="139"/>
        <v>41397.247589687926</v>
      </c>
      <c r="AU41" s="30">
        <f t="shared" si="139"/>
        <v>45637.191691737011</v>
      </c>
      <c r="AV41" s="30">
        <f t="shared" si="139"/>
        <v>37374.741383520726</v>
      </c>
      <c r="AW41" s="30">
        <f t="shared" si="139"/>
        <v>39437.590941473813</v>
      </c>
      <c r="AX41" s="30">
        <f t="shared" si="139"/>
        <v>37181.605795568525</v>
      </c>
      <c r="AY41" s="30">
        <f t="shared" si="139"/>
        <v>40142.668191680641</v>
      </c>
      <c r="AZ41" s="30">
        <f t="shared" si="139"/>
        <v>35740.435676083551</v>
      </c>
      <c r="BA41" s="30">
        <f t="shared" si="139"/>
        <v>37328.582982355496</v>
      </c>
      <c r="BB41" s="30">
        <f t="shared" si="139"/>
        <v>43147.829403087962</v>
      </c>
      <c r="BC41" s="30">
        <f t="shared" si="139"/>
        <v>41781.889584923374</v>
      </c>
      <c r="BD41" s="30">
        <f t="shared" si="139"/>
        <v>35901.635088498631</v>
      </c>
      <c r="BE41" s="30">
        <f t="shared" si="139"/>
        <v>36940.78242539044</v>
      </c>
      <c r="BF41" s="30">
        <f t="shared" si="139"/>
        <v>36998.423087450326</v>
      </c>
      <c r="BG41" s="30">
        <f t="shared" si="139"/>
        <v>42207.80353192136</v>
      </c>
      <c r="BH41" s="30">
        <f t="shared" si="139"/>
        <v>39070.128726220617</v>
      </c>
      <c r="BI41" s="30">
        <f t="shared" si="139"/>
        <v>38626.261422919262</v>
      </c>
      <c r="BJ41" s="30">
        <f t="shared" si="139"/>
        <v>35921.251493122181</v>
      </c>
      <c r="BK41" s="30">
        <f t="shared" si="139"/>
        <v>34085.632089074439</v>
      </c>
      <c r="BL41" s="30">
        <f t="shared" si="139"/>
        <v>39582.744273893011</v>
      </c>
      <c r="BM41" s="30">
        <f t="shared" si="139"/>
        <v>36544.297948551721</v>
      </c>
      <c r="BN41" s="30">
        <f t="shared" si="139"/>
        <v>29054.848509451091</v>
      </c>
      <c r="BO41" s="30">
        <f t="shared" si="139"/>
        <v>24275.508423963962</v>
      </c>
      <c r="BP41" s="30">
        <f t="shared" si="139"/>
        <v>23991.927472114672</v>
      </c>
      <c r="BQ41" s="30">
        <f t="shared" si="139"/>
        <v>30153.67285746181</v>
      </c>
      <c r="BR41" s="30">
        <f t="shared" si="139"/>
        <v>40438.913720702971</v>
      </c>
      <c r="BS41" s="30">
        <f t="shared" si="139"/>
        <v>49889.362140706391</v>
      </c>
      <c r="BT41" s="30">
        <f t="shared" si="139"/>
        <v>51864.188999725833</v>
      </c>
      <c r="BU41" s="30">
        <f t="shared" si="139"/>
        <v>47039.919546329715</v>
      </c>
      <c r="BV41" s="30">
        <f t="shared" si="139"/>
        <v>45123.40124233636</v>
      </c>
      <c r="BW41" s="30">
        <f t="shared" si="139"/>
        <v>48396.474349136086</v>
      </c>
      <c r="BX41" s="30">
        <f t="shared" si="139"/>
        <v>49835.107650550919</v>
      </c>
      <c r="BY41" s="30">
        <f t="shared" si="139"/>
        <v>54430.27809773945</v>
      </c>
      <c r="BZ41" s="30">
        <f t="shared" si="139"/>
        <v>49499.658354183681</v>
      </c>
      <c r="CA41" s="30">
        <f t="shared" si="139"/>
        <v>42895.479377144744</v>
      </c>
      <c r="CB41" s="30">
        <f t="shared" si="139"/>
        <v>34092.893568734391</v>
      </c>
      <c r="CC41" s="30">
        <f t="shared" si="139"/>
        <v>38363.190651620163</v>
      </c>
      <c r="CD41" s="30">
        <f t="shared" si="139"/>
        <v>45656.594888250198</v>
      </c>
      <c r="CE41" s="30">
        <f t="shared" si="139"/>
        <v>47427.730364237497</v>
      </c>
      <c r="CF41" s="30">
        <f t="shared" si="139"/>
        <v>50233.624313967739</v>
      </c>
      <c r="CG41" s="30">
        <f t="shared" si="139"/>
        <v>46213.066873084346</v>
      </c>
      <c r="CH41" s="30">
        <f t="shared" ref="CH41:EL41" si="140">$C41*CH9</f>
        <v>42659.311452797134</v>
      </c>
      <c r="CI41" s="30">
        <f t="shared" si="140"/>
        <v>39221.957854092332</v>
      </c>
      <c r="CJ41" s="30">
        <f t="shared" si="140"/>
        <v>36946.722792482396</v>
      </c>
      <c r="CK41" s="30">
        <f t="shared" si="140"/>
        <v>40150.281334658073</v>
      </c>
      <c r="CL41" s="30">
        <f t="shared" si="140"/>
        <v>31130.439455193417</v>
      </c>
      <c r="CM41" s="30">
        <f t="shared" si="140"/>
        <v>30284.339415108228</v>
      </c>
      <c r="CN41" s="30">
        <f t="shared" si="140"/>
        <v>32829.795321978272</v>
      </c>
      <c r="CO41" s="30">
        <f t="shared" si="140"/>
        <v>40915.714829257282</v>
      </c>
      <c r="CP41" s="30">
        <f t="shared" si="140"/>
        <v>45926.413589651565</v>
      </c>
      <c r="CQ41" s="30">
        <f t="shared" si="140"/>
        <v>35310.156470181006</v>
      </c>
      <c r="CR41" s="30">
        <f t="shared" si="140"/>
        <v>30431.342294435366</v>
      </c>
      <c r="CS41" s="30">
        <f t="shared" si="140"/>
        <v>27909.013847662536</v>
      </c>
      <c r="CT41" s="30">
        <f t="shared" si="140"/>
        <v>37400.92662404666</v>
      </c>
      <c r="CU41" s="30">
        <f t="shared" si="140"/>
        <v>42248.497730809569</v>
      </c>
      <c r="CV41" s="30">
        <f t="shared" si="140"/>
        <v>42197.980389284196</v>
      </c>
      <c r="CW41" s="30">
        <f t="shared" si="140"/>
        <v>40576.08986642633</v>
      </c>
      <c r="CX41" s="30">
        <f t="shared" si="140"/>
        <v>40554.580782740268</v>
      </c>
      <c r="CY41" s="30">
        <f t="shared" si="140"/>
        <v>45944.614460369172</v>
      </c>
      <c r="CZ41" s="30">
        <f t="shared" si="140"/>
        <v>47779.412326890728</v>
      </c>
      <c r="DA41" s="30">
        <f t="shared" si="140"/>
        <v>45308.989016346</v>
      </c>
      <c r="DB41" s="30">
        <f t="shared" si="140"/>
        <v>37942.458570206298</v>
      </c>
      <c r="DC41" s="30">
        <f t="shared" si="140"/>
        <v>37887.656180661295</v>
      </c>
      <c r="DD41" s="30">
        <f t="shared" si="140"/>
        <v>38793.924859266299</v>
      </c>
      <c r="DE41" s="30">
        <f t="shared" si="140"/>
        <v>42413.203614709972</v>
      </c>
      <c r="DF41" s="30">
        <f t="shared" si="140"/>
        <v>41432.48380168798</v>
      </c>
      <c r="DG41" s="30">
        <f t="shared" si="140"/>
        <v>41823.001323713688</v>
      </c>
      <c r="DH41" s="30">
        <f t="shared" si="140"/>
        <v>41190.529275988018</v>
      </c>
      <c r="DI41" s="30">
        <f t="shared" si="140"/>
        <v>41193.862060026186</v>
      </c>
      <c r="DJ41" s="30">
        <f t="shared" si="140"/>
        <v>41576.640381047619</v>
      </c>
      <c r="DK41" s="30">
        <f t="shared" si="140"/>
        <v>38179.866128696136</v>
      </c>
      <c r="DL41" s="30">
        <f t="shared" si="140"/>
        <v>35776.914769388975</v>
      </c>
      <c r="DM41" s="30">
        <f t="shared" si="140"/>
        <v>35002.129543710907</v>
      </c>
      <c r="DN41" s="30">
        <f t="shared" si="140"/>
        <v>31453.366584410385</v>
      </c>
      <c r="DO41" s="30">
        <f t="shared" si="140"/>
        <v>34371.823630892315</v>
      </c>
      <c r="DP41" s="30">
        <f t="shared" si="140"/>
        <v>36592.128161622182</v>
      </c>
      <c r="DQ41" s="30">
        <f t="shared" si="140"/>
        <v>43331.635058564672</v>
      </c>
      <c r="DR41" s="30">
        <f t="shared" si="140"/>
        <v>34730.089410119865</v>
      </c>
      <c r="DS41" s="30">
        <f t="shared" si="140"/>
        <v>27657.691333038558</v>
      </c>
      <c r="DT41" s="30">
        <f t="shared" si="140"/>
        <v>29367.471031540153</v>
      </c>
      <c r="DU41" s="30">
        <f t="shared" si="140"/>
        <v>35413.068823986527</v>
      </c>
      <c r="DV41" s="30">
        <f t="shared" si="140"/>
        <v>38252.427742082364</v>
      </c>
      <c r="DW41" s="30">
        <f t="shared" si="140"/>
        <v>33653.129156547977</v>
      </c>
      <c r="DX41" s="30">
        <f t="shared" si="140"/>
        <v>29278.939318859262</v>
      </c>
      <c r="DY41" s="30">
        <f t="shared" si="140"/>
        <v>31179.890920753642</v>
      </c>
      <c r="DZ41" s="30">
        <f t="shared" si="140"/>
        <v>29380.018640051974</v>
      </c>
      <c r="EA41" s="30">
        <f t="shared" si="140"/>
        <v>42534.985082031191</v>
      </c>
      <c r="EB41" s="30">
        <f t="shared" si="140"/>
        <v>45687.788228007441</v>
      </c>
      <c r="EC41" s="30">
        <f t="shared" si="140"/>
        <v>54217.988798329709</v>
      </c>
      <c r="ED41" s="30">
        <f t="shared" si="140"/>
        <v>49521.147431864738</v>
      </c>
      <c r="EE41" s="30">
        <f t="shared" si="140"/>
        <v>58797.968706105843</v>
      </c>
      <c r="EF41" s="30">
        <f t="shared" si="140"/>
        <v>50671.309160406134</v>
      </c>
      <c r="EG41" s="30">
        <f t="shared" si="140"/>
        <v>43744.084438841121</v>
      </c>
      <c r="EH41" s="30">
        <f t="shared" si="140"/>
        <v>39260.092431021789</v>
      </c>
      <c r="EI41" s="30">
        <f t="shared" si="140"/>
        <v>42067.638137782793</v>
      </c>
      <c r="EJ41" s="30">
        <f t="shared" si="140"/>
        <v>47382.145672483734</v>
      </c>
      <c r="EK41" s="30">
        <f t="shared" si="140"/>
        <v>44826.314867875961</v>
      </c>
      <c r="EL41" s="30">
        <f t="shared" si="140"/>
        <v>48979.832801784542</v>
      </c>
      <c r="EM41" s="30">
        <f t="shared" si="129"/>
        <v>38391.443467505116</v>
      </c>
    </row>
    <row r="42" spans="2:143">
      <c r="B42" s="26">
        <f t="shared" si="130"/>
        <v>26</v>
      </c>
      <c r="C42" s="27">
        <v>4.1000000000000002E-2</v>
      </c>
      <c r="D42" s="27"/>
      <c r="E42" s="28">
        <v>1908</v>
      </c>
      <c r="F42" s="29">
        <v>0.13206350061443359</v>
      </c>
      <c r="G42" s="30"/>
      <c r="H42" s="28">
        <v>5</v>
      </c>
      <c r="J42" s="30">
        <f t="shared" si="131"/>
        <v>29155.555060931267</v>
      </c>
      <c r="K42" s="30">
        <f t="shared" si="132"/>
        <v>41531.268465851215</v>
      </c>
      <c r="L42" s="30">
        <f t="shared" si="133"/>
        <v>56013.348088822306</v>
      </c>
      <c r="M42" s="33"/>
      <c r="N42" s="30">
        <f t="shared" si="134"/>
        <v>1034511.996684881</v>
      </c>
      <c r="O42" s="30">
        <f t="shared" si="122"/>
        <v>42414.991864080126</v>
      </c>
      <c r="P42" s="30"/>
      <c r="Q42" s="30">
        <f t="shared" si="123"/>
        <v>29155.555060931267</v>
      </c>
      <c r="R42" s="30">
        <f t="shared" si="124"/>
        <v>13259.436803148859</v>
      </c>
      <c r="S42" s="30">
        <v>1000</v>
      </c>
      <c r="T42" s="30">
        <f t="shared" si="125"/>
        <v>13598.35622474218</v>
      </c>
      <c r="U42" s="30"/>
      <c r="V42" s="30">
        <f t="shared" ref="V42:CG42" si="141">$C42*V10</f>
        <v>48549.871827009883</v>
      </c>
      <c r="W42" s="30">
        <f t="shared" si="141"/>
        <v>51783.737691580427</v>
      </c>
      <c r="X42" s="30">
        <f t="shared" si="141"/>
        <v>48729.411366664033</v>
      </c>
      <c r="Y42" s="30">
        <f t="shared" si="141"/>
        <v>55037.275351302829</v>
      </c>
      <c r="Z42" s="30">
        <f t="shared" si="141"/>
        <v>58116.34171906652</v>
      </c>
      <c r="AA42" s="30">
        <f t="shared" si="141"/>
        <v>51021.980927425298</v>
      </c>
      <c r="AB42" s="30">
        <f t="shared" si="141"/>
        <v>62818.068122754252</v>
      </c>
      <c r="AC42" s="30">
        <f t="shared" si="141"/>
        <v>48988.922515802718</v>
      </c>
      <c r="AD42" s="30">
        <f t="shared" si="141"/>
        <v>42486.263230241675</v>
      </c>
      <c r="AE42" s="30">
        <f t="shared" si="141"/>
        <v>46065.442399149179</v>
      </c>
      <c r="AF42" s="30">
        <f t="shared" si="141"/>
        <v>41990.926738850605</v>
      </c>
      <c r="AG42" s="30">
        <f t="shared" si="141"/>
        <v>51850.526954949921</v>
      </c>
      <c r="AH42" s="30">
        <f t="shared" si="141"/>
        <v>51866.789271781425</v>
      </c>
      <c r="AI42" s="30">
        <f t="shared" si="141"/>
        <v>46093.497364014795</v>
      </c>
      <c r="AJ42" s="30">
        <f t="shared" si="141"/>
        <v>46017.29773924077</v>
      </c>
      <c r="AK42" s="30">
        <f t="shared" si="141"/>
        <v>43086.569697732142</v>
      </c>
      <c r="AL42" s="30">
        <f t="shared" si="141"/>
        <v>39424.713573053887</v>
      </c>
      <c r="AM42" s="30">
        <f t="shared" si="141"/>
        <v>47366.205883070281</v>
      </c>
      <c r="AN42" s="30">
        <f t="shared" si="141"/>
        <v>41541.708918179938</v>
      </c>
      <c r="AO42" s="30">
        <f t="shared" si="141"/>
        <v>41805.723314983319</v>
      </c>
      <c r="AP42" s="30">
        <f t="shared" si="141"/>
        <v>47387.624116081934</v>
      </c>
      <c r="AQ42" s="30">
        <f t="shared" si="141"/>
        <v>41520.8280135225</v>
      </c>
      <c r="AR42" s="30">
        <f t="shared" si="141"/>
        <v>46440.816968204068</v>
      </c>
      <c r="AS42" s="30">
        <f t="shared" si="141"/>
        <v>44620.048771470414</v>
      </c>
      <c r="AT42" s="30">
        <f t="shared" si="141"/>
        <v>45718.551363263578</v>
      </c>
      <c r="AU42" s="30">
        <f t="shared" si="141"/>
        <v>39591.084191820431</v>
      </c>
      <c r="AV42" s="30">
        <f t="shared" si="141"/>
        <v>41332.949063304484</v>
      </c>
      <c r="AW42" s="30">
        <f t="shared" si="141"/>
        <v>41062.854496557433</v>
      </c>
      <c r="AX42" s="30">
        <f t="shared" si="141"/>
        <v>34824.486282947481</v>
      </c>
      <c r="AY42" s="30">
        <f t="shared" si="141"/>
        <v>39525.560649129315</v>
      </c>
      <c r="AZ42" s="30">
        <f t="shared" si="141"/>
        <v>38866.93215723717</v>
      </c>
      <c r="BA42" s="30">
        <f t="shared" si="141"/>
        <v>40412.482490626629</v>
      </c>
      <c r="BB42" s="30">
        <f t="shared" si="141"/>
        <v>41139.582524471269</v>
      </c>
      <c r="BC42" s="30">
        <f t="shared" si="141"/>
        <v>39042.232947717341</v>
      </c>
      <c r="BD42" s="30">
        <f t="shared" si="141"/>
        <v>39992.64380493066</v>
      </c>
      <c r="BE42" s="30">
        <f t="shared" si="141"/>
        <v>35276.390514618412</v>
      </c>
      <c r="BF42" s="30">
        <f t="shared" si="141"/>
        <v>39440.219532325449</v>
      </c>
      <c r="BG42" s="30">
        <f t="shared" si="141"/>
        <v>43522.188828137667</v>
      </c>
      <c r="BH42" s="30">
        <f t="shared" si="141"/>
        <v>36885.929117139931</v>
      </c>
      <c r="BI42" s="30">
        <f t="shared" si="141"/>
        <v>38291.957508998916</v>
      </c>
      <c r="BJ42" s="30">
        <f t="shared" si="141"/>
        <v>35147.086367220771</v>
      </c>
      <c r="BK42" s="30">
        <f t="shared" si="141"/>
        <v>37369.887101724147</v>
      </c>
      <c r="BL42" s="30">
        <f t="shared" si="141"/>
        <v>36228.013084689039</v>
      </c>
      <c r="BM42" s="30">
        <f t="shared" si="141"/>
        <v>28428.666249106624</v>
      </c>
      <c r="BN42" s="30">
        <f t="shared" si="141"/>
        <v>26614.527985569184</v>
      </c>
      <c r="BO42" s="30">
        <f t="shared" si="141"/>
        <v>21958.554878671024</v>
      </c>
      <c r="BP42" s="30">
        <f t="shared" si="141"/>
        <v>23457.249146128408</v>
      </c>
      <c r="BQ42" s="30">
        <f t="shared" si="141"/>
        <v>37042.444071789789</v>
      </c>
      <c r="BR42" s="30">
        <f t="shared" si="141"/>
        <v>45127.717916183974</v>
      </c>
      <c r="BS42" s="30">
        <f t="shared" si="141"/>
        <v>50708.356156147958</v>
      </c>
      <c r="BT42" s="30">
        <f t="shared" si="141"/>
        <v>57786.446021789285</v>
      </c>
      <c r="BU42" s="30">
        <f t="shared" si="141"/>
        <v>50355.361589261374</v>
      </c>
      <c r="BV42" s="30">
        <f t="shared" si="141"/>
        <v>49190.960811974102</v>
      </c>
      <c r="BW42" s="30">
        <f t="shared" si="141"/>
        <v>55525.668361532509</v>
      </c>
      <c r="BX42" s="30">
        <f t="shared" si="141"/>
        <v>58266.603375378829</v>
      </c>
      <c r="BY42" s="30">
        <f t="shared" si="141"/>
        <v>53961.70694735249</v>
      </c>
      <c r="BZ42" s="30">
        <f t="shared" si="141"/>
        <v>49214.332121009393</v>
      </c>
      <c r="CA42" s="30">
        <f t="shared" si="141"/>
        <v>39860.997620750408</v>
      </c>
      <c r="CB42" s="30">
        <f t="shared" si="141"/>
        <v>38032.935414932501</v>
      </c>
      <c r="CC42" s="30">
        <f t="shared" si="141"/>
        <v>45393.420864990949</v>
      </c>
      <c r="CD42" s="30">
        <f t="shared" si="141"/>
        <v>44072.631304215101</v>
      </c>
      <c r="CE42" s="30">
        <f t="shared" si="141"/>
        <v>56039.015442890195</v>
      </c>
      <c r="CF42" s="30">
        <f t="shared" si="141"/>
        <v>54681.822820263653</v>
      </c>
      <c r="CG42" s="30">
        <f t="shared" si="141"/>
        <v>41179.332579501184</v>
      </c>
      <c r="CH42" s="30">
        <f t="shared" ref="CH42:EL42" si="142">$C42*CH10</f>
        <v>46343.349871602186</v>
      </c>
      <c r="CI42" s="30">
        <f t="shared" si="142"/>
        <v>40218.363240140709</v>
      </c>
      <c r="CJ42" s="30">
        <f t="shared" si="142"/>
        <v>35776.932805197212</v>
      </c>
      <c r="CK42" s="30">
        <f t="shared" si="142"/>
        <v>33818.849817234019</v>
      </c>
      <c r="CL42" s="30">
        <f t="shared" si="142"/>
        <v>31053.691088433286</v>
      </c>
      <c r="CM42" s="30">
        <f t="shared" si="142"/>
        <v>31790.353581286559</v>
      </c>
      <c r="CN42" s="30">
        <f t="shared" si="142"/>
        <v>34463.579556066165</v>
      </c>
      <c r="CO42" s="30">
        <f t="shared" si="142"/>
        <v>45813.187522309039</v>
      </c>
      <c r="CP42" s="30">
        <f t="shared" si="142"/>
        <v>37066.100198230008</v>
      </c>
      <c r="CQ42" s="30">
        <f t="shared" si="142"/>
        <v>31945.766821763922</v>
      </c>
      <c r="CR42" s="30">
        <f t="shared" si="142"/>
        <v>31249.628420310637</v>
      </c>
      <c r="CS42" s="30">
        <f t="shared" si="142"/>
        <v>30185.385389333627</v>
      </c>
      <c r="CT42" s="30">
        <f t="shared" si="142"/>
        <v>38223.015471994207</v>
      </c>
      <c r="CU42" s="30">
        <f t="shared" si="142"/>
        <v>43332.666515134835</v>
      </c>
      <c r="CV42" s="30">
        <f t="shared" si="142"/>
        <v>43885.639130631433</v>
      </c>
      <c r="CW42" s="30">
        <f t="shared" si="142"/>
        <v>41445.988338756368</v>
      </c>
      <c r="CX42" s="30">
        <f t="shared" si="142"/>
        <v>47123.631928000133</v>
      </c>
      <c r="CY42" s="30">
        <f t="shared" si="142"/>
        <v>49690.293893402566</v>
      </c>
      <c r="CZ42" s="30">
        <f t="shared" si="142"/>
        <v>46280.354676711169</v>
      </c>
      <c r="DA42" s="30">
        <f t="shared" si="142"/>
        <v>44088.396861612979</v>
      </c>
      <c r="DB42" s="30">
        <f t="shared" si="142"/>
        <v>40976.484244376043</v>
      </c>
      <c r="DC42" s="30">
        <f t="shared" si="142"/>
        <v>37576.782851681499</v>
      </c>
      <c r="DD42" s="30">
        <f t="shared" si="142"/>
        <v>41270.621872916265</v>
      </c>
      <c r="DE42" s="30">
        <f t="shared" si="142"/>
        <v>44745.585385928818</v>
      </c>
      <c r="DF42" s="30">
        <f t="shared" si="142"/>
        <v>41479.837957063799</v>
      </c>
      <c r="DG42" s="30">
        <f t="shared" si="142"/>
        <v>43820.231251712015</v>
      </c>
      <c r="DH42" s="30">
        <f t="shared" si="142"/>
        <v>43459.18994772165</v>
      </c>
      <c r="DI42" s="30">
        <f t="shared" si="142"/>
        <v>41624.159296351674</v>
      </c>
      <c r="DJ42" s="30">
        <f t="shared" si="142"/>
        <v>40003.12053095649</v>
      </c>
      <c r="DK42" s="30">
        <f t="shared" si="142"/>
        <v>37747.408495008443</v>
      </c>
      <c r="DL42" s="30">
        <f t="shared" si="142"/>
        <v>35367.750023437206</v>
      </c>
      <c r="DM42" s="30">
        <f t="shared" si="142"/>
        <v>30262.974666757418</v>
      </c>
      <c r="DN42" s="30">
        <f t="shared" si="142"/>
        <v>33982.499125069211</v>
      </c>
      <c r="DO42" s="30">
        <f t="shared" si="142"/>
        <v>36173.640180766582</v>
      </c>
      <c r="DP42" s="30">
        <f t="shared" si="142"/>
        <v>37464.696895339024</v>
      </c>
      <c r="DQ42" s="30">
        <f t="shared" si="142"/>
        <v>37522.699830101432</v>
      </c>
      <c r="DR42" s="30">
        <f t="shared" si="142"/>
        <v>29107.544169196877</v>
      </c>
      <c r="DS42" s="30">
        <f t="shared" si="142"/>
        <v>30067.762003884654</v>
      </c>
      <c r="DT42" s="30">
        <f t="shared" si="142"/>
        <v>30665.677622117058</v>
      </c>
      <c r="DU42" s="30">
        <f t="shared" si="142"/>
        <v>32059.641912618721</v>
      </c>
      <c r="DV42" s="30">
        <f t="shared" si="142"/>
        <v>36585.637824236597</v>
      </c>
      <c r="DW42" s="30">
        <f t="shared" si="142"/>
        <v>30573.232312219927</v>
      </c>
      <c r="DX42" s="30">
        <f t="shared" si="142"/>
        <v>28227.323160335596</v>
      </c>
      <c r="DY42" s="30">
        <f t="shared" si="142"/>
        <v>28099.830120109069</v>
      </c>
      <c r="DZ42" s="30">
        <f t="shared" si="142"/>
        <v>38642.2306900611</v>
      </c>
      <c r="EA42" s="30">
        <f t="shared" si="142"/>
        <v>44046.812924068334</v>
      </c>
      <c r="EB42" s="30">
        <f t="shared" si="142"/>
        <v>48862.142544346556</v>
      </c>
      <c r="EC42" s="30">
        <f t="shared" si="142"/>
        <v>65132.960824263741</v>
      </c>
      <c r="ED42" s="30">
        <f t="shared" si="142"/>
        <v>60887.834400749576</v>
      </c>
      <c r="EE42" s="30">
        <f t="shared" si="142"/>
        <v>54191.914888684441</v>
      </c>
      <c r="EF42" s="30">
        <f t="shared" si="142"/>
        <v>52550.487415647141</v>
      </c>
      <c r="EG42" s="30">
        <f t="shared" si="142"/>
        <v>48271.53913966089</v>
      </c>
      <c r="EH42" s="30">
        <f t="shared" si="142"/>
        <v>38772.187470040335</v>
      </c>
      <c r="EI42" s="30">
        <f t="shared" si="142"/>
        <v>49139.34317358891</v>
      </c>
      <c r="EJ42" s="30">
        <f t="shared" si="142"/>
        <v>49465.778982223506</v>
      </c>
      <c r="EK42" s="30">
        <f t="shared" si="142"/>
        <v>48371.135727165558</v>
      </c>
      <c r="EL42" s="30">
        <f t="shared" si="142"/>
        <v>44845.168376229725</v>
      </c>
      <c r="EM42" s="30">
        <f t="shared" si="129"/>
        <v>47141.734252031027</v>
      </c>
    </row>
    <row r="43" spans="2:143">
      <c r="B43" s="26">
        <f t="shared" si="130"/>
        <v>25</v>
      </c>
      <c r="C43" s="27">
        <v>4.2000000000000003E-2</v>
      </c>
      <c r="D43" s="27"/>
      <c r="E43" s="28">
        <v>1909</v>
      </c>
      <c r="F43" s="29">
        <v>-2.9528125648365988E-2</v>
      </c>
      <c r="G43" s="30"/>
      <c r="H43" s="28">
        <v>6</v>
      </c>
      <c r="J43" s="30">
        <f t="shared" si="131"/>
        <v>28801.937759703913</v>
      </c>
      <c r="K43" s="30">
        <f t="shared" si="132"/>
        <v>43876.1969958923</v>
      </c>
      <c r="L43" s="30">
        <f t="shared" si="133"/>
        <v>58787.84261195924</v>
      </c>
      <c r="M43" s="33"/>
      <c r="N43" s="30">
        <f t="shared" si="134"/>
        <v>1041695.3150502004</v>
      </c>
      <c r="O43" s="30">
        <f t="shared" si="122"/>
        <v>43751.203232108419</v>
      </c>
      <c r="P43" s="30"/>
      <c r="Q43" s="30">
        <f t="shared" si="123"/>
        <v>28801.937759703913</v>
      </c>
      <c r="R43" s="30">
        <f t="shared" si="124"/>
        <v>14949.265472404506</v>
      </c>
      <c r="S43" s="30">
        <v>1000</v>
      </c>
      <c r="T43" s="30">
        <f t="shared" si="125"/>
        <v>15036.639379850822</v>
      </c>
      <c r="U43" s="30"/>
      <c r="V43" s="30">
        <f t="shared" ref="V43:CG43" si="143">$C43*V11</f>
        <v>54527.225653665875</v>
      </c>
      <c r="W43" s="30">
        <f t="shared" si="143"/>
        <v>49826.801089563589</v>
      </c>
      <c r="X43" s="30">
        <f t="shared" si="143"/>
        <v>58486.107183722714</v>
      </c>
      <c r="Y43" s="30">
        <f t="shared" si="143"/>
        <v>65820.591927487359</v>
      </c>
      <c r="Z43" s="30">
        <f t="shared" si="143"/>
        <v>57303.695409119282</v>
      </c>
      <c r="AA43" s="30">
        <f t="shared" si="143"/>
        <v>60444.137961328444</v>
      </c>
      <c r="AB43" s="30">
        <f t="shared" si="143"/>
        <v>58797.57815080852</v>
      </c>
      <c r="AC43" s="30">
        <f t="shared" si="143"/>
        <v>50810.49119440739</v>
      </c>
      <c r="AD43" s="30">
        <f t="shared" si="143"/>
        <v>45421.304955627427</v>
      </c>
      <c r="AE43" s="30">
        <f t="shared" si="143"/>
        <v>49745.33177254277</v>
      </c>
      <c r="AF43" s="30">
        <f t="shared" si="143"/>
        <v>48531.982945364776</v>
      </c>
      <c r="AG43" s="30">
        <f t="shared" si="143"/>
        <v>53795.366467305364</v>
      </c>
      <c r="AH43" s="30">
        <f t="shared" si="143"/>
        <v>49277.734520838792</v>
      </c>
      <c r="AI43" s="30">
        <f t="shared" si="143"/>
        <v>49693.341127159023</v>
      </c>
      <c r="AJ43" s="30">
        <f t="shared" si="143"/>
        <v>49798.297588176654</v>
      </c>
      <c r="AK43" s="30">
        <f t="shared" si="143"/>
        <v>40903.478500299272</v>
      </c>
      <c r="AL43" s="30">
        <f t="shared" si="143"/>
        <v>45001.808508613773</v>
      </c>
      <c r="AM43" s="30">
        <f t="shared" si="143"/>
        <v>44786.063768897162</v>
      </c>
      <c r="AN43" s="30">
        <f t="shared" si="143"/>
        <v>45240.680196508714</v>
      </c>
      <c r="AO43" s="30">
        <f t="shared" si="143"/>
        <v>44986.609001608318</v>
      </c>
      <c r="AP43" s="30">
        <f t="shared" si="143"/>
        <v>47394.443282923959</v>
      </c>
      <c r="AQ43" s="30">
        <f t="shared" si="143"/>
        <v>43911.082837248556</v>
      </c>
      <c r="AR43" s="30">
        <f t="shared" si="143"/>
        <v>48593.122656523512</v>
      </c>
      <c r="AS43" s="30">
        <f t="shared" si="143"/>
        <v>49197.153672065484</v>
      </c>
      <c r="AT43" s="30">
        <f t="shared" si="143"/>
        <v>39596.781422133128</v>
      </c>
      <c r="AU43" s="30">
        <f t="shared" si="143"/>
        <v>43712.388144943485</v>
      </c>
      <c r="AV43" s="30">
        <f t="shared" si="143"/>
        <v>42965.91781631091</v>
      </c>
      <c r="AW43" s="30">
        <f t="shared" si="143"/>
        <v>38396.766708788258</v>
      </c>
      <c r="AX43" s="30">
        <f t="shared" si="143"/>
        <v>34233.039738622152</v>
      </c>
      <c r="AY43" s="30">
        <f t="shared" si="143"/>
        <v>42912.854223157279</v>
      </c>
      <c r="AZ43" s="30">
        <f t="shared" si="143"/>
        <v>42009.085748660327</v>
      </c>
      <c r="BA43" s="30">
        <f t="shared" si="143"/>
        <v>38468.51301634415</v>
      </c>
      <c r="BB43" s="30">
        <f t="shared" si="143"/>
        <v>38379.15371168626</v>
      </c>
      <c r="BC43" s="30">
        <f t="shared" si="143"/>
        <v>43419.965850312306</v>
      </c>
      <c r="BD43" s="30">
        <f t="shared" si="143"/>
        <v>38128.270789077251</v>
      </c>
      <c r="BE43" s="30">
        <f t="shared" si="143"/>
        <v>37543.01901148085</v>
      </c>
      <c r="BF43" s="30">
        <f t="shared" si="143"/>
        <v>40601.88928535067</v>
      </c>
      <c r="BG43" s="30">
        <f t="shared" si="143"/>
        <v>41021.879685211374</v>
      </c>
      <c r="BH43" s="30">
        <f t="shared" si="143"/>
        <v>36506.86691453361</v>
      </c>
      <c r="BI43" s="30">
        <f t="shared" si="143"/>
        <v>37405.406631268612</v>
      </c>
      <c r="BJ43" s="30">
        <f t="shared" si="143"/>
        <v>38470.577413157625</v>
      </c>
      <c r="BK43" s="30">
        <f t="shared" si="143"/>
        <v>34146.747532917456</v>
      </c>
      <c r="BL43" s="30">
        <f t="shared" si="143"/>
        <v>28136.516014492121</v>
      </c>
      <c r="BM43" s="30">
        <f t="shared" si="143"/>
        <v>25998.337676143539</v>
      </c>
      <c r="BN43" s="30">
        <f t="shared" si="143"/>
        <v>24034.944931561389</v>
      </c>
      <c r="BO43" s="30">
        <f t="shared" si="143"/>
        <v>21434.069689031381</v>
      </c>
      <c r="BP43" s="30">
        <f t="shared" si="143"/>
        <v>28769.044507227576</v>
      </c>
      <c r="BQ43" s="30">
        <f t="shared" si="143"/>
        <v>41269.809798958595</v>
      </c>
      <c r="BR43" s="30">
        <f t="shared" si="143"/>
        <v>45793.506029633732</v>
      </c>
      <c r="BS43" s="30">
        <f t="shared" si="143"/>
        <v>56406.203320582281</v>
      </c>
      <c r="BT43" s="30">
        <f t="shared" si="143"/>
        <v>61758.121325922846</v>
      </c>
      <c r="BU43" s="30">
        <f t="shared" si="143"/>
        <v>54804.742165602664</v>
      </c>
      <c r="BV43" s="30">
        <f t="shared" si="143"/>
        <v>56344.861790615803</v>
      </c>
      <c r="BW43" s="30">
        <f t="shared" si="143"/>
        <v>64813.733394764611</v>
      </c>
      <c r="BX43" s="30">
        <f t="shared" si="143"/>
        <v>57670.507083129647</v>
      </c>
      <c r="BY43" s="30">
        <f t="shared" si="143"/>
        <v>53562.891768002904</v>
      </c>
      <c r="BZ43" s="30">
        <f t="shared" si="143"/>
        <v>45658.030758174013</v>
      </c>
      <c r="CA43" s="30">
        <f t="shared" si="143"/>
        <v>44394.900753891648</v>
      </c>
      <c r="CB43" s="30">
        <f t="shared" si="143"/>
        <v>44929.023623644942</v>
      </c>
      <c r="CC43" s="30">
        <f t="shared" si="143"/>
        <v>43746.903388025443</v>
      </c>
      <c r="CD43" s="30">
        <f t="shared" si="143"/>
        <v>51989.552239742785</v>
      </c>
      <c r="CE43" s="30">
        <f t="shared" si="143"/>
        <v>60901.488724501003</v>
      </c>
      <c r="CF43" s="30">
        <f t="shared" si="143"/>
        <v>48645.92191177373</v>
      </c>
      <c r="CG43" s="30">
        <f t="shared" si="143"/>
        <v>44662.3764166236</v>
      </c>
      <c r="CH43" s="30">
        <f t="shared" ref="CH43:EL43" si="144">$C43*CH11</f>
        <v>47442.928520364301</v>
      </c>
      <c r="CI43" s="30">
        <f t="shared" si="144"/>
        <v>38881.276778558851</v>
      </c>
      <c r="CJ43" s="30">
        <f t="shared" si="144"/>
        <v>30085.850151021681</v>
      </c>
      <c r="CK43" s="30">
        <f t="shared" si="144"/>
        <v>33680.284590322946</v>
      </c>
      <c r="CL43" s="30">
        <f t="shared" si="144"/>
        <v>32544.636431607672</v>
      </c>
      <c r="CM43" s="30">
        <f t="shared" si="144"/>
        <v>33317.814737967514</v>
      </c>
      <c r="CN43" s="30">
        <f t="shared" si="144"/>
        <v>38525.624939447574</v>
      </c>
      <c r="CO43" s="30">
        <f t="shared" si="144"/>
        <v>36914.230084005743</v>
      </c>
      <c r="CP43" s="30">
        <f t="shared" si="144"/>
        <v>33479.542376541198</v>
      </c>
      <c r="CQ43" s="30">
        <f t="shared" si="144"/>
        <v>32751.108844260223</v>
      </c>
      <c r="CR43" s="30">
        <f t="shared" si="144"/>
        <v>33743.181966060649</v>
      </c>
      <c r="CS43" s="30">
        <f t="shared" si="144"/>
        <v>30798.406833198904</v>
      </c>
      <c r="CT43" s="30">
        <f t="shared" si="144"/>
        <v>39139.748641570397</v>
      </c>
      <c r="CU43" s="30">
        <f t="shared" si="144"/>
        <v>44991.981312780175</v>
      </c>
      <c r="CV43" s="30">
        <f t="shared" si="144"/>
        <v>44753.156980545697</v>
      </c>
      <c r="CW43" s="30">
        <f t="shared" si="144"/>
        <v>48080.644618482016</v>
      </c>
      <c r="CX43" s="30">
        <f t="shared" si="144"/>
        <v>50882.055978511919</v>
      </c>
      <c r="CY43" s="30">
        <f t="shared" si="144"/>
        <v>48052.543732478589</v>
      </c>
      <c r="CZ43" s="30">
        <f t="shared" si="144"/>
        <v>44959.922764145791</v>
      </c>
      <c r="DA43" s="30">
        <f t="shared" si="144"/>
        <v>47535.982507294932</v>
      </c>
      <c r="DB43" s="30">
        <f t="shared" si="144"/>
        <v>40573.781992715485</v>
      </c>
      <c r="DC43" s="30">
        <f t="shared" si="144"/>
        <v>39910.376997754138</v>
      </c>
      <c r="DD43" s="30">
        <f t="shared" si="144"/>
        <v>43468.942211892594</v>
      </c>
      <c r="DE43" s="30">
        <f t="shared" si="144"/>
        <v>44723.441809906501</v>
      </c>
      <c r="DF43" s="30">
        <f t="shared" si="144"/>
        <v>43389.581670159081</v>
      </c>
      <c r="DG43" s="30">
        <f t="shared" si="144"/>
        <v>46158.09346097237</v>
      </c>
      <c r="DH43" s="30">
        <f t="shared" si="144"/>
        <v>43841.311154536037</v>
      </c>
      <c r="DI43" s="30">
        <f t="shared" si="144"/>
        <v>39983.323893300127</v>
      </c>
      <c r="DJ43" s="30">
        <f t="shared" si="144"/>
        <v>39485.310078269213</v>
      </c>
      <c r="DK43" s="30">
        <f t="shared" si="144"/>
        <v>37254.662160696411</v>
      </c>
      <c r="DL43" s="30">
        <f t="shared" si="144"/>
        <v>30529.066244059381</v>
      </c>
      <c r="DM43" s="30">
        <f t="shared" si="144"/>
        <v>32642.899993430554</v>
      </c>
      <c r="DN43" s="30">
        <f t="shared" si="144"/>
        <v>35705.399484822505</v>
      </c>
      <c r="DO43" s="30">
        <f t="shared" si="144"/>
        <v>36975.641015814726</v>
      </c>
      <c r="DP43" s="30">
        <f t="shared" si="144"/>
        <v>32389.196033392287</v>
      </c>
      <c r="DQ43" s="30">
        <f t="shared" si="144"/>
        <v>31396.604723499317</v>
      </c>
      <c r="DR43" s="30">
        <f t="shared" si="144"/>
        <v>31592.186613823163</v>
      </c>
      <c r="DS43" s="30">
        <f t="shared" si="144"/>
        <v>31345.56217167732</v>
      </c>
      <c r="DT43" s="30">
        <f t="shared" si="144"/>
        <v>27716.386697828926</v>
      </c>
      <c r="DU43" s="30">
        <f t="shared" si="144"/>
        <v>30612.530935292158</v>
      </c>
      <c r="DV43" s="30">
        <f t="shared" si="144"/>
        <v>33182.987028413052</v>
      </c>
      <c r="DW43" s="30">
        <f t="shared" si="144"/>
        <v>29426.909556754283</v>
      </c>
      <c r="DX43" s="30">
        <f t="shared" si="144"/>
        <v>25397.311200797652</v>
      </c>
      <c r="DY43" s="30">
        <f t="shared" si="144"/>
        <v>36897.994233135403</v>
      </c>
      <c r="DZ43" s="30">
        <f t="shared" si="144"/>
        <v>39950.234814111624</v>
      </c>
      <c r="EA43" s="30">
        <f t="shared" si="144"/>
        <v>47030.089416715608</v>
      </c>
      <c r="EB43" s="30">
        <f t="shared" si="144"/>
        <v>58602.86737382297</v>
      </c>
      <c r="EC43" s="30">
        <f t="shared" si="144"/>
        <v>79952.047858794671</v>
      </c>
      <c r="ED43" s="30">
        <f t="shared" si="144"/>
        <v>56026.261583965308</v>
      </c>
      <c r="EE43" s="30">
        <f t="shared" si="144"/>
        <v>56109.715050448212</v>
      </c>
      <c r="EF43" s="30">
        <f t="shared" si="144"/>
        <v>57894.526494912272</v>
      </c>
      <c r="EG43" s="30">
        <f t="shared" si="144"/>
        <v>47593.656866893478</v>
      </c>
      <c r="EH43" s="30">
        <f t="shared" si="144"/>
        <v>45215.82548966202</v>
      </c>
      <c r="EI43" s="30">
        <f t="shared" si="144"/>
        <v>51216.325703606992</v>
      </c>
      <c r="EJ43" s="30">
        <f t="shared" si="144"/>
        <v>53290.162216678989</v>
      </c>
      <c r="EK43" s="30">
        <f t="shared" si="144"/>
        <v>44215.402986450819</v>
      </c>
      <c r="EL43" s="30">
        <f t="shared" si="144"/>
        <v>54976.326287159587</v>
      </c>
      <c r="EM43" s="30">
        <f t="shared" si="129"/>
        <v>49096.61779998269</v>
      </c>
    </row>
    <row r="44" spans="2:143">
      <c r="B44" s="26">
        <f t="shared" si="130"/>
        <v>24</v>
      </c>
      <c r="C44" s="27">
        <v>4.2999999999999997E-2</v>
      </c>
      <c r="D44" s="27"/>
      <c r="E44" s="28">
        <v>1910</v>
      </c>
      <c r="F44" s="29">
        <v>8.3330600880672109E-2</v>
      </c>
      <c r="G44" s="30"/>
      <c r="H44" s="28">
        <v>7</v>
      </c>
      <c r="J44" s="30">
        <f t="shared" si="131"/>
        <v>26506.436183493948</v>
      </c>
      <c r="K44" s="30">
        <f t="shared" si="132"/>
        <v>45498.587879209037</v>
      </c>
      <c r="L44" s="30">
        <f t="shared" si="133"/>
        <v>64758.37065094545</v>
      </c>
      <c r="M44" s="33"/>
      <c r="N44" s="30">
        <f t="shared" si="134"/>
        <v>1047834.7388525892</v>
      </c>
      <c r="O44" s="30">
        <f t="shared" si="122"/>
        <v>45056.893770661329</v>
      </c>
      <c r="P44" s="30"/>
      <c r="Q44" s="30">
        <f t="shared" si="123"/>
        <v>26506.436183493948</v>
      </c>
      <c r="R44" s="30">
        <f t="shared" si="124"/>
        <v>18550.457587167381</v>
      </c>
      <c r="S44" s="30">
        <v>1000</v>
      </c>
      <c r="T44" s="30">
        <f t="shared" si="125"/>
        <v>19701.476880284121</v>
      </c>
      <c r="U44" s="30"/>
      <c r="V44" s="30">
        <f t="shared" ref="V44:CG44" si="145">$C44*V12</f>
        <v>52382.189425545461</v>
      </c>
      <c r="W44" s="30">
        <f t="shared" si="145"/>
        <v>59706.991695737663</v>
      </c>
      <c r="X44" s="30">
        <f t="shared" si="145"/>
        <v>69832.599213195164</v>
      </c>
      <c r="Y44" s="30">
        <f t="shared" si="145"/>
        <v>64795.788329138013</v>
      </c>
      <c r="Z44" s="30">
        <f t="shared" si="145"/>
        <v>67776.655631092581</v>
      </c>
      <c r="AA44" s="30">
        <f t="shared" si="145"/>
        <v>56484.551332603878</v>
      </c>
      <c r="AB44" s="30">
        <f t="shared" si="145"/>
        <v>60885.738387011617</v>
      </c>
      <c r="AC44" s="30">
        <f t="shared" si="145"/>
        <v>54233.183527547422</v>
      </c>
      <c r="AD44" s="30">
        <f t="shared" si="145"/>
        <v>48970.81435316518</v>
      </c>
      <c r="AE44" s="30">
        <f t="shared" si="145"/>
        <v>57401.80404942231</v>
      </c>
      <c r="AF44" s="30">
        <f t="shared" si="145"/>
        <v>50271.328885901537</v>
      </c>
      <c r="AG44" s="30">
        <f t="shared" si="145"/>
        <v>51027.803299057246</v>
      </c>
      <c r="AH44" s="30">
        <f t="shared" si="145"/>
        <v>53040.780084859165</v>
      </c>
      <c r="AI44" s="30">
        <f t="shared" si="145"/>
        <v>53689.853003488759</v>
      </c>
      <c r="AJ44" s="30">
        <f t="shared" si="145"/>
        <v>47199.071232446644</v>
      </c>
      <c r="AK44" s="30">
        <f t="shared" si="145"/>
        <v>46614.635930777564</v>
      </c>
      <c r="AL44" s="30">
        <f t="shared" si="145"/>
        <v>42481.99431687584</v>
      </c>
      <c r="AM44" s="30">
        <f t="shared" si="145"/>
        <v>48695.440091258803</v>
      </c>
      <c r="AN44" s="30">
        <f t="shared" si="145"/>
        <v>48604.589058346122</v>
      </c>
      <c r="AO44" s="30">
        <f t="shared" si="145"/>
        <v>44920.686306031334</v>
      </c>
      <c r="AP44" s="30">
        <f t="shared" si="145"/>
        <v>50042.177703042522</v>
      </c>
      <c r="AQ44" s="30">
        <f t="shared" si="145"/>
        <v>45872.217782948646</v>
      </c>
      <c r="AR44" s="30">
        <f t="shared" si="145"/>
        <v>53491.574112442046</v>
      </c>
      <c r="AS44" s="30">
        <f t="shared" si="145"/>
        <v>42541.033439290724</v>
      </c>
      <c r="AT44" s="30">
        <f t="shared" si="145"/>
        <v>43648.332673313715</v>
      </c>
      <c r="AU44" s="30">
        <f t="shared" si="145"/>
        <v>45366.248564266338</v>
      </c>
      <c r="AV44" s="30">
        <f t="shared" si="145"/>
        <v>40111.62400970234</v>
      </c>
      <c r="AW44" s="30">
        <f t="shared" si="145"/>
        <v>37683.91661544823</v>
      </c>
      <c r="AX44" s="30">
        <f t="shared" si="145"/>
        <v>37106.967176422389</v>
      </c>
      <c r="AY44" s="30">
        <f t="shared" si="145"/>
        <v>46307.464501000053</v>
      </c>
      <c r="AZ44" s="30">
        <f t="shared" si="145"/>
        <v>39923.97115459499</v>
      </c>
      <c r="BA44" s="30">
        <f t="shared" si="145"/>
        <v>35829.565891626735</v>
      </c>
      <c r="BB44" s="30">
        <f t="shared" si="145"/>
        <v>42613.858217761786</v>
      </c>
      <c r="BC44" s="30">
        <f t="shared" si="145"/>
        <v>41329.210127601109</v>
      </c>
      <c r="BD44" s="30">
        <f t="shared" si="145"/>
        <v>40512.849858314774</v>
      </c>
      <c r="BE44" s="30">
        <f t="shared" si="145"/>
        <v>38586.620674126265</v>
      </c>
      <c r="BF44" s="30">
        <f t="shared" si="145"/>
        <v>38207.771133633149</v>
      </c>
      <c r="BG44" s="30">
        <f t="shared" si="145"/>
        <v>40534.985798734058</v>
      </c>
      <c r="BH44" s="30">
        <f t="shared" si="145"/>
        <v>35604.263621523438</v>
      </c>
      <c r="BI44" s="30">
        <f t="shared" si="145"/>
        <v>40876.564670968895</v>
      </c>
      <c r="BJ44" s="30">
        <f t="shared" si="145"/>
        <v>35095.941376076109</v>
      </c>
      <c r="BK44" s="30">
        <f t="shared" si="145"/>
        <v>26477.427117348339</v>
      </c>
      <c r="BL44" s="30">
        <f t="shared" si="145"/>
        <v>25689.760112896216</v>
      </c>
      <c r="BM44" s="30">
        <f t="shared" si="145"/>
        <v>23440.700005166225</v>
      </c>
      <c r="BN44" s="30">
        <f t="shared" si="145"/>
        <v>23423.114857233948</v>
      </c>
      <c r="BO44" s="30">
        <f t="shared" si="145"/>
        <v>26245.426176682653</v>
      </c>
      <c r="BP44" s="30">
        <f t="shared" si="145"/>
        <v>32000.657750650309</v>
      </c>
      <c r="BQ44" s="30">
        <f t="shared" si="145"/>
        <v>41811.295471828242</v>
      </c>
      <c r="BR44" s="30">
        <f t="shared" si="145"/>
        <v>50857.131980459337</v>
      </c>
      <c r="BS44" s="30">
        <f t="shared" si="145"/>
        <v>60186.015541251589</v>
      </c>
      <c r="BT44" s="30">
        <f t="shared" si="145"/>
        <v>67106.892695021947</v>
      </c>
      <c r="BU44" s="30">
        <f t="shared" si="145"/>
        <v>62674.05362441593</v>
      </c>
      <c r="BV44" s="30">
        <f t="shared" si="145"/>
        <v>65664.130045716578</v>
      </c>
      <c r="BW44" s="30">
        <f t="shared" si="145"/>
        <v>64047.434765286911</v>
      </c>
      <c r="BX44" s="30">
        <f t="shared" si="145"/>
        <v>57152.172041458383</v>
      </c>
      <c r="BY44" s="30">
        <f t="shared" si="145"/>
        <v>49612.399227382288</v>
      </c>
      <c r="BZ44" s="30">
        <f t="shared" si="145"/>
        <v>50769.482357794244</v>
      </c>
      <c r="CA44" s="30">
        <f t="shared" si="145"/>
        <v>52360.147070969535</v>
      </c>
      <c r="CB44" s="30">
        <f t="shared" si="145"/>
        <v>43229.679794285563</v>
      </c>
      <c r="CC44" s="30">
        <f t="shared" si="145"/>
        <v>51522.276883765546</v>
      </c>
      <c r="CD44" s="30">
        <f t="shared" si="145"/>
        <v>56409.743245916616</v>
      </c>
      <c r="CE44" s="30">
        <f t="shared" si="145"/>
        <v>54091.870220142722</v>
      </c>
      <c r="CF44" s="30">
        <f t="shared" si="145"/>
        <v>52675.612694289404</v>
      </c>
      <c r="CG44" s="30">
        <f t="shared" si="145"/>
        <v>45648.501637128182</v>
      </c>
      <c r="CH44" s="30">
        <f t="shared" ref="CH44:EL44" si="146">$C44*CH12</f>
        <v>45791.856168900202</v>
      </c>
      <c r="CI44" s="30">
        <f t="shared" si="146"/>
        <v>32643.771858779346</v>
      </c>
      <c r="CJ44" s="30">
        <f t="shared" si="146"/>
        <v>29914.368617138418</v>
      </c>
      <c r="CK44" s="30">
        <f t="shared" si="146"/>
        <v>35240.542199137839</v>
      </c>
      <c r="CL44" s="30">
        <f t="shared" si="146"/>
        <v>34053.457129646871</v>
      </c>
      <c r="CM44" s="30">
        <f t="shared" si="146"/>
        <v>37184.885736700133</v>
      </c>
      <c r="CN44" s="30">
        <f t="shared" si="146"/>
        <v>30992.287420697117</v>
      </c>
      <c r="CO44" s="30">
        <f t="shared" si="146"/>
        <v>33288.717678165704</v>
      </c>
      <c r="CP44" s="30">
        <f t="shared" si="146"/>
        <v>34268.321878323011</v>
      </c>
      <c r="CQ44" s="30">
        <f t="shared" si="146"/>
        <v>35307.56912629478</v>
      </c>
      <c r="CR44" s="30">
        <f t="shared" si="146"/>
        <v>34373.059817150795</v>
      </c>
      <c r="CS44" s="30">
        <f t="shared" si="146"/>
        <v>31486.324787202353</v>
      </c>
      <c r="CT44" s="30">
        <f t="shared" si="146"/>
        <v>40573.116662438086</v>
      </c>
      <c r="CU44" s="30">
        <f t="shared" si="146"/>
        <v>45807.543341902056</v>
      </c>
      <c r="CV44" s="30">
        <f t="shared" si="146"/>
        <v>51833.685741036556</v>
      </c>
      <c r="CW44" s="30">
        <f t="shared" si="146"/>
        <v>51831.862078927377</v>
      </c>
      <c r="CX44" s="30">
        <f t="shared" si="146"/>
        <v>49125.852743173098</v>
      </c>
      <c r="CY44" s="30">
        <f t="shared" si="146"/>
        <v>46606.436033839142</v>
      </c>
      <c r="CZ44" s="30">
        <f t="shared" si="146"/>
        <v>48397.659215427346</v>
      </c>
      <c r="DA44" s="30">
        <f t="shared" si="146"/>
        <v>46993.079528444439</v>
      </c>
      <c r="DB44" s="30">
        <f t="shared" si="146"/>
        <v>43024.156029522434</v>
      </c>
      <c r="DC44" s="30">
        <f t="shared" si="146"/>
        <v>41968.603920108137</v>
      </c>
      <c r="DD44" s="30">
        <f t="shared" si="146"/>
        <v>43377.521105458036</v>
      </c>
      <c r="DE44" s="30">
        <f t="shared" si="146"/>
        <v>46707.246322205938</v>
      </c>
      <c r="DF44" s="30">
        <f t="shared" si="146"/>
        <v>45630.927194151736</v>
      </c>
      <c r="DG44" s="30">
        <f t="shared" si="146"/>
        <v>46489.021210550469</v>
      </c>
      <c r="DH44" s="30">
        <f t="shared" si="146"/>
        <v>42045.31277621699</v>
      </c>
      <c r="DI44" s="30">
        <f t="shared" si="146"/>
        <v>39402.267092827547</v>
      </c>
      <c r="DJ44" s="30">
        <f t="shared" si="146"/>
        <v>38907.17287784363</v>
      </c>
      <c r="DK44" s="30">
        <f t="shared" si="146"/>
        <v>32106.085043133382</v>
      </c>
      <c r="DL44" s="30">
        <f t="shared" si="146"/>
        <v>32876.931354445565</v>
      </c>
      <c r="DM44" s="30">
        <f t="shared" si="146"/>
        <v>34242.695977942101</v>
      </c>
      <c r="DN44" s="30">
        <f t="shared" si="146"/>
        <v>36438.293302517865</v>
      </c>
      <c r="DO44" s="30">
        <f t="shared" si="146"/>
        <v>31914.958928968834</v>
      </c>
      <c r="DP44" s="30">
        <f t="shared" si="146"/>
        <v>27057.60844026049</v>
      </c>
      <c r="DQ44" s="30">
        <f t="shared" si="146"/>
        <v>34021.811945906105</v>
      </c>
      <c r="DR44" s="30">
        <f t="shared" si="146"/>
        <v>32881.776922958561</v>
      </c>
      <c r="DS44" s="30">
        <f t="shared" si="146"/>
        <v>28285.296967782007</v>
      </c>
      <c r="DT44" s="30">
        <f t="shared" si="146"/>
        <v>26422.737799022023</v>
      </c>
      <c r="DU44" s="30">
        <f t="shared" si="146"/>
        <v>27720.733449739997</v>
      </c>
      <c r="DV44" s="30">
        <f t="shared" si="146"/>
        <v>31887.421965081096</v>
      </c>
      <c r="DW44" s="30">
        <f t="shared" si="146"/>
        <v>26434.027234511956</v>
      </c>
      <c r="DX44" s="30">
        <f t="shared" si="146"/>
        <v>33295.645446830255</v>
      </c>
      <c r="DY44" s="30">
        <f t="shared" si="146"/>
        <v>38085.576991365888</v>
      </c>
      <c r="DZ44" s="30">
        <f t="shared" si="146"/>
        <v>42587.415447417625</v>
      </c>
      <c r="EA44" s="30">
        <f t="shared" si="146"/>
        <v>56314.832619278706</v>
      </c>
      <c r="EB44" s="30">
        <f t="shared" si="146"/>
        <v>71820.474606015356</v>
      </c>
      <c r="EC44" s="30">
        <f t="shared" si="146"/>
        <v>73449.922578910133</v>
      </c>
      <c r="ED44" s="30">
        <f t="shared" si="146"/>
        <v>57915.637880348229</v>
      </c>
      <c r="EE44" s="30">
        <f t="shared" si="146"/>
        <v>61716.239302289163</v>
      </c>
      <c r="EF44" s="30">
        <f t="shared" si="146"/>
        <v>56989.660309807397</v>
      </c>
      <c r="EG44" s="30">
        <f t="shared" si="146"/>
        <v>55414.046989462971</v>
      </c>
      <c r="EH44" s="30">
        <f t="shared" si="146"/>
        <v>47051.14200889576</v>
      </c>
      <c r="EI44" s="30">
        <f t="shared" si="146"/>
        <v>55087.268903365548</v>
      </c>
      <c r="EJ44" s="30">
        <f t="shared" si="146"/>
        <v>48633.43877447032</v>
      </c>
      <c r="EK44" s="30">
        <f t="shared" si="146"/>
        <v>54117.070297857812</v>
      </c>
      <c r="EL44" s="30">
        <f t="shared" si="146"/>
        <v>57163.968160732897</v>
      </c>
      <c r="EM44" s="30">
        <f t="shared" si="129"/>
        <v>56668.641744866232</v>
      </c>
    </row>
    <row r="45" spans="2:143">
      <c r="B45" s="26">
        <f t="shared" si="130"/>
        <v>23</v>
      </c>
      <c r="C45" s="27">
        <v>4.3999999999999997E-2</v>
      </c>
      <c r="D45" s="27"/>
      <c r="E45" s="28">
        <v>1911</v>
      </c>
      <c r="F45" s="29">
        <v>4.7907329785858703E-2</v>
      </c>
      <c r="G45" s="30"/>
      <c r="H45" s="28">
        <v>8</v>
      </c>
      <c r="J45" s="30">
        <f t="shared" si="131"/>
        <v>26934.776053978465</v>
      </c>
      <c r="K45" s="30">
        <f t="shared" si="132"/>
        <v>46001.175389753102</v>
      </c>
      <c r="L45" s="30">
        <f t="shared" si="133"/>
        <v>68517.050944084927</v>
      </c>
      <c r="M45" s="33"/>
      <c r="N45" s="30">
        <f t="shared" si="134"/>
        <v>1052910.1269151201</v>
      </c>
      <c r="O45" s="30">
        <f t="shared" si="122"/>
        <v>46328.045584265281</v>
      </c>
      <c r="P45" s="30"/>
      <c r="Q45" s="30">
        <f t="shared" si="123"/>
        <v>26934.776053978465</v>
      </c>
      <c r="R45" s="30">
        <f t="shared" si="124"/>
        <v>19393.269530286816</v>
      </c>
      <c r="S45" s="30">
        <v>1000</v>
      </c>
      <c r="T45" s="30">
        <f t="shared" si="125"/>
        <v>22189.005359819646</v>
      </c>
      <c r="U45" s="30"/>
      <c r="V45" s="30">
        <f t="shared" ref="V45:CG45" si="147">$C45*V13</f>
        <v>62669.656617402194</v>
      </c>
      <c r="W45" s="30">
        <f t="shared" si="147"/>
        <v>71177.407512938007</v>
      </c>
      <c r="X45" s="30">
        <f t="shared" si="147"/>
        <v>68636.429921968098</v>
      </c>
      <c r="Y45" s="30">
        <f t="shared" si="147"/>
        <v>76516.618314219944</v>
      </c>
      <c r="Z45" s="30">
        <f t="shared" si="147"/>
        <v>63236.396649226015</v>
      </c>
      <c r="AA45" s="30">
        <f t="shared" si="147"/>
        <v>58397.910356566448</v>
      </c>
      <c r="AB45" s="30">
        <f t="shared" si="147"/>
        <v>64884.172009855982</v>
      </c>
      <c r="AC45" s="30">
        <f t="shared" si="147"/>
        <v>58378.684145034546</v>
      </c>
      <c r="AD45" s="30">
        <f t="shared" si="147"/>
        <v>56418.563041088528</v>
      </c>
      <c r="AE45" s="30">
        <f t="shared" si="147"/>
        <v>59364.847372053235</v>
      </c>
      <c r="AF45" s="30">
        <f t="shared" si="147"/>
        <v>47609.525426001768</v>
      </c>
      <c r="AG45" s="30">
        <f t="shared" si="147"/>
        <v>54837.484720358334</v>
      </c>
      <c r="AH45" s="30">
        <f t="shared" si="147"/>
        <v>57215.724893062747</v>
      </c>
      <c r="AI45" s="30">
        <f t="shared" si="147"/>
        <v>50806.895192099306</v>
      </c>
      <c r="AJ45" s="30">
        <f t="shared" si="147"/>
        <v>53704.044146204425</v>
      </c>
      <c r="AK45" s="30">
        <f t="shared" si="147"/>
        <v>43934.8057163919</v>
      </c>
      <c r="AL45" s="30">
        <f t="shared" si="147"/>
        <v>46117.077955448927</v>
      </c>
      <c r="AM45" s="30">
        <f t="shared" si="147"/>
        <v>52233.35588650735</v>
      </c>
      <c r="AN45" s="30">
        <f t="shared" si="147"/>
        <v>48456.482457110986</v>
      </c>
      <c r="AO45" s="30">
        <f t="shared" si="147"/>
        <v>47355.087330518116</v>
      </c>
      <c r="AP45" s="30">
        <f t="shared" si="147"/>
        <v>52194.323840979465</v>
      </c>
      <c r="AQ45" s="30">
        <f t="shared" si="147"/>
        <v>50416.395391011203</v>
      </c>
      <c r="AR45" s="30">
        <f t="shared" si="147"/>
        <v>46181.168915739538</v>
      </c>
      <c r="AS45" s="30">
        <f t="shared" si="147"/>
        <v>46819.556207011694</v>
      </c>
      <c r="AT45" s="30">
        <f t="shared" si="147"/>
        <v>45228.009747401215</v>
      </c>
      <c r="AU45" s="30">
        <f t="shared" si="147"/>
        <v>42285.405993303451</v>
      </c>
      <c r="AV45" s="30">
        <f t="shared" si="147"/>
        <v>39304.575414262719</v>
      </c>
      <c r="AW45" s="30">
        <f t="shared" si="147"/>
        <v>40782.844591899993</v>
      </c>
      <c r="AX45" s="30">
        <f t="shared" si="147"/>
        <v>39978.872853601009</v>
      </c>
      <c r="AY45" s="30">
        <f t="shared" si="147"/>
        <v>43939.285446537069</v>
      </c>
      <c r="AZ45" s="30">
        <f t="shared" si="147"/>
        <v>37126.273929414259</v>
      </c>
      <c r="BA45" s="30">
        <f t="shared" si="147"/>
        <v>39719.931726919691</v>
      </c>
      <c r="BB45" s="30">
        <f t="shared" si="147"/>
        <v>40497.66361689286</v>
      </c>
      <c r="BC45" s="30">
        <f t="shared" si="147"/>
        <v>43844.414491388357</v>
      </c>
      <c r="BD45" s="30">
        <f t="shared" si="147"/>
        <v>41573.044610372242</v>
      </c>
      <c r="BE45" s="30">
        <f t="shared" si="147"/>
        <v>36253.813077595951</v>
      </c>
      <c r="BF45" s="30">
        <f t="shared" si="147"/>
        <v>37694.471340572331</v>
      </c>
      <c r="BG45" s="30">
        <f t="shared" si="147"/>
        <v>39470.166189332922</v>
      </c>
      <c r="BH45" s="30">
        <f t="shared" si="147"/>
        <v>38846.643676330619</v>
      </c>
      <c r="BI45" s="30">
        <f t="shared" si="147"/>
        <v>37231.802783245264</v>
      </c>
      <c r="BJ45" s="30">
        <f t="shared" si="147"/>
        <v>27170.324046988444</v>
      </c>
      <c r="BK45" s="30">
        <f t="shared" si="147"/>
        <v>24136.650084150155</v>
      </c>
      <c r="BL45" s="30">
        <f t="shared" si="147"/>
        <v>23125.787459763622</v>
      </c>
      <c r="BM45" s="30">
        <f t="shared" si="147"/>
        <v>22807.809546974866</v>
      </c>
      <c r="BN45" s="30">
        <f t="shared" si="147"/>
        <v>28635.523252408901</v>
      </c>
      <c r="BO45" s="30">
        <f t="shared" si="147"/>
        <v>29147.316754642066</v>
      </c>
      <c r="BP45" s="30">
        <f t="shared" si="147"/>
        <v>32369.168691635386</v>
      </c>
      <c r="BQ45" s="30">
        <f t="shared" si="147"/>
        <v>46361.030226063864</v>
      </c>
      <c r="BR45" s="30">
        <f t="shared" si="147"/>
        <v>54179.135863487827</v>
      </c>
      <c r="BS45" s="30">
        <f t="shared" si="147"/>
        <v>65295.030760173991</v>
      </c>
      <c r="BT45" s="30">
        <f t="shared" si="147"/>
        <v>76621.078401552179</v>
      </c>
      <c r="BU45" s="30">
        <f t="shared" si="147"/>
        <v>72924.447291349934</v>
      </c>
      <c r="BV45" s="30">
        <f t="shared" si="147"/>
        <v>64784.987744258324</v>
      </c>
      <c r="BW45" s="30">
        <f t="shared" si="147"/>
        <v>63371.238455994098</v>
      </c>
      <c r="BX45" s="30">
        <f t="shared" si="147"/>
        <v>52853.096774838355</v>
      </c>
      <c r="BY45" s="30">
        <f t="shared" si="147"/>
        <v>55079.155554967489</v>
      </c>
      <c r="BZ45" s="30">
        <f t="shared" si="147"/>
        <v>59783.58962430642</v>
      </c>
      <c r="CA45" s="30">
        <f t="shared" si="147"/>
        <v>50299.929927497076</v>
      </c>
      <c r="CB45" s="30">
        <f t="shared" si="147"/>
        <v>50832.472373381737</v>
      </c>
      <c r="CC45" s="30">
        <f t="shared" si="147"/>
        <v>55814.18371522145</v>
      </c>
      <c r="CD45" s="30">
        <f t="shared" si="147"/>
        <v>50022.995616042856</v>
      </c>
      <c r="CE45" s="30">
        <f t="shared" si="147"/>
        <v>58479.90241803653</v>
      </c>
      <c r="CF45" s="30">
        <f t="shared" si="147"/>
        <v>53753.380221722575</v>
      </c>
      <c r="CG45" s="30">
        <f t="shared" si="147"/>
        <v>43990.081873218354</v>
      </c>
      <c r="CH45" s="30">
        <f t="shared" ref="CH45:EL45" si="148">$C45*CH13</f>
        <v>38384.823553417249</v>
      </c>
      <c r="CI45" s="30">
        <f t="shared" si="148"/>
        <v>32406.294261578274</v>
      </c>
      <c r="CJ45" s="30">
        <f t="shared" si="148"/>
        <v>31250.585209179339</v>
      </c>
      <c r="CK45" s="30">
        <f t="shared" si="148"/>
        <v>36815.936328948846</v>
      </c>
      <c r="CL45" s="30">
        <f t="shared" si="148"/>
        <v>37945.705788114028</v>
      </c>
      <c r="CM45" s="30">
        <f t="shared" si="148"/>
        <v>29866.331033435257</v>
      </c>
      <c r="CN45" s="30">
        <f t="shared" si="148"/>
        <v>27904.122289406652</v>
      </c>
      <c r="CO45" s="30">
        <f t="shared" si="148"/>
        <v>34019.025970516064</v>
      </c>
      <c r="CP45" s="30">
        <f t="shared" si="148"/>
        <v>36884.689482569251</v>
      </c>
      <c r="CQ45" s="30">
        <f t="shared" si="148"/>
        <v>35909.673991631527</v>
      </c>
      <c r="CR45" s="30">
        <f t="shared" si="148"/>
        <v>35085.154854483699</v>
      </c>
      <c r="CS45" s="30">
        <f t="shared" si="148"/>
        <v>32587.706249224557</v>
      </c>
      <c r="CT45" s="30">
        <f t="shared" si="148"/>
        <v>41243.141360908943</v>
      </c>
      <c r="CU45" s="30">
        <f t="shared" si="148"/>
        <v>52970.84490966954</v>
      </c>
      <c r="CV45" s="30">
        <f t="shared" si="148"/>
        <v>55789.196356706765</v>
      </c>
      <c r="CW45" s="30">
        <f t="shared" si="148"/>
        <v>49963.60271244109</v>
      </c>
      <c r="CX45" s="30">
        <f t="shared" si="148"/>
        <v>47571.965782543986</v>
      </c>
      <c r="CY45" s="30">
        <f t="shared" si="148"/>
        <v>50090.593688580149</v>
      </c>
      <c r="CZ45" s="30">
        <f t="shared" si="148"/>
        <v>47769.123533227837</v>
      </c>
      <c r="DA45" s="30">
        <f t="shared" si="148"/>
        <v>49752.196475564684</v>
      </c>
      <c r="DB45" s="30">
        <f t="shared" si="148"/>
        <v>45171.29452482851</v>
      </c>
      <c r="DC45" s="30">
        <f t="shared" si="148"/>
        <v>41813.995180481164</v>
      </c>
      <c r="DD45" s="30">
        <f t="shared" si="148"/>
        <v>45229.861666790406</v>
      </c>
      <c r="DE45" s="30">
        <f t="shared" si="148"/>
        <v>49042.158727946757</v>
      </c>
      <c r="DF45" s="30">
        <f t="shared" si="148"/>
        <v>45885.272824057283</v>
      </c>
      <c r="DG45" s="30">
        <f t="shared" si="148"/>
        <v>44513.930202270414</v>
      </c>
      <c r="DH45" s="30">
        <f t="shared" si="148"/>
        <v>41368.653706414785</v>
      </c>
      <c r="DI45" s="30">
        <f t="shared" si="148"/>
        <v>38763.842187774862</v>
      </c>
      <c r="DJ45" s="30">
        <f t="shared" si="148"/>
        <v>33477.103996623089</v>
      </c>
      <c r="DK45" s="30">
        <f t="shared" si="148"/>
        <v>34520.461233142094</v>
      </c>
      <c r="DL45" s="30">
        <f t="shared" si="148"/>
        <v>34433.563896122185</v>
      </c>
      <c r="DM45" s="30">
        <f t="shared" si="148"/>
        <v>34890.208537882267</v>
      </c>
      <c r="DN45" s="30">
        <f t="shared" si="148"/>
        <v>31401.33339033644</v>
      </c>
      <c r="DO45" s="30">
        <f t="shared" si="148"/>
        <v>26619.200897396793</v>
      </c>
      <c r="DP45" s="30">
        <f t="shared" si="148"/>
        <v>29273.567119425632</v>
      </c>
      <c r="DQ45" s="30">
        <f t="shared" si="148"/>
        <v>35354.485108379253</v>
      </c>
      <c r="DR45" s="30">
        <f t="shared" si="148"/>
        <v>29624.528212825891</v>
      </c>
      <c r="DS45" s="30">
        <f t="shared" si="148"/>
        <v>26922.378791188465</v>
      </c>
      <c r="DT45" s="30">
        <f t="shared" si="148"/>
        <v>23888.824475206355</v>
      </c>
      <c r="DU45" s="30">
        <f t="shared" si="148"/>
        <v>26596.23323588536</v>
      </c>
      <c r="DV45" s="30">
        <f t="shared" si="148"/>
        <v>28598.915983084604</v>
      </c>
      <c r="DW45" s="30">
        <f t="shared" si="148"/>
        <v>34599.873839626125</v>
      </c>
      <c r="DX45" s="30">
        <f t="shared" si="148"/>
        <v>34312.84302931626</v>
      </c>
      <c r="DY45" s="30">
        <f t="shared" si="148"/>
        <v>40535.354170721839</v>
      </c>
      <c r="DZ45" s="30">
        <f t="shared" si="148"/>
        <v>50914.29820880889</v>
      </c>
      <c r="EA45" s="30">
        <f t="shared" si="148"/>
        <v>68907.054612996988</v>
      </c>
      <c r="EB45" s="30">
        <f t="shared" si="148"/>
        <v>65875.133057122264</v>
      </c>
      <c r="EC45" s="30">
        <f t="shared" si="148"/>
        <v>75806.601325782307</v>
      </c>
      <c r="ED45" s="30">
        <f t="shared" si="148"/>
        <v>63601.699354975819</v>
      </c>
      <c r="EE45" s="30">
        <f t="shared" si="148"/>
        <v>60655.404150785966</v>
      </c>
      <c r="EF45" s="30">
        <f t="shared" si="148"/>
        <v>66248.850364305108</v>
      </c>
      <c r="EG45" s="30">
        <f t="shared" si="148"/>
        <v>57571.965700932298</v>
      </c>
      <c r="EH45" s="30">
        <f t="shared" si="148"/>
        <v>50527.112061979329</v>
      </c>
      <c r="EI45" s="30">
        <f t="shared" si="148"/>
        <v>50193.867805882444</v>
      </c>
      <c r="EJ45" s="30">
        <f t="shared" si="148"/>
        <v>59430.194694002552</v>
      </c>
      <c r="EK45" s="30">
        <f t="shared" si="148"/>
        <v>56181.381607989628</v>
      </c>
      <c r="EL45" s="30">
        <f t="shared" si="148"/>
        <v>65875.675462799496</v>
      </c>
      <c r="EM45" s="30">
        <f t="shared" si="129"/>
        <v>64933.980205138796</v>
      </c>
    </row>
    <row r="46" spans="2:143">
      <c r="B46" s="26">
        <f t="shared" si="130"/>
        <v>22</v>
      </c>
      <c r="C46" s="27">
        <v>4.4999999999999998E-2</v>
      </c>
      <c r="D46" s="27"/>
      <c r="E46" s="28">
        <v>1912</v>
      </c>
      <c r="F46" s="29">
        <v>-4.0553447239107879E-2</v>
      </c>
      <c r="G46" s="30"/>
      <c r="H46" s="28">
        <v>9</v>
      </c>
      <c r="J46" s="30">
        <f t="shared" si="131"/>
        <v>26184.844447906817</v>
      </c>
      <c r="K46" s="30">
        <f t="shared" si="132"/>
        <v>47618.990755300983</v>
      </c>
      <c r="L46" s="30">
        <f t="shared" si="133"/>
        <v>71807.977690437372</v>
      </c>
      <c r="M46" s="33"/>
      <c r="N46" s="30">
        <f t="shared" si="134"/>
        <v>1056904.5498985532</v>
      </c>
      <c r="O46" s="30">
        <f t="shared" si="122"/>
        <v>47560.704745434894</v>
      </c>
      <c r="P46" s="30"/>
      <c r="Q46" s="30">
        <f t="shared" si="123"/>
        <v>26184.844447906817</v>
      </c>
      <c r="R46" s="30">
        <f t="shared" si="124"/>
        <v>21375.860297528077</v>
      </c>
      <c r="S46" s="30">
        <v>1000</v>
      </c>
      <c r="T46" s="30">
        <f t="shared" si="125"/>
        <v>24247.272945002478</v>
      </c>
      <c r="U46" s="30"/>
      <c r="V46" s="30">
        <f t="shared" ref="V46:CG46" si="149">$C46*V14</f>
        <v>74592.620000544732</v>
      </c>
      <c r="W46" s="30">
        <f t="shared" si="149"/>
        <v>69849.003624641875</v>
      </c>
      <c r="X46" s="30">
        <f t="shared" si="149"/>
        <v>80925.473040007331</v>
      </c>
      <c r="Y46" s="30">
        <f t="shared" si="149"/>
        <v>71279.446475517936</v>
      </c>
      <c r="Z46" s="30">
        <f t="shared" si="149"/>
        <v>65276.417199796284</v>
      </c>
      <c r="AA46" s="30">
        <f t="shared" si="149"/>
        <v>62135.824808027683</v>
      </c>
      <c r="AB46" s="30">
        <f t="shared" si="149"/>
        <v>69734.797002995489</v>
      </c>
      <c r="AC46" s="30">
        <f t="shared" si="149"/>
        <v>67152.249765672008</v>
      </c>
      <c r="AD46" s="30">
        <f t="shared" si="149"/>
        <v>58256.904601549715</v>
      </c>
      <c r="AE46" s="30">
        <f t="shared" si="149"/>
        <v>56133.796158828132</v>
      </c>
      <c r="AF46" s="30">
        <f t="shared" si="149"/>
        <v>51084.138885034874</v>
      </c>
      <c r="AG46" s="30">
        <f t="shared" si="149"/>
        <v>59061.517202277952</v>
      </c>
      <c r="AH46" s="30">
        <f t="shared" si="149"/>
        <v>54058.92641398478</v>
      </c>
      <c r="AI46" s="30">
        <f t="shared" si="149"/>
        <v>57718.862717499098</v>
      </c>
      <c r="AJ46" s="30">
        <f t="shared" si="149"/>
        <v>50537.642121972436</v>
      </c>
      <c r="AK46" s="30">
        <f t="shared" si="149"/>
        <v>47619.756089785449</v>
      </c>
      <c r="AL46" s="30">
        <f t="shared" si="149"/>
        <v>49390.450440289234</v>
      </c>
      <c r="AM46" s="30">
        <f t="shared" si="149"/>
        <v>51992.908090770543</v>
      </c>
      <c r="AN46" s="30">
        <f t="shared" si="149"/>
        <v>51002.764245101134</v>
      </c>
      <c r="AO46" s="30">
        <f t="shared" si="149"/>
        <v>49314.57421925119</v>
      </c>
      <c r="AP46" s="30">
        <f t="shared" si="149"/>
        <v>57275.237805467055</v>
      </c>
      <c r="AQ46" s="30">
        <f t="shared" si="149"/>
        <v>43458.317237417061</v>
      </c>
      <c r="AR46" s="30">
        <f t="shared" si="149"/>
        <v>50746.459679416927</v>
      </c>
      <c r="AS46" s="30">
        <f t="shared" si="149"/>
        <v>48438.276512226454</v>
      </c>
      <c r="AT46" s="30">
        <f t="shared" si="149"/>
        <v>42090.751974040031</v>
      </c>
      <c r="AU46" s="30">
        <f t="shared" si="149"/>
        <v>41369.944576182468</v>
      </c>
      <c r="AV46" s="30">
        <f t="shared" si="149"/>
        <v>42470.381322754387</v>
      </c>
      <c r="AW46" s="30">
        <f t="shared" si="149"/>
        <v>43870.660282157609</v>
      </c>
      <c r="AX46" s="30">
        <f t="shared" si="149"/>
        <v>37875.127551492544</v>
      </c>
      <c r="AY46" s="30">
        <f t="shared" si="149"/>
        <v>40796.432988596171</v>
      </c>
      <c r="AZ46" s="30">
        <f t="shared" si="149"/>
        <v>41093.192501195881</v>
      </c>
      <c r="BA46" s="30">
        <f t="shared" si="149"/>
        <v>37688.528068044965</v>
      </c>
      <c r="BB46" s="30">
        <f t="shared" si="149"/>
        <v>42895.201190007669</v>
      </c>
      <c r="BC46" s="30">
        <f t="shared" si="149"/>
        <v>44921.565460027428</v>
      </c>
      <c r="BD46" s="30">
        <f t="shared" si="149"/>
        <v>38998.719519823419</v>
      </c>
      <c r="BE46" s="30">
        <f t="shared" si="149"/>
        <v>35710.934503789082</v>
      </c>
      <c r="BF46" s="30">
        <f t="shared" si="149"/>
        <v>36646.977155582768</v>
      </c>
      <c r="BG46" s="30">
        <f t="shared" si="149"/>
        <v>42997.382652830172</v>
      </c>
      <c r="BH46" s="30">
        <f t="shared" si="149"/>
        <v>35327.649953366985</v>
      </c>
      <c r="BI46" s="30">
        <f t="shared" si="149"/>
        <v>28778.858143982292</v>
      </c>
      <c r="BJ46" s="30">
        <f t="shared" si="149"/>
        <v>24729.629060365049</v>
      </c>
      <c r="BK46" s="30">
        <f t="shared" si="149"/>
        <v>21693.770741856086</v>
      </c>
      <c r="BL46" s="30">
        <f t="shared" si="149"/>
        <v>22466.276613817772</v>
      </c>
      <c r="BM46" s="30">
        <f t="shared" si="149"/>
        <v>27839.768781679777</v>
      </c>
      <c r="BN46" s="30">
        <f t="shared" si="149"/>
        <v>31752.040915938527</v>
      </c>
      <c r="BO46" s="30">
        <f t="shared" si="149"/>
        <v>29436.948796591543</v>
      </c>
      <c r="BP46" s="30">
        <f t="shared" si="149"/>
        <v>35835.425967747666</v>
      </c>
      <c r="BQ46" s="30">
        <f t="shared" si="149"/>
        <v>49312.25444341659</v>
      </c>
      <c r="BR46" s="30">
        <f t="shared" si="149"/>
        <v>58686.496384344056</v>
      </c>
      <c r="BS46" s="30">
        <f t="shared" si="149"/>
        <v>74435.966550904428</v>
      </c>
      <c r="BT46" s="30">
        <f t="shared" si="149"/>
        <v>89013.359522385741</v>
      </c>
      <c r="BU46" s="30">
        <f t="shared" si="149"/>
        <v>71835.795122801559</v>
      </c>
      <c r="BV46" s="30">
        <f t="shared" si="149"/>
        <v>64000.947919454564</v>
      </c>
      <c r="BW46" s="30">
        <f t="shared" si="149"/>
        <v>58512.87855688305</v>
      </c>
      <c r="BX46" s="30">
        <f t="shared" si="149"/>
        <v>58585.353259214666</v>
      </c>
      <c r="BY46" s="30">
        <f t="shared" si="149"/>
        <v>64757.205156799013</v>
      </c>
      <c r="BZ46" s="30">
        <f t="shared" si="149"/>
        <v>57341.636231829383</v>
      </c>
      <c r="CA46" s="30">
        <f t="shared" si="149"/>
        <v>59053.843057002836</v>
      </c>
      <c r="CB46" s="30">
        <f t="shared" si="149"/>
        <v>54980.962012565615</v>
      </c>
      <c r="CC46" s="30">
        <f t="shared" si="149"/>
        <v>49417.608132235888</v>
      </c>
      <c r="CD46" s="30">
        <f t="shared" si="149"/>
        <v>53996.537097521119</v>
      </c>
      <c r="CE46" s="30">
        <f t="shared" si="149"/>
        <v>59583.278205672017</v>
      </c>
      <c r="CF46" s="30">
        <f t="shared" si="149"/>
        <v>51719.651981328709</v>
      </c>
      <c r="CG46" s="30">
        <f t="shared" si="149"/>
        <v>36816.935932668035</v>
      </c>
      <c r="CH46" s="30">
        <f t="shared" ref="CH46:EL46" si="150">$C46*CH14</f>
        <v>38046.101021229049</v>
      </c>
      <c r="CI46" s="30">
        <f t="shared" si="150"/>
        <v>33800.977171357437</v>
      </c>
      <c r="CJ46" s="30">
        <f t="shared" si="150"/>
        <v>32596.651844057582</v>
      </c>
      <c r="CK46" s="30">
        <f t="shared" si="150"/>
        <v>40959.896244646472</v>
      </c>
      <c r="CL46" s="30">
        <f t="shared" si="150"/>
        <v>30429.837215306638</v>
      </c>
      <c r="CM46" s="30">
        <f t="shared" si="150"/>
        <v>26848.385863356991</v>
      </c>
      <c r="CN46" s="30">
        <f t="shared" si="150"/>
        <v>28471.788328513692</v>
      </c>
      <c r="CO46" s="30">
        <f t="shared" si="150"/>
        <v>36559.204713748448</v>
      </c>
      <c r="CP46" s="30">
        <f t="shared" si="150"/>
        <v>37455.133284434705</v>
      </c>
      <c r="CQ46" s="30">
        <f t="shared" si="150"/>
        <v>36596.389156594763</v>
      </c>
      <c r="CR46" s="30">
        <f t="shared" si="150"/>
        <v>36255.741396686775</v>
      </c>
      <c r="CS46" s="30">
        <f t="shared" si="150"/>
        <v>33074.15297183529</v>
      </c>
      <c r="CT46" s="30">
        <f t="shared" si="150"/>
        <v>47618.225420816518</v>
      </c>
      <c r="CU46" s="30">
        <f t="shared" si="150"/>
        <v>56924.140928419707</v>
      </c>
      <c r="CV46" s="30">
        <f t="shared" si="150"/>
        <v>53694.352724374061</v>
      </c>
      <c r="CW46" s="30">
        <f t="shared" si="150"/>
        <v>48307.694709746465</v>
      </c>
      <c r="CX46" s="30">
        <f t="shared" si="150"/>
        <v>51048.496294879937</v>
      </c>
      <c r="CY46" s="30">
        <f t="shared" si="150"/>
        <v>49362.899971517865</v>
      </c>
      <c r="CZ46" s="30">
        <f t="shared" si="150"/>
        <v>50494.862827505291</v>
      </c>
      <c r="DA46" s="30">
        <f t="shared" si="150"/>
        <v>52153.565762866849</v>
      </c>
      <c r="DB46" s="30">
        <f t="shared" si="150"/>
        <v>44934.638261725646</v>
      </c>
      <c r="DC46" s="30">
        <f t="shared" si="150"/>
        <v>43531.513350421905</v>
      </c>
      <c r="DD46" s="30">
        <f t="shared" si="150"/>
        <v>47416.789485171845</v>
      </c>
      <c r="DE46" s="30">
        <f t="shared" si="150"/>
        <v>49238.540834231229</v>
      </c>
      <c r="DF46" s="30">
        <f t="shared" si="150"/>
        <v>43867.251755388148</v>
      </c>
      <c r="DG46" s="30">
        <f t="shared" si="150"/>
        <v>43729.177756651901</v>
      </c>
      <c r="DH46" s="30">
        <f t="shared" si="150"/>
        <v>40634.840991481331</v>
      </c>
      <c r="DI46" s="30">
        <f t="shared" si="150"/>
        <v>33301.714594687925</v>
      </c>
      <c r="DJ46" s="30">
        <f t="shared" si="150"/>
        <v>35938.396045320304</v>
      </c>
      <c r="DK46" s="30">
        <f t="shared" si="150"/>
        <v>36098.475438969894</v>
      </c>
      <c r="DL46" s="30">
        <f t="shared" si="150"/>
        <v>35029.921242606048</v>
      </c>
      <c r="DM46" s="30">
        <f t="shared" si="150"/>
        <v>30020.311801797925</v>
      </c>
      <c r="DN46" s="30">
        <f t="shared" si="150"/>
        <v>26149.921215514703</v>
      </c>
      <c r="DO46" s="30">
        <f t="shared" si="150"/>
        <v>28754.301592533193</v>
      </c>
      <c r="DP46" s="30">
        <f t="shared" si="150"/>
        <v>30372.762509406286</v>
      </c>
      <c r="DQ46" s="30">
        <f t="shared" si="150"/>
        <v>31802.572518689074</v>
      </c>
      <c r="DR46" s="30">
        <f t="shared" si="150"/>
        <v>28153.066176859451</v>
      </c>
      <c r="DS46" s="30">
        <f t="shared" si="150"/>
        <v>24302.556728354204</v>
      </c>
      <c r="DT46" s="30">
        <f t="shared" si="150"/>
        <v>22883.99089468674</v>
      </c>
      <c r="DU46" s="30">
        <f t="shared" si="150"/>
        <v>23816.166992352493</v>
      </c>
      <c r="DV46" s="30">
        <f t="shared" si="150"/>
        <v>37375.09669366161</v>
      </c>
      <c r="DW46" s="30">
        <f t="shared" si="150"/>
        <v>35601.258572290062</v>
      </c>
      <c r="DX46" s="30">
        <f t="shared" si="150"/>
        <v>36462.942018057962</v>
      </c>
      <c r="DY46" s="30">
        <f t="shared" si="150"/>
        <v>48385.364874785351</v>
      </c>
      <c r="DZ46" s="30">
        <f t="shared" si="150"/>
        <v>62201.695351833194</v>
      </c>
      <c r="EA46" s="30">
        <f t="shared" si="150"/>
        <v>63104.232970108991</v>
      </c>
      <c r="EB46" s="30">
        <f t="shared" si="150"/>
        <v>67882.645647035781</v>
      </c>
      <c r="EC46" s="30">
        <f t="shared" si="150"/>
        <v>83119.222584499686</v>
      </c>
      <c r="ED46" s="30">
        <f t="shared" si="150"/>
        <v>62410.884415011533</v>
      </c>
      <c r="EE46" s="30">
        <f t="shared" si="150"/>
        <v>70400.111921148244</v>
      </c>
      <c r="EF46" s="30">
        <f t="shared" si="150"/>
        <v>68721.258861240407</v>
      </c>
      <c r="EG46" s="30">
        <f t="shared" si="150"/>
        <v>61728.672338714736</v>
      </c>
      <c r="EH46" s="30">
        <f t="shared" si="150"/>
        <v>45966.926688168562</v>
      </c>
      <c r="EI46" s="30">
        <f t="shared" si="150"/>
        <v>61241.300926847158</v>
      </c>
      <c r="EJ46" s="30">
        <f t="shared" si="150"/>
        <v>61600.872236848241</v>
      </c>
      <c r="EK46" s="30">
        <f t="shared" si="150"/>
        <v>64642.28485662218</v>
      </c>
      <c r="EL46" s="30">
        <f t="shared" si="150"/>
        <v>75366.070640024962</v>
      </c>
      <c r="EM46" s="30">
        <f t="shared" si="129"/>
        <v>61681.836464368076</v>
      </c>
    </row>
    <row r="47" spans="2:143">
      <c r="B47" s="26">
        <f t="shared" si="130"/>
        <v>21</v>
      </c>
      <c r="C47" s="27">
        <v>4.7E-2</v>
      </c>
      <c r="D47" s="27"/>
      <c r="E47" s="28">
        <v>1913</v>
      </c>
      <c r="F47" s="29">
        <v>7.464598718307288E-3</v>
      </c>
      <c r="G47" s="30"/>
      <c r="H47" s="28">
        <v>10</v>
      </c>
      <c r="J47" s="30">
        <f t="shared" si="131"/>
        <v>26778.689569314454</v>
      </c>
      <c r="K47" s="30">
        <f t="shared" si="132"/>
        <v>48642.092010582535</v>
      </c>
      <c r="L47" s="30">
        <f t="shared" si="133"/>
        <v>75907.612253929066</v>
      </c>
      <c r="M47" s="33"/>
      <c r="N47" s="30">
        <f t="shared" si="134"/>
        <v>1059804.3837060814</v>
      </c>
      <c r="O47" s="30">
        <f t="shared" si="122"/>
        <v>49810.806034185829</v>
      </c>
      <c r="P47" s="30"/>
      <c r="Q47" s="30">
        <f t="shared" si="123"/>
        <v>26778.689569314454</v>
      </c>
      <c r="R47" s="30">
        <f t="shared" si="124"/>
        <v>23032.116464871375</v>
      </c>
      <c r="S47" s="30">
        <v>1000</v>
      </c>
      <c r="T47" s="30">
        <f t="shared" si="125"/>
        <v>26096.806219743237</v>
      </c>
      <c r="U47" s="30"/>
      <c r="V47" s="30">
        <f t="shared" ref="V47:CG47" si="151">$C47*V15</f>
        <v>74676.662087763048</v>
      </c>
      <c r="W47" s="30">
        <f t="shared" si="151"/>
        <v>84015.953852483886</v>
      </c>
      <c r="X47" s="30">
        <f t="shared" si="151"/>
        <v>76906.807469614578</v>
      </c>
      <c r="Y47" s="30">
        <f t="shared" si="151"/>
        <v>75062.754848557466</v>
      </c>
      <c r="Z47" s="30">
        <f t="shared" si="151"/>
        <v>70855.253505546512</v>
      </c>
      <c r="AA47" s="30">
        <f t="shared" si="151"/>
        <v>68127.715772975367</v>
      </c>
      <c r="AB47" s="30">
        <f t="shared" si="151"/>
        <v>81832.683422282556</v>
      </c>
      <c r="AC47" s="30">
        <f t="shared" si="151"/>
        <v>70738.677796799006</v>
      </c>
      <c r="AD47" s="30">
        <f t="shared" si="151"/>
        <v>56197.041040059557</v>
      </c>
      <c r="AE47" s="30">
        <f t="shared" si="151"/>
        <v>61445.152148810936</v>
      </c>
      <c r="AF47" s="30">
        <f t="shared" si="151"/>
        <v>56128.590438926018</v>
      </c>
      <c r="AG47" s="30">
        <f t="shared" si="151"/>
        <v>56928.219022897007</v>
      </c>
      <c r="AH47" s="30">
        <f t="shared" si="151"/>
        <v>62651.794098665654</v>
      </c>
      <c r="AI47" s="30">
        <f t="shared" si="151"/>
        <v>55411.095434227886</v>
      </c>
      <c r="AJ47" s="30">
        <f t="shared" si="151"/>
        <v>55881.032027300957</v>
      </c>
      <c r="AK47" s="30">
        <f t="shared" si="151"/>
        <v>52028.266694356018</v>
      </c>
      <c r="AL47" s="30">
        <f t="shared" si="151"/>
        <v>50154.528630608933</v>
      </c>
      <c r="AM47" s="30">
        <f t="shared" si="151"/>
        <v>55828.624171132418</v>
      </c>
      <c r="AN47" s="30">
        <f t="shared" si="151"/>
        <v>54184.284974474642</v>
      </c>
      <c r="AO47" s="30">
        <f t="shared" si="151"/>
        <v>55206.459922305919</v>
      </c>
      <c r="AP47" s="30">
        <f t="shared" si="151"/>
        <v>50366.17861372816</v>
      </c>
      <c r="AQ47" s="30">
        <f t="shared" si="151"/>
        <v>48717.469261445731</v>
      </c>
      <c r="AR47" s="30">
        <f t="shared" si="151"/>
        <v>53559.698622151387</v>
      </c>
      <c r="AS47" s="30">
        <f t="shared" si="151"/>
        <v>45987.402055196319</v>
      </c>
      <c r="AT47" s="30">
        <f t="shared" si="151"/>
        <v>42009.944254330992</v>
      </c>
      <c r="AU47" s="30">
        <f t="shared" si="151"/>
        <v>45603.584110611278</v>
      </c>
      <c r="AV47" s="30">
        <f t="shared" si="151"/>
        <v>46607.284799766843</v>
      </c>
      <c r="AW47" s="30">
        <f t="shared" si="151"/>
        <v>42400.279112770724</v>
      </c>
      <c r="AX47" s="30">
        <f t="shared" si="151"/>
        <v>35875.196846594226</v>
      </c>
      <c r="AY47" s="30">
        <f t="shared" si="151"/>
        <v>46066.126573534784</v>
      </c>
      <c r="AZ47" s="30">
        <f t="shared" si="151"/>
        <v>39777.872537101</v>
      </c>
      <c r="BA47" s="30">
        <f t="shared" si="151"/>
        <v>40724.794633547666</v>
      </c>
      <c r="BB47" s="30">
        <f t="shared" si="151"/>
        <v>44835.323017202369</v>
      </c>
      <c r="BC47" s="30">
        <f t="shared" si="151"/>
        <v>42989.697086814893</v>
      </c>
      <c r="BD47" s="30">
        <f t="shared" si="151"/>
        <v>39189.42196999272</v>
      </c>
      <c r="BE47" s="30">
        <f t="shared" si="151"/>
        <v>35418.706945425132</v>
      </c>
      <c r="BF47" s="30">
        <f t="shared" si="151"/>
        <v>40726.980112779354</v>
      </c>
      <c r="BG47" s="30">
        <f t="shared" si="151"/>
        <v>39890.9383757213</v>
      </c>
      <c r="BH47" s="30">
        <f t="shared" si="151"/>
        <v>27857.698108544973</v>
      </c>
      <c r="BI47" s="30">
        <f t="shared" si="151"/>
        <v>26721.899646197056</v>
      </c>
      <c r="BJ47" s="30">
        <f t="shared" si="151"/>
        <v>22674.965769803348</v>
      </c>
      <c r="BK47" s="30">
        <f t="shared" si="151"/>
        <v>21500.106160726609</v>
      </c>
      <c r="BL47" s="30">
        <f t="shared" si="151"/>
        <v>27975.904331364025</v>
      </c>
      <c r="BM47" s="30">
        <f t="shared" si="151"/>
        <v>31492.209536030168</v>
      </c>
      <c r="BN47" s="30">
        <f t="shared" si="151"/>
        <v>32714.240607892851</v>
      </c>
      <c r="BO47" s="30">
        <f t="shared" si="151"/>
        <v>33246.413636134486</v>
      </c>
      <c r="BP47" s="30">
        <f t="shared" si="151"/>
        <v>38885.289543736792</v>
      </c>
      <c r="BQ47" s="30">
        <f t="shared" si="151"/>
        <v>54491.900238830865</v>
      </c>
      <c r="BR47" s="30">
        <f t="shared" si="151"/>
        <v>68251.448069195962</v>
      </c>
      <c r="BS47" s="30">
        <f t="shared" si="151"/>
        <v>88218.719660465867</v>
      </c>
      <c r="BT47" s="30">
        <f t="shared" si="151"/>
        <v>89452.799254101759</v>
      </c>
      <c r="BU47" s="30">
        <f t="shared" si="151"/>
        <v>72397.557544025141</v>
      </c>
      <c r="BV47" s="30">
        <f t="shared" si="151"/>
        <v>60286.026741966569</v>
      </c>
      <c r="BW47" s="30">
        <f t="shared" si="151"/>
        <v>66166.942128881128</v>
      </c>
      <c r="BX47" s="30">
        <f t="shared" si="151"/>
        <v>70268.529103899025</v>
      </c>
      <c r="BY47" s="30">
        <f t="shared" si="151"/>
        <v>63364.66982383791</v>
      </c>
      <c r="BZ47" s="30">
        <f t="shared" si="151"/>
        <v>68678.666320361648</v>
      </c>
      <c r="CA47" s="30">
        <f t="shared" si="151"/>
        <v>65161.376941780545</v>
      </c>
      <c r="CB47" s="30">
        <f t="shared" si="151"/>
        <v>49661.572190846819</v>
      </c>
      <c r="CC47" s="30">
        <f t="shared" si="151"/>
        <v>54418.7949059819</v>
      </c>
      <c r="CD47" s="30">
        <f t="shared" si="151"/>
        <v>56124.779711103212</v>
      </c>
      <c r="CE47" s="30">
        <f t="shared" si="151"/>
        <v>58485.094289928646</v>
      </c>
      <c r="CF47" s="30">
        <f t="shared" si="151"/>
        <v>44159.022523162123</v>
      </c>
      <c r="CG47" s="30">
        <f t="shared" si="151"/>
        <v>37227.959783892045</v>
      </c>
      <c r="CH47" s="30">
        <f t="shared" ref="CH47:EL47" si="152">$C47*CH15</f>
        <v>40483.777321395071</v>
      </c>
      <c r="CI47" s="30">
        <f t="shared" si="152"/>
        <v>35967.899934985588</v>
      </c>
      <c r="CJ47" s="30">
        <f t="shared" si="152"/>
        <v>36997.03988115408</v>
      </c>
      <c r="CK47" s="30">
        <f t="shared" si="152"/>
        <v>33509.413608425566</v>
      </c>
      <c r="CL47" s="30">
        <f t="shared" si="152"/>
        <v>27906.59962986378</v>
      </c>
      <c r="CM47" s="30">
        <f t="shared" si="152"/>
        <v>27947.022640279934</v>
      </c>
      <c r="CN47" s="30">
        <f t="shared" si="152"/>
        <v>31214.802933440718</v>
      </c>
      <c r="CO47" s="30">
        <f t="shared" si="152"/>
        <v>37873.281963586916</v>
      </c>
      <c r="CP47" s="30">
        <f t="shared" si="152"/>
        <v>38941.180031983196</v>
      </c>
      <c r="CQ47" s="30">
        <f t="shared" si="152"/>
        <v>38580.034891114781</v>
      </c>
      <c r="CR47" s="30">
        <f t="shared" si="152"/>
        <v>37539.001317936076</v>
      </c>
      <c r="CS47" s="30">
        <f t="shared" si="152"/>
        <v>38956.612619201645</v>
      </c>
      <c r="CT47" s="30">
        <f t="shared" si="152"/>
        <v>52203.999611417043</v>
      </c>
      <c r="CU47" s="30">
        <f t="shared" si="152"/>
        <v>55891.527292569626</v>
      </c>
      <c r="CV47" s="30">
        <f t="shared" si="152"/>
        <v>52961.730156704572</v>
      </c>
      <c r="CW47" s="30">
        <f t="shared" si="152"/>
        <v>52883.373944566265</v>
      </c>
      <c r="CX47" s="30">
        <f t="shared" si="152"/>
        <v>51321.391919608737</v>
      </c>
      <c r="CY47" s="30">
        <f t="shared" si="152"/>
        <v>53231.851955977952</v>
      </c>
      <c r="CZ47" s="30">
        <f t="shared" si="152"/>
        <v>53999.52389571703</v>
      </c>
      <c r="DA47" s="30">
        <f t="shared" si="152"/>
        <v>52926.56466324818</v>
      </c>
      <c r="DB47" s="30">
        <f t="shared" si="152"/>
        <v>47723.725232238052</v>
      </c>
      <c r="DC47" s="30">
        <f t="shared" si="152"/>
        <v>46556.640827817668</v>
      </c>
      <c r="DD47" s="30">
        <f t="shared" si="152"/>
        <v>48566.714759719333</v>
      </c>
      <c r="DE47" s="30">
        <f t="shared" si="152"/>
        <v>48022.334587466336</v>
      </c>
      <c r="DF47" s="30">
        <f t="shared" si="152"/>
        <v>43962.945686148676</v>
      </c>
      <c r="DG47" s="30">
        <f t="shared" si="152"/>
        <v>43819.707536658461</v>
      </c>
      <c r="DH47" s="30">
        <f t="shared" si="152"/>
        <v>35613.063039051398</v>
      </c>
      <c r="DI47" s="30">
        <f t="shared" si="152"/>
        <v>36471.060307449829</v>
      </c>
      <c r="DJ47" s="30">
        <f t="shared" si="152"/>
        <v>38339.102968132654</v>
      </c>
      <c r="DK47" s="30">
        <f t="shared" si="152"/>
        <v>37464.2491381004</v>
      </c>
      <c r="DL47" s="30">
        <f t="shared" si="152"/>
        <v>30748.347496864961</v>
      </c>
      <c r="DM47" s="30">
        <f t="shared" si="152"/>
        <v>25504.010573243831</v>
      </c>
      <c r="DN47" s="30">
        <f t="shared" si="152"/>
        <v>28817.027476548141</v>
      </c>
      <c r="DO47" s="30">
        <f t="shared" si="152"/>
        <v>30435.641338810983</v>
      </c>
      <c r="DP47" s="30">
        <f t="shared" si="152"/>
        <v>27872.31332219344</v>
      </c>
      <c r="DQ47" s="30">
        <f t="shared" si="152"/>
        <v>30832.411690287288</v>
      </c>
      <c r="DR47" s="30">
        <f t="shared" si="152"/>
        <v>25925.982440125696</v>
      </c>
      <c r="DS47" s="30">
        <f t="shared" si="152"/>
        <v>23749.799007495989</v>
      </c>
      <c r="DT47" s="30">
        <f t="shared" si="152"/>
        <v>20905.207683810924</v>
      </c>
      <c r="DU47" s="30">
        <f t="shared" si="152"/>
        <v>31752.330473598482</v>
      </c>
      <c r="DV47" s="30">
        <f t="shared" si="152"/>
        <v>39232.334125301277</v>
      </c>
      <c r="DW47" s="30">
        <f t="shared" si="152"/>
        <v>38595.02627278748</v>
      </c>
      <c r="DX47" s="30">
        <f t="shared" si="152"/>
        <v>44402.021369673304</v>
      </c>
      <c r="DY47" s="30">
        <f t="shared" si="152"/>
        <v>60304.186958288403</v>
      </c>
      <c r="DZ47" s="30">
        <f t="shared" si="152"/>
        <v>58112.29319048013</v>
      </c>
      <c r="EA47" s="30">
        <f t="shared" si="152"/>
        <v>66338.665854576204</v>
      </c>
      <c r="EB47" s="30">
        <f t="shared" si="152"/>
        <v>75931.886996569272</v>
      </c>
      <c r="EC47" s="30">
        <f t="shared" si="152"/>
        <v>83207.807021647706</v>
      </c>
      <c r="ED47" s="30">
        <f t="shared" si="152"/>
        <v>73898.423219798424</v>
      </c>
      <c r="EE47" s="30">
        <f t="shared" si="152"/>
        <v>74500.141220091551</v>
      </c>
      <c r="EF47" s="30">
        <f t="shared" si="152"/>
        <v>75168.861222108084</v>
      </c>
      <c r="EG47" s="30">
        <f t="shared" si="152"/>
        <v>57290.012136413592</v>
      </c>
      <c r="EH47" s="30">
        <f t="shared" si="152"/>
        <v>57215.039151219513</v>
      </c>
      <c r="EI47" s="30">
        <f t="shared" si="152"/>
        <v>64758.249761254614</v>
      </c>
      <c r="EJ47" s="30">
        <f t="shared" si="152"/>
        <v>72307.297721643976</v>
      </c>
      <c r="EK47" s="30">
        <f t="shared" si="152"/>
        <v>75446.392143765159</v>
      </c>
      <c r="EL47" s="30">
        <f t="shared" si="152"/>
        <v>73035.184467309038</v>
      </c>
      <c r="EM47" s="30">
        <f t="shared" si="129"/>
        <v>65423.236893804875</v>
      </c>
    </row>
    <row r="48" spans="2:143">
      <c r="B48" s="26">
        <f t="shared" si="130"/>
        <v>20</v>
      </c>
      <c r="C48" s="27">
        <v>4.8000000000000001E-2</v>
      </c>
      <c r="D48" s="27"/>
      <c r="E48" s="28">
        <v>1914</v>
      </c>
      <c r="F48" s="29">
        <v>-5.6420023850174937E-3</v>
      </c>
      <c r="G48" s="30"/>
      <c r="H48" s="28">
        <v>11</v>
      </c>
      <c r="J48" s="30">
        <f t="shared" si="131"/>
        <v>26136.252697819298</v>
      </c>
      <c r="K48" s="30">
        <f t="shared" si="132"/>
        <v>49225.351106775561</v>
      </c>
      <c r="L48" s="30">
        <f t="shared" si="133"/>
        <v>79514.867439826325</v>
      </c>
      <c r="M48" s="33"/>
      <c r="N48" s="30">
        <f t="shared" si="134"/>
        <v>1060486.59856769</v>
      </c>
      <c r="O48" s="30">
        <f t="shared" si="122"/>
        <v>50903.356731249121</v>
      </c>
      <c r="P48" s="30"/>
      <c r="Q48" s="30">
        <f t="shared" si="123"/>
        <v>26136.252697819298</v>
      </c>
      <c r="R48" s="30">
        <f t="shared" si="124"/>
        <v>24767.104033429823</v>
      </c>
      <c r="S48" s="30">
        <v>1000</v>
      </c>
      <c r="T48" s="30">
        <f t="shared" si="125"/>
        <v>28611.510708577203</v>
      </c>
      <c r="U48" s="30"/>
      <c r="V48" s="30">
        <f t="shared" ref="V48:CG48" si="153">$C48*V16</f>
        <v>87646.385131088697</v>
      </c>
      <c r="W48" s="30">
        <f t="shared" si="153"/>
        <v>77909.221274863943</v>
      </c>
      <c r="X48" s="30">
        <f t="shared" si="153"/>
        <v>79026.460074178001</v>
      </c>
      <c r="Y48" s="30">
        <f t="shared" si="153"/>
        <v>79503.785980866727</v>
      </c>
      <c r="Z48" s="30">
        <f t="shared" si="153"/>
        <v>75805.615925789723</v>
      </c>
      <c r="AA48" s="30">
        <f t="shared" si="153"/>
        <v>78009.706479883884</v>
      </c>
      <c r="AB48" s="30">
        <f t="shared" si="153"/>
        <v>84114.472894418665</v>
      </c>
      <c r="AC48" s="30">
        <f t="shared" si="153"/>
        <v>66584.101886350516</v>
      </c>
      <c r="AD48" s="30">
        <f t="shared" si="153"/>
        <v>60023.901972810345</v>
      </c>
      <c r="AE48" s="30">
        <f t="shared" si="153"/>
        <v>65876.914111314894</v>
      </c>
      <c r="AF48" s="30">
        <f t="shared" si="153"/>
        <v>52790.369081879755</v>
      </c>
      <c r="AG48" s="30">
        <f t="shared" si="153"/>
        <v>64378.559815657318</v>
      </c>
      <c r="AH48" s="30">
        <f t="shared" si="153"/>
        <v>58689.450996786793</v>
      </c>
      <c r="AI48" s="30">
        <f t="shared" si="153"/>
        <v>59785.207755508673</v>
      </c>
      <c r="AJ48" s="30">
        <f t="shared" si="153"/>
        <v>59575.016825880761</v>
      </c>
      <c r="AK48" s="30">
        <f t="shared" si="153"/>
        <v>51553.017237156462</v>
      </c>
      <c r="AL48" s="30">
        <f t="shared" si="153"/>
        <v>52549.735388942565</v>
      </c>
      <c r="AM48" s="30">
        <f t="shared" si="153"/>
        <v>57874.082862410411</v>
      </c>
      <c r="AN48" s="30">
        <f t="shared" si="153"/>
        <v>59188.253125057563</v>
      </c>
      <c r="AO48" s="30">
        <f t="shared" si="153"/>
        <v>47370.673973288256</v>
      </c>
      <c r="AP48" s="30">
        <f t="shared" si="153"/>
        <v>55093.248352876784</v>
      </c>
      <c r="AQ48" s="30">
        <f t="shared" si="153"/>
        <v>50172.374995951948</v>
      </c>
      <c r="AR48" s="30">
        <f t="shared" si="153"/>
        <v>49617.614747744432</v>
      </c>
      <c r="AS48" s="30">
        <f t="shared" si="153"/>
        <v>44786.988446873234</v>
      </c>
      <c r="AT48" s="30">
        <f t="shared" si="153"/>
        <v>45187.020577517971</v>
      </c>
      <c r="AU48" s="30">
        <f t="shared" si="153"/>
        <v>48833.087465806697</v>
      </c>
      <c r="AV48" s="30">
        <f t="shared" si="153"/>
        <v>43953.7477986187</v>
      </c>
      <c r="AW48" s="30">
        <f t="shared" si="153"/>
        <v>39188.304004893333</v>
      </c>
      <c r="AX48" s="30">
        <f t="shared" si="153"/>
        <v>39527.683285583124</v>
      </c>
      <c r="AY48" s="30">
        <f t="shared" si="153"/>
        <v>43511.186890765108</v>
      </c>
      <c r="AZ48" s="30">
        <f t="shared" si="153"/>
        <v>41941.005946392412</v>
      </c>
      <c r="BA48" s="30">
        <f t="shared" si="153"/>
        <v>41535.367856572637</v>
      </c>
      <c r="BB48" s="30">
        <f t="shared" si="153"/>
        <v>41867.532861517713</v>
      </c>
      <c r="BC48" s="30">
        <f t="shared" si="153"/>
        <v>42153.19130771116</v>
      </c>
      <c r="BD48" s="30">
        <f t="shared" si="153"/>
        <v>37926.949118660777</v>
      </c>
      <c r="BE48" s="30">
        <f t="shared" si="153"/>
        <v>38408.232107213815</v>
      </c>
      <c r="BF48" s="30">
        <f t="shared" si="153"/>
        <v>36869.054940664006</v>
      </c>
      <c r="BG48" s="30">
        <f t="shared" si="153"/>
        <v>30693.915704729854</v>
      </c>
      <c r="BH48" s="30">
        <f t="shared" si="153"/>
        <v>25239.837947432909</v>
      </c>
      <c r="BI48" s="30">
        <f t="shared" si="153"/>
        <v>23908.037648281821</v>
      </c>
      <c r="BJ48" s="30">
        <f t="shared" si="153"/>
        <v>21928.037363398005</v>
      </c>
      <c r="BK48" s="30">
        <f t="shared" si="153"/>
        <v>26124.091789740483</v>
      </c>
      <c r="BL48" s="30">
        <f t="shared" si="153"/>
        <v>30879.425146774382</v>
      </c>
      <c r="BM48" s="30">
        <f t="shared" si="153"/>
        <v>31660.363348589843</v>
      </c>
      <c r="BN48" s="30">
        <f t="shared" si="153"/>
        <v>36052.585816773499</v>
      </c>
      <c r="BO48" s="30">
        <f t="shared" si="153"/>
        <v>35201.821313576918</v>
      </c>
      <c r="BP48" s="30">
        <f t="shared" si="153"/>
        <v>41928.56474740625</v>
      </c>
      <c r="BQ48" s="30">
        <f t="shared" si="153"/>
        <v>61837.682432768459</v>
      </c>
      <c r="BR48" s="30">
        <f t="shared" si="153"/>
        <v>78929.136732455343</v>
      </c>
      <c r="BS48" s="30">
        <f t="shared" si="153"/>
        <v>86506.164737707411</v>
      </c>
      <c r="BT48" s="30">
        <f t="shared" si="153"/>
        <v>87967.958134454733</v>
      </c>
      <c r="BU48" s="30">
        <f t="shared" si="153"/>
        <v>66542.901638677024</v>
      </c>
      <c r="BV48" s="30">
        <f t="shared" si="153"/>
        <v>66520.242953062989</v>
      </c>
      <c r="BW48" s="30">
        <f t="shared" si="153"/>
        <v>77439.125245216608</v>
      </c>
      <c r="BX48" s="30">
        <f t="shared" si="153"/>
        <v>67091.500729817839</v>
      </c>
      <c r="BY48" s="30">
        <f t="shared" si="153"/>
        <v>74053.657343606086</v>
      </c>
      <c r="BZ48" s="30">
        <f t="shared" si="153"/>
        <v>73945.458252461132</v>
      </c>
      <c r="CA48" s="30">
        <f t="shared" si="153"/>
        <v>57430.942971730998</v>
      </c>
      <c r="CB48" s="30">
        <f t="shared" si="153"/>
        <v>53362.384481238587</v>
      </c>
      <c r="CC48" s="30">
        <f t="shared" si="153"/>
        <v>55193.155642979313</v>
      </c>
      <c r="CD48" s="30">
        <f t="shared" si="153"/>
        <v>53755.513427326317</v>
      </c>
      <c r="CE48" s="30">
        <f t="shared" si="153"/>
        <v>48725.535013002969</v>
      </c>
      <c r="CF48" s="30">
        <f t="shared" si="153"/>
        <v>43570.105366413009</v>
      </c>
      <c r="CG48" s="30">
        <f t="shared" si="153"/>
        <v>38653.397336496237</v>
      </c>
      <c r="CH48" s="30">
        <f t="shared" ref="CH48:EL48" si="154">$C48*CH16</f>
        <v>42035.325751078097</v>
      </c>
      <c r="CI48" s="30">
        <f t="shared" si="154"/>
        <v>39834.248604001012</v>
      </c>
      <c r="CJ48" s="30">
        <f t="shared" si="154"/>
        <v>29534.017116935549</v>
      </c>
      <c r="CK48" s="30">
        <f t="shared" si="154"/>
        <v>29986.217377291377</v>
      </c>
      <c r="CL48" s="30">
        <f t="shared" si="154"/>
        <v>28344.699161525936</v>
      </c>
      <c r="CM48" s="30">
        <f t="shared" si="154"/>
        <v>29897.092992740316</v>
      </c>
      <c r="CN48" s="30">
        <f t="shared" si="154"/>
        <v>31553.269235164276</v>
      </c>
      <c r="CO48" s="30">
        <f t="shared" si="154"/>
        <v>38421.849491709982</v>
      </c>
      <c r="CP48" s="30">
        <f t="shared" si="154"/>
        <v>40057.242635880059</v>
      </c>
      <c r="CQ48" s="30">
        <f t="shared" si="154"/>
        <v>38977.690649821401</v>
      </c>
      <c r="CR48" s="30">
        <f t="shared" si="154"/>
        <v>43144.231235296989</v>
      </c>
      <c r="CS48" s="30">
        <f t="shared" si="154"/>
        <v>41673.437200619446</v>
      </c>
      <c r="CT48" s="30">
        <f t="shared" si="154"/>
        <v>50015.064618212302</v>
      </c>
      <c r="CU48" s="30">
        <f t="shared" si="154"/>
        <v>53793.164637630689</v>
      </c>
      <c r="CV48" s="30">
        <f t="shared" si="154"/>
        <v>56573.437855658514</v>
      </c>
      <c r="CW48" s="30">
        <f t="shared" si="154"/>
        <v>51877.876666905533</v>
      </c>
      <c r="CX48" s="30">
        <f t="shared" si="154"/>
        <v>54002.877437027608</v>
      </c>
      <c r="CY48" s="30">
        <f t="shared" si="154"/>
        <v>55547.161876865692</v>
      </c>
      <c r="CZ48" s="30">
        <f t="shared" si="154"/>
        <v>53472.094320914359</v>
      </c>
      <c r="DA48" s="30">
        <f t="shared" si="154"/>
        <v>54849.712686567065</v>
      </c>
      <c r="DB48" s="30">
        <f t="shared" si="154"/>
        <v>49803.489507030325</v>
      </c>
      <c r="DC48" s="30">
        <f t="shared" si="154"/>
        <v>46530.292603680318</v>
      </c>
      <c r="DD48" s="30">
        <f t="shared" si="154"/>
        <v>46219.408842141107</v>
      </c>
      <c r="DE48" s="30">
        <f t="shared" si="154"/>
        <v>46960.984249721856</v>
      </c>
      <c r="DF48" s="30">
        <f t="shared" si="154"/>
        <v>42986.542151216418</v>
      </c>
      <c r="DG48" s="30">
        <f t="shared" si="154"/>
        <v>37473.80588327763</v>
      </c>
      <c r="DH48" s="30">
        <f t="shared" si="154"/>
        <v>38057.362580475492</v>
      </c>
      <c r="DI48" s="30">
        <f t="shared" si="154"/>
        <v>37964.633429922498</v>
      </c>
      <c r="DJ48" s="30">
        <f t="shared" si="154"/>
        <v>38825.556019313764</v>
      </c>
      <c r="DK48" s="30">
        <f t="shared" si="154"/>
        <v>32088.337498099801</v>
      </c>
      <c r="DL48" s="30">
        <f t="shared" si="154"/>
        <v>25489.576856054704</v>
      </c>
      <c r="DM48" s="30">
        <f t="shared" si="154"/>
        <v>27424.25509205864</v>
      </c>
      <c r="DN48" s="30">
        <f t="shared" si="154"/>
        <v>29762.97770236112</v>
      </c>
      <c r="DO48" s="30">
        <f t="shared" si="154"/>
        <v>27253.277795119939</v>
      </c>
      <c r="DP48" s="30">
        <f t="shared" si="154"/>
        <v>26367.30995131678</v>
      </c>
      <c r="DQ48" s="30">
        <f t="shared" si="154"/>
        <v>27705.410031621515</v>
      </c>
      <c r="DR48" s="30">
        <f t="shared" si="154"/>
        <v>24722.407458215424</v>
      </c>
      <c r="DS48" s="30">
        <f t="shared" si="154"/>
        <v>21170.456510102391</v>
      </c>
      <c r="DT48" s="30">
        <f t="shared" si="154"/>
        <v>27196.047432640164</v>
      </c>
      <c r="DU48" s="30">
        <f t="shared" si="154"/>
        <v>32522.580149428984</v>
      </c>
      <c r="DV48" s="30">
        <f t="shared" si="154"/>
        <v>41500.917777223403</v>
      </c>
      <c r="DW48" s="30">
        <f t="shared" si="154"/>
        <v>45859.565947280345</v>
      </c>
      <c r="DX48" s="30">
        <f t="shared" si="154"/>
        <v>53998.755639406801</v>
      </c>
      <c r="DY48" s="30">
        <f t="shared" si="154"/>
        <v>54974.441081469668</v>
      </c>
      <c r="DZ48" s="30">
        <f t="shared" si="154"/>
        <v>59610.64469798655</v>
      </c>
      <c r="EA48" s="30">
        <f t="shared" si="154"/>
        <v>72406.862641971835</v>
      </c>
      <c r="EB48" s="30">
        <f t="shared" si="154"/>
        <v>74171.038638971222</v>
      </c>
      <c r="EC48" s="30">
        <f t="shared" si="154"/>
        <v>96136.094578926801</v>
      </c>
      <c r="ED48" s="30">
        <f t="shared" si="154"/>
        <v>76307.369501235065</v>
      </c>
      <c r="EE48" s="30">
        <f t="shared" si="154"/>
        <v>79515.450674508407</v>
      </c>
      <c r="EF48" s="30">
        <f t="shared" si="154"/>
        <v>68073.41109501457</v>
      </c>
      <c r="EG48" s="30">
        <f t="shared" si="154"/>
        <v>69581.087137982395</v>
      </c>
      <c r="EH48" s="30">
        <f t="shared" si="154"/>
        <v>59034.849246896025</v>
      </c>
      <c r="EI48" s="30">
        <f t="shared" si="154"/>
        <v>74171.649351854488</v>
      </c>
      <c r="EJ48" s="30">
        <f t="shared" si="154"/>
        <v>82347.69997879157</v>
      </c>
      <c r="EK48" s="30">
        <f t="shared" si="154"/>
        <v>71341.510179694626</v>
      </c>
      <c r="EL48" s="30">
        <f t="shared" si="154"/>
        <v>75588.273682613086</v>
      </c>
      <c r="EM48" s="30">
        <f t="shared" si="129"/>
        <v>62459.023329661235</v>
      </c>
    </row>
    <row r="49" spans="2:143">
      <c r="B49" s="26">
        <f t="shared" si="130"/>
        <v>19</v>
      </c>
      <c r="C49" s="27">
        <v>0.05</v>
      </c>
      <c r="D49" s="27"/>
      <c r="E49" s="28">
        <v>1915</v>
      </c>
      <c r="F49" s="29">
        <v>0.11417994077849684</v>
      </c>
      <c r="G49" s="30"/>
      <c r="H49" s="28">
        <v>12</v>
      </c>
      <c r="J49" s="30">
        <f t="shared" si="131"/>
        <v>26936.910385014078</v>
      </c>
      <c r="K49" s="30">
        <f t="shared" si="132"/>
        <v>49268.395930362196</v>
      </c>
      <c r="L49" s="30">
        <f t="shared" si="133"/>
        <v>85231.38200865472</v>
      </c>
      <c r="M49" s="33"/>
      <c r="N49" s="30">
        <f t="shared" si="134"/>
        <v>1060055.7486454411</v>
      </c>
      <c r="O49" s="30">
        <f t="shared" si="122"/>
        <v>53002.78743227206</v>
      </c>
      <c r="P49" s="30"/>
      <c r="Q49" s="30">
        <f t="shared" si="123"/>
        <v>26936.910385014078</v>
      </c>
      <c r="R49" s="30">
        <f t="shared" si="124"/>
        <v>26065.877047257982</v>
      </c>
      <c r="S49" s="30">
        <v>1000</v>
      </c>
      <c r="T49" s="30">
        <f t="shared" si="125"/>
        <v>32228.59457638266</v>
      </c>
      <c r="U49" s="30"/>
      <c r="V49" s="30">
        <f t="shared" ref="V49:CG49" si="155">$C49*V17</f>
        <v>82811.479771894927</v>
      </c>
      <c r="W49" s="30">
        <f t="shared" si="155"/>
        <v>81569.170113608212</v>
      </c>
      <c r="X49" s="30">
        <f t="shared" si="155"/>
        <v>85283.550964196445</v>
      </c>
      <c r="Y49" s="30">
        <f t="shared" si="155"/>
        <v>86665.564498673091</v>
      </c>
      <c r="Z49" s="30">
        <f t="shared" si="155"/>
        <v>88441.404735143587</v>
      </c>
      <c r="AA49" s="30">
        <f t="shared" si="155"/>
        <v>81699.992042955331</v>
      </c>
      <c r="AB49" s="30">
        <f t="shared" si="155"/>
        <v>80670.318423982288</v>
      </c>
      <c r="AC49" s="30">
        <f t="shared" si="155"/>
        <v>72462.073382424598</v>
      </c>
      <c r="AD49" s="30">
        <f t="shared" si="155"/>
        <v>65569.109076181354</v>
      </c>
      <c r="AE49" s="30">
        <f t="shared" si="155"/>
        <v>63129.63014501358</v>
      </c>
      <c r="AF49" s="30">
        <f t="shared" si="155"/>
        <v>60827.195507769953</v>
      </c>
      <c r="AG49" s="30">
        <f t="shared" si="155"/>
        <v>61446.510873748135</v>
      </c>
      <c r="AH49" s="30">
        <f t="shared" si="155"/>
        <v>64518.830879380359</v>
      </c>
      <c r="AI49" s="30">
        <f t="shared" si="155"/>
        <v>64941.5923975677</v>
      </c>
      <c r="AJ49" s="30">
        <f t="shared" si="155"/>
        <v>60146.220132986658</v>
      </c>
      <c r="AK49" s="30">
        <f t="shared" si="155"/>
        <v>55035.625140355041</v>
      </c>
      <c r="AL49" s="30">
        <f t="shared" si="155"/>
        <v>55504.368420245737</v>
      </c>
      <c r="AM49" s="30">
        <f t="shared" si="155"/>
        <v>64413.327203030873</v>
      </c>
      <c r="AN49" s="30">
        <f t="shared" si="155"/>
        <v>51746.933915988084</v>
      </c>
      <c r="AO49" s="30">
        <f t="shared" si="155"/>
        <v>52795.678712690533</v>
      </c>
      <c r="AP49" s="30">
        <f t="shared" si="155"/>
        <v>57810.636978771552</v>
      </c>
      <c r="AQ49" s="30">
        <f t="shared" si="155"/>
        <v>47357.836411016237</v>
      </c>
      <c r="AR49" s="30">
        <f t="shared" si="155"/>
        <v>49235.494354152019</v>
      </c>
      <c r="AS49" s="30">
        <f t="shared" si="155"/>
        <v>49084.333435895547</v>
      </c>
      <c r="AT49" s="30">
        <f t="shared" si="155"/>
        <v>49301.297506572366</v>
      </c>
      <c r="AU49" s="30">
        <f t="shared" si="155"/>
        <v>46922.995335663727</v>
      </c>
      <c r="AV49" s="30">
        <f t="shared" si="155"/>
        <v>41391.684413883399</v>
      </c>
      <c r="AW49" s="30">
        <f t="shared" si="155"/>
        <v>43993.951543131159</v>
      </c>
      <c r="AX49" s="30">
        <f t="shared" si="155"/>
        <v>38040.834012879794</v>
      </c>
      <c r="AY49" s="30">
        <f t="shared" si="155"/>
        <v>46744.191904075422</v>
      </c>
      <c r="AZ49" s="30">
        <f t="shared" si="155"/>
        <v>43584.035153568424</v>
      </c>
      <c r="BA49" s="30">
        <f t="shared" si="155"/>
        <v>39518.874128413816</v>
      </c>
      <c r="BB49" s="30">
        <f t="shared" si="155"/>
        <v>41828.556717040701</v>
      </c>
      <c r="BC49" s="30">
        <f t="shared" si="155"/>
        <v>41566.068210968486</v>
      </c>
      <c r="BD49" s="30">
        <f t="shared" si="155"/>
        <v>41905.300540247379</v>
      </c>
      <c r="BE49" s="30">
        <f t="shared" si="155"/>
        <v>35426.932491673208</v>
      </c>
      <c r="BF49" s="30">
        <f t="shared" si="155"/>
        <v>28904.767759450173</v>
      </c>
      <c r="BG49" s="30">
        <f t="shared" si="155"/>
        <v>28334.990140864305</v>
      </c>
      <c r="BH49" s="30">
        <f t="shared" si="155"/>
        <v>23008.727457692527</v>
      </c>
      <c r="BI49" s="30">
        <f t="shared" si="155"/>
        <v>23557.352943915244</v>
      </c>
      <c r="BJ49" s="30">
        <f t="shared" si="155"/>
        <v>27147.497043213745</v>
      </c>
      <c r="BK49" s="30">
        <f t="shared" si="155"/>
        <v>29380.265024908091</v>
      </c>
      <c r="BL49" s="30">
        <f t="shared" si="155"/>
        <v>31630.889462460676</v>
      </c>
      <c r="BM49" s="30">
        <f t="shared" si="155"/>
        <v>35550.433899595817</v>
      </c>
      <c r="BN49" s="30">
        <f t="shared" si="155"/>
        <v>38894.320159902549</v>
      </c>
      <c r="BO49" s="30">
        <f t="shared" si="155"/>
        <v>38674.012087635863</v>
      </c>
      <c r="BP49" s="30">
        <f t="shared" si="155"/>
        <v>48479.784805398464</v>
      </c>
      <c r="BQ49" s="30">
        <f t="shared" si="155"/>
        <v>72863.180203378899</v>
      </c>
      <c r="BR49" s="30">
        <f t="shared" si="155"/>
        <v>78859.332298629117</v>
      </c>
      <c r="BS49" s="30">
        <f t="shared" si="155"/>
        <v>86677.638207493714</v>
      </c>
      <c r="BT49" s="30">
        <f t="shared" si="155"/>
        <v>82381.892895630896</v>
      </c>
      <c r="BU49" s="30">
        <f t="shared" si="155"/>
        <v>74811.495198075936</v>
      </c>
      <c r="BV49" s="30">
        <f t="shared" si="155"/>
        <v>79323.640225114854</v>
      </c>
      <c r="BW49" s="30">
        <f t="shared" si="155"/>
        <v>75334.952276418117</v>
      </c>
      <c r="BX49" s="30">
        <f t="shared" si="155"/>
        <v>79890.709431274343</v>
      </c>
      <c r="BY49" s="30">
        <f t="shared" si="155"/>
        <v>81239.192733998585</v>
      </c>
      <c r="BZ49" s="30">
        <f t="shared" si="155"/>
        <v>66404.365930814864</v>
      </c>
      <c r="CA49" s="30">
        <f t="shared" si="155"/>
        <v>62876.758694276425</v>
      </c>
      <c r="CB49" s="30">
        <f t="shared" si="155"/>
        <v>55144.343162059842</v>
      </c>
      <c r="CC49" s="30">
        <f t="shared" si="155"/>
        <v>53862.068196405227</v>
      </c>
      <c r="CD49" s="30">
        <f t="shared" si="155"/>
        <v>45631.408206476335</v>
      </c>
      <c r="CE49" s="30">
        <f t="shared" si="155"/>
        <v>48984.108719787328</v>
      </c>
      <c r="CF49" s="30">
        <f t="shared" si="155"/>
        <v>46093.159731273299</v>
      </c>
      <c r="CG49" s="30">
        <f t="shared" si="155"/>
        <v>40893.143476937257</v>
      </c>
      <c r="CH49" s="30">
        <f t="shared" ref="CH49:EL49" si="156">$C49*CH17</f>
        <v>47433.525051870347</v>
      </c>
      <c r="CI49" s="30">
        <f t="shared" si="156"/>
        <v>32399.746276395101</v>
      </c>
      <c r="CJ49" s="30">
        <f t="shared" si="156"/>
        <v>26928.168391414936</v>
      </c>
      <c r="CK49" s="30">
        <f t="shared" si="156"/>
        <v>31032.449011300087</v>
      </c>
      <c r="CL49" s="30">
        <f t="shared" si="156"/>
        <v>30895.462629098402</v>
      </c>
      <c r="CM49" s="30">
        <f t="shared" si="156"/>
        <v>30792.302407157924</v>
      </c>
      <c r="CN49" s="30">
        <f t="shared" si="156"/>
        <v>32615.130735831848</v>
      </c>
      <c r="CO49" s="30">
        <f t="shared" si="156"/>
        <v>40269.815975693688</v>
      </c>
      <c r="CP49" s="30">
        <f t="shared" si="156"/>
        <v>41234.807810754806</v>
      </c>
      <c r="CQ49" s="30">
        <f t="shared" si="156"/>
        <v>45644.195845142851</v>
      </c>
      <c r="CR49" s="30">
        <f t="shared" si="156"/>
        <v>47025.162577749987</v>
      </c>
      <c r="CS49" s="30">
        <f t="shared" si="156"/>
        <v>40680.456150610582</v>
      </c>
      <c r="CT49" s="30">
        <f t="shared" si="156"/>
        <v>49046.88007506408</v>
      </c>
      <c r="CU49" s="30">
        <f t="shared" si="156"/>
        <v>58547.30870387156</v>
      </c>
      <c r="CV49" s="30">
        <f t="shared" si="156"/>
        <v>56546.410695899234</v>
      </c>
      <c r="CW49" s="30">
        <f t="shared" si="156"/>
        <v>55619.886966984428</v>
      </c>
      <c r="CX49" s="30">
        <f t="shared" si="156"/>
        <v>57416.489337953601</v>
      </c>
      <c r="CY49" s="30">
        <f t="shared" si="156"/>
        <v>56043.92882239473</v>
      </c>
      <c r="CZ49" s="30">
        <f t="shared" si="156"/>
        <v>56462.132994642219</v>
      </c>
      <c r="DA49" s="30">
        <f t="shared" si="156"/>
        <v>58321.572954472242</v>
      </c>
      <c r="DB49" s="30">
        <f t="shared" si="156"/>
        <v>50715.808622132288</v>
      </c>
      <c r="DC49" s="30">
        <f t="shared" si="156"/>
        <v>45118.107864688376</v>
      </c>
      <c r="DD49" s="30">
        <f t="shared" si="156"/>
        <v>46051.920162157883</v>
      </c>
      <c r="DE49" s="30">
        <f t="shared" si="156"/>
        <v>46785.616172480753</v>
      </c>
      <c r="DF49" s="30">
        <f t="shared" si="156"/>
        <v>37455.903302547427</v>
      </c>
      <c r="DG49" s="30">
        <f t="shared" si="156"/>
        <v>40802.483466674472</v>
      </c>
      <c r="DH49" s="30">
        <f t="shared" si="156"/>
        <v>40364.441192792132</v>
      </c>
      <c r="DI49" s="30">
        <f t="shared" si="156"/>
        <v>39172.77903162421</v>
      </c>
      <c r="DJ49" s="30">
        <f t="shared" si="156"/>
        <v>33882.644815092674</v>
      </c>
      <c r="DK49" s="30">
        <f t="shared" si="156"/>
        <v>27103.008263397776</v>
      </c>
      <c r="DL49" s="30">
        <f t="shared" si="156"/>
        <v>27926.62294590925</v>
      </c>
      <c r="DM49" s="30">
        <f t="shared" si="156"/>
        <v>28859.677496273274</v>
      </c>
      <c r="DN49" s="30">
        <f t="shared" si="156"/>
        <v>27154.518082750816</v>
      </c>
      <c r="DO49" s="30">
        <f t="shared" si="156"/>
        <v>26268.845565996548</v>
      </c>
      <c r="DP49" s="30">
        <f t="shared" si="156"/>
        <v>24140.838205858745</v>
      </c>
      <c r="DQ49" s="30">
        <f t="shared" si="156"/>
        <v>26918.419354367321</v>
      </c>
      <c r="DR49" s="30">
        <f t="shared" si="156"/>
        <v>22453.83255394033</v>
      </c>
      <c r="DS49" s="30">
        <f t="shared" si="156"/>
        <v>28061.505152653845</v>
      </c>
      <c r="DT49" s="30">
        <f t="shared" si="156"/>
        <v>28382.105619435817</v>
      </c>
      <c r="DU49" s="30">
        <f t="shared" si="156"/>
        <v>35053.225101527496</v>
      </c>
      <c r="DV49" s="30">
        <f t="shared" si="156"/>
        <v>50244.176821968053</v>
      </c>
      <c r="DW49" s="30">
        <f t="shared" si="156"/>
        <v>56825.123151826934</v>
      </c>
      <c r="DX49" s="30">
        <f t="shared" si="156"/>
        <v>50156.421489959364</v>
      </c>
      <c r="DY49" s="30">
        <f t="shared" si="156"/>
        <v>57457.412331565334</v>
      </c>
      <c r="DZ49" s="30">
        <f t="shared" si="156"/>
        <v>66292.78296728128</v>
      </c>
      <c r="EA49" s="30">
        <f t="shared" si="156"/>
        <v>72064.16074528516</v>
      </c>
      <c r="EB49" s="30">
        <f t="shared" si="156"/>
        <v>87314.464568767886</v>
      </c>
      <c r="EC49" s="30">
        <f t="shared" si="156"/>
        <v>101145.65273651773</v>
      </c>
      <c r="ED49" s="30">
        <f t="shared" si="156"/>
        <v>82983.232214558899</v>
      </c>
      <c r="EE49" s="30">
        <f t="shared" si="156"/>
        <v>73370.335058864075</v>
      </c>
      <c r="EF49" s="30">
        <f t="shared" si="156"/>
        <v>84240.171853362204</v>
      </c>
      <c r="EG49" s="30">
        <f t="shared" si="156"/>
        <v>73150.770388033896</v>
      </c>
      <c r="EH49" s="30">
        <f t="shared" si="156"/>
        <v>68893.893265610677</v>
      </c>
      <c r="EI49" s="30">
        <f t="shared" si="156"/>
        <v>86067.009671378226</v>
      </c>
      <c r="EJ49" s="30">
        <f t="shared" si="156"/>
        <v>79338.636159060479</v>
      </c>
      <c r="EK49" s="30">
        <f t="shared" si="156"/>
        <v>75230.514157989135</v>
      </c>
      <c r="EL49" s="30">
        <f t="shared" si="156"/>
        <v>73527.029951177174</v>
      </c>
      <c r="EM49" s="30">
        <f t="shared" si="129"/>
        <v>61290.492960151976</v>
      </c>
    </row>
    <row r="50" spans="2:143">
      <c r="B50" s="26">
        <f t="shared" si="130"/>
        <v>18</v>
      </c>
      <c r="C50" s="27">
        <v>5.0999999999999997E-2</v>
      </c>
      <c r="D50" s="27"/>
      <c r="E50" s="28">
        <v>1916</v>
      </c>
      <c r="F50" s="29">
        <v>-6.9870289603371299E-2</v>
      </c>
      <c r="G50" s="30"/>
      <c r="H50" s="28">
        <v>13</v>
      </c>
      <c r="J50" s="30">
        <f t="shared" si="131"/>
        <v>25745.791344918092</v>
      </c>
      <c r="K50" s="30">
        <f t="shared" si="132"/>
        <v>51399.404016350454</v>
      </c>
      <c r="L50" s="30">
        <f t="shared" si="133"/>
        <v>88666.576884468668</v>
      </c>
      <c r="M50" s="33"/>
      <c r="N50" s="30">
        <f t="shared" si="134"/>
        <v>1057398.9706708915</v>
      </c>
      <c r="O50" s="30">
        <f t="shared" si="122"/>
        <v>53927.347504215461</v>
      </c>
      <c r="P50" s="30"/>
      <c r="Q50" s="30">
        <f t="shared" si="123"/>
        <v>25745.791344918092</v>
      </c>
      <c r="R50" s="30">
        <f t="shared" si="124"/>
        <v>28181.556159297368</v>
      </c>
      <c r="S50" s="30">
        <v>1000</v>
      </c>
      <c r="T50" s="30">
        <f t="shared" si="125"/>
        <v>34739.229380253208</v>
      </c>
      <c r="U50" s="30"/>
      <c r="V50" s="30">
        <f t="shared" ref="V50:CG50" si="157">$C50*V18</f>
        <v>84719.968814122913</v>
      </c>
      <c r="W50" s="30">
        <f t="shared" si="157"/>
        <v>86015.52647147009</v>
      </c>
      <c r="X50" s="30">
        <f t="shared" si="157"/>
        <v>90841.039741946617</v>
      </c>
      <c r="Y50" s="30">
        <f t="shared" si="157"/>
        <v>98800.440992739022</v>
      </c>
      <c r="Z50" s="30">
        <f t="shared" si="157"/>
        <v>90508.019985119608</v>
      </c>
      <c r="AA50" s="30">
        <f t="shared" si="157"/>
        <v>76563.736404869123</v>
      </c>
      <c r="AB50" s="30">
        <f t="shared" si="157"/>
        <v>85785.135824708355</v>
      </c>
      <c r="AC50" s="30">
        <f t="shared" si="157"/>
        <v>77347.071776865341</v>
      </c>
      <c r="AD50" s="30">
        <f t="shared" si="157"/>
        <v>61398.440755725045</v>
      </c>
      <c r="AE50" s="30">
        <f t="shared" si="157"/>
        <v>71077.869494887113</v>
      </c>
      <c r="AF50" s="30">
        <f t="shared" si="157"/>
        <v>56729.874834302958</v>
      </c>
      <c r="AG50" s="30">
        <f t="shared" si="157"/>
        <v>66005.744071727997</v>
      </c>
      <c r="AH50" s="30">
        <f t="shared" si="157"/>
        <v>68481.575234764969</v>
      </c>
      <c r="AI50" s="30">
        <f t="shared" si="157"/>
        <v>64065.638820811859</v>
      </c>
      <c r="AJ50" s="30">
        <f t="shared" si="157"/>
        <v>62741.690608400808</v>
      </c>
      <c r="AK50" s="30">
        <f t="shared" si="157"/>
        <v>56801.342100854687</v>
      </c>
      <c r="AL50" s="30">
        <f t="shared" si="157"/>
        <v>60363.837028778362</v>
      </c>
      <c r="AM50" s="30">
        <f t="shared" si="157"/>
        <v>55027.894289004675</v>
      </c>
      <c r="AN50" s="30">
        <f t="shared" si="157"/>
        <v>56354.875872062148</v>
      </c>
      <c r="AO50" s="30">
        <f t="shared" si="157"/>
        <v>54133.463449501396</v>
      </c>
      <c r="AP50" s="30">
        <f t="shared" si="157"/>
        <v>53320.352237930863</v>
      </c>
      <c r="AQ50" s="30">
        <f t="shared" si="157"/>
        <v>45918.990819809937</v>
      </c>
      <c r="AR50" s="30">
        <f t="shared" si="157"/>
        <v>52726.312765876646</v>
      </c>
      <c r="AS50" s="30">
        <f t="shared" si="157"/>
        <v>52329.381489875683</v>
      </c>
      <c r="AT50" s="30">
        <f t="shared" si="157"/>
        <v>46290.082527724786</v>
      </c>
      <c r="AU50" s="30">
        <f t="shared" si="157"/>
        <v>43177.84644678187</v>
      </c>
      <c r="AV50" s="30">
        <f t="shared" si="157"/>
        <v>45405.416684137548</v>
      </c>
      <c r="AW50" s="30">
        <f t="shared" si="157"/>
        <v>41371.350943157333</v>
      </c>
      <c r="AX50" s="30">
        <f t="shared" si="157"/>
        <v>39933.264782530547</v>
      </c>
      <c r="AY50" s="30">
        <f t="shared" si="157"/>
        <v>47465.090300240307</v>
      </c>
      <c r="AZ50" s="30">
        <f t="shared" si="157"/>
        <v>40520.239162712234</v>
      </c>
      <c r="BA50" s="30">
        <f t="shared" si="157"/>
        <v>38579.636798948675</v>
      </c>
      <c r="BB50" s="30">
        <f t="shared" si="157"/>
        <v>40303.190543372591</v>
      </c>
      <c r="BC50" s="30">
        <f t="shared" si="157"/>
        <v>44876.404955743375</v>
      </c>
      <c r="BD50" s="30">
        <f t="shared" si="157"/>
        <v>37769.066738860878</v>
      </c>
      <c r="BE50" s="30">
        <f t="shared" si="157"/>
        <v>27139.32802379689</v>
      </c>
      <c r="BF50" s="30">
        <f t="shared" si="157"/>
        <v>26073.438931624238</v>
      </c>
      <c r="BG50" s="30">
        <f t="shared" si="157"/>
        <v>25239.872993375218</v>
      </c>
      <c r="BH50" s="30">
        <f t="shared" si="157"/>
        <v>22153.034263790843</v>
      </c>
      <c r="BI50" s="30">
        <f t="shared" si="157"/>
        <v>28498.013141419829</v>
      </c>
      <c r="BJ50" s="30">
        <f t="shared" si="157"/>
        <v>29833.373423462086</v>
      </c>
      <c r="BK50" s="30">
        <f t="shared" si="157"/>
        <v>29407.355271997636</v>
      </c>
      <c r="BL50" s="30">
        <f t="shared" si="157"/>
        <v>34705.513710607549</v>
      </c>
      <c r="BM50" s="30">
        <f t="shared" si="157"/>
        <v>37475.957085100054</v>
      </c>
      <c r="BN50" s="30">
        <f t="shared" si="157"/>
        <v>41754.024434047438</v>
      </c>
      <c r="BO50" s="30">
        <f t="shared" si="157"/>
        <v>43694.621066900952</v>
      </c>
      <c r="BP50" s="30">
        <f t="shared" si="157"/>
        <v>55817.921827166589</v>
      </c>
      <c r="BQ50" s="30">
        <f t="shared" si="157"/>
        <v>71134.769252893704</v>
      </c>
      <c r="BR50" s="30">
        <f t="shared" si="157"/>
        <v>77209.576175844588</v>
      </c>
      <c r="BS50" s="30">
        <f t="shared" si="157"/>
        <v>79318.115240775835</v>
      </c>
      <c r="BT50" s="30">
        <f t="shared" si="157"/>
        <v>90501.635661688997</v>
      </c>
      <c r="BU50" s="30">
        <f t="shared" si="157"/>
        <v>87171.63782639688</v>
      </c>
      <c r="BV50" s="30">
        <f t="shared" si="157"/>
        <v>75404.415314614598</v>
      </c>
      <c r="BW50" s="30">
        <f t="shared" si="157"/>
        <v>87656.34348688848</v>
      </c>
      <c r="BX50" s="30">
        <f t="shared" si="157"/>
        <v>85639.362634111705</v>
      </c>
      <c r="BY50" s="30">
        <f t="shared" si="157"/>
        <v>71286.745884842283</v>
      </c>
      <c r="BZ50" s="30">
        <f t="shared" si="157"/>
        <v>71039.336152550808</v>
      </c>
      <c r="CA50" s="30">
        <f t="shared" si="157"/>
        <v>63491.260288918449</v>
      </c>
      <c r="CB50" s="30">
        <f t="shared" si="157"/>
        <v>52584.388739832022</v>
      </c>
      <c r="CC50" s="30">
        <f t="shared" si="157"/>
        <v>44676.788215593871</v>
      </c>
      <c r="CD50" s="30">
        <f t="shared" si="157"/>
        <v>44825.023624915506</v>
      </c>
      <c r="CE50" s="30">
        <f t="shared" si="157"/>
        <v>50636.204169047036</v>
      </c>
      <c r="CF50" s="30">
        <f t="shared" si="157"/>
        <v>47649.392427143197</v>
      </c>
      <c r="CG50" s="30">
        <f t="shared" si="157"/>
        <v>45089.927954604631</v>
      </c>
      <c r="CH50" s="30">
        <f t="shared" ref="CH50:EL50" si="158">$C50*CH18</f>
        <v>37698.879506435107</v>
      </c>
      <c r="CI50" s="30">
        <f t="shared" si="158"/>
        <v>28865.824253677842</v>
      </c>
      <c r="CJ50" s="30">
        <f t="shared" si="158"/>
        <v>27230.727342359089</v>
      </c>
      <c r="CK50" s="30">
        <f t="shared" si="158"/>
        <v>33051.940554387562</v>
      </c>
      <c r="CL50" s="30">
        <f t="shared" si="158"/>
        <v>31093.239022289461</v>
      </c>
      <c r="CM50" s="30">
        <f t="shared" si="158"/>
        <v>31101.045276270594</v>
      </c>
      <c r="CN50" s="30">
        <f t="shared" si="158"/>
        <v>33402.468565941155</v>
      </c>
      <c r="CO50" s="30">
        <f t="shared" si="158"/>
        <v>40506.118634831066</v>
      </c>
      <c r="CP50" s="30">
        <f t="shared" si="158"/>
        <v>47183.645479150771</v>
      </c>
      <c r="CQ50" s="30">
        <f t="shared" si="158"/>
        <v>48612.862270258564</v>
      </c>
      <c r="CR50" s="30">
        <f t="shared" si="158"/>
        <v>44855.412938014248</v>
      </c>
      <c r="CS50" s="30">
        <f t="shared" si="158"/>
        <v>38981.13033122562</v>
      </c>
      <c r="CT50" s="30">
        <f t="shared" si="158"/>
        <v>52161.406115795573</v>
      </c>
      <c r="CU50" s="30">
        <f t="shared" si="158"/>
        <v>57181.753673970561</v>
      </c>
      <c r="CV50" s="30">
        <f t="shared" si="158"/>
        <v>59239.449551826052</v>
      </c>
      <c r="CW50" s="30">
        <f t="shared" si="158"/>
        <v>57784.039301755001</v>
      </c>
      <c r="CX50" s="30">
        <f t="shared" si="158"/>
        <v>56605.860280204455</v>
      </c>
      <c r="CY50" s="30">
        <f t="shared" si="158"/>
        <v>57825.143728384443</v>
      </c>
      <c r="CZ50" s="30">
        <f t="shared" si="158"/>
        <v>58663.803045181739</v>
      </c>
      <c r="DA50" s="30">
        <f t="shared" si="158"/>
        <v>58032.445432933979</v>
      </c>
      <c r="DB50" s="30">
        <f t="shared" si="158"/>
        <v>48052.557897219776</v>
      </c>
      <c r="DC50" s="30">
        <f t="shared" si="158"/>
        <v>43927.076106259636</v>
      </c>
      <c r="DD50" s="30">
        <f t="shared" si="158"/>
        <v>44831.262336245862</v>
      </c>
      <c r="DE50" s="30">
        <f t="shared" si="158"/>
        <v>39834.390701467921</v>
      </c>
      <c r="DF50" s="30">
        <f t="shared" si="158"/>
        <v>39850.808013714057</v>
      </c>
      <c r="DG50" s="30">
        <f t="shared" si="158"/>
        <v>42286.809159073069</v>
      </c>
      <c r="DH50" s="30">
        <f t="shared" si="158"/>
        <v>40696.979561752283</v>
      </c>
      <c r="DI50" s="30">
        <f t="shared" si="158"/>
        <v>33404.276026662556</v>
      </c>
      <c r="DJ50" s="30">
        <f t="shared" si="158"/>
        <v>27964.409013315148</v>
      </c>
      <c r="DK50" s="30">
        <f t="shared" si="158"/>
        <v>29015.586576782916</v>
      </c>
      <c r="DL50" s="30">
        <f t="shared" si="158"/>
        <v>28716.606474622273</v>
      </c>
      <c r="DM50" s="30">
        <f t="shared" si="158"/>
        <v>25728.546735091451</v>
      </c>
      <c r="DN50" s="30">
        <f t="shared" si="158"/>
        <v>25575.39828269749</v>
      </c>
      <c r="DO50" s="30">
        <f t="shared" si="158"/>
        <v>23500.958197027507</v>
      </c>
      <c r="DP50" s="30">
        <f t="shared" si="158"/>
        <v>22918.984964839179</v>
      </c>
      <c r="DQ50" s="30">
        <f t="shared" si="158"/>
        <v>23889.515173387957</v>
      </c>
      <c r="DR50" s="30">
        <f t="shared" si="158"/>
        <v>29082.335492539391</v>
      </c>
      <c r="DS50" s="30">
        <f t="shared" si="158"/>
        <v>28615.928727880782</v>
      </c>
      <c r="DT50" s="30">
        <f t="shared" si="158"/>
        <v>29891.359149445849</v>
      </c>
      <c r="DU50" s="30">
        <f t="shared" si="158"/>
        <v>41468.094325416394</v>
      </c>
      <c r="DV50" s="30">
        <f t="shared" si="158"/>
        <v>60835.102307624104</v>
      </c>
      <c r="DW50" s="30">
        <f t="shared" si="158"/>
        <v>51575.237754031157</v>
      </c>
      <c r="DX50" s="30">
        <f t="shared" si="158"/>
        <v>51223.570278669744</v>
      </c>
      <c r="DY50" s="30">
        <f t="shared" si="158"/>
        <v>62437.651166920994</v>
      </c>
      <c r="DZ50" s="30">
        <f t="shared" si="158"/>
        <v>64470.92716442213</v>
      </c>
      <c r="EA50" s="30">
        <f t="shared" si="158"/>
        <v>82895.170565324981</v>
      </c>
      <c r="EB50" s="30">
        <f t="shared" si="158"/>
        <v>89764.579931742512</v>
      </c>
      <c r="EC50" s="30">
        <f t="shared" si="158"/>
        <v>107480.36860618676</v>
      </c>
      <c r="ED50" s="30">
        <f t="shared" si="158"/>
        <v>74819.945236851534</v>
      </c>
      <c r="EE50" s="30">
        <f t="shared" si="158"/>
        <v>88719.747063288683</v>
      </c>
      <c r="EF50" s="30">
        <f t="shared" si="158"/>
        <v>86537.630635752255</v>
      </c>
      <c r="EG50" s="30">
        <f t="shared" si="158"/>
        <v>83415.975945524362</v>
      </c>
      <c r="EH50" s="30">
        <f t="shared" si="158"/>
        <v>78115.562982939518</v>
      </c>
      <c r="EI50" s="30">
        <f t="shared" si="158"/>
        <v>81026.677828700427</v>
      </c>
      <c r="EJ50" s="30">
        <f t="shared" si="158"/>
        <v>81751.272977605535</v>
      </c>
      <c r="EK50" s="30">
        <f t="shared" si="158"/>
        <v>71506.36284100826</v>
      </c>
      <c r="EL50" s="30">
        <f t="shared" si="158"/>
        <v>70502.255426558331</v>
      </c>
      <c r="EM50" s="30">
        <f t="shared" si="129"/>
        <v>65271.941300521226</v>
      </c>
    </row>
    <row r="51" spans="2:143">
      <c r="B51" s="26">
        <f t="shared" si="130"/>
        <v>17</v>
      </c>
      <c r="C51" s="27">
        <v>5.3999999999999999E-2</v>
      </c>
      <c r="D51" s="27"/>
      <c r="E51" s="28">
        <v>1917</v>
      </c>
      <c r="F51" s="29">
        <v>-0.20942739068245192</v>
      </c>
      <c r="G51" s="30"/>
      <c r="H51" s="28">
        <v>14</v>
      </c>
      <c r="J51" s="30">
        <f t="shared" si="131"/>
        <v>25444.05422941154</v>
      </c>
      <c r="K51" s="30">
        <f t="shared" si="132"/>
        <v>52498.269333563723</v>
      </c>
      <c r="L51" s="30">
        <f t="shared" si="133"/>
        <v>98046.084978631407</v>
      </c>
      <c r="M51" s="33"/>
      <c r="N51" s="30">
        <f t="shared" si="134"/>
        <v>1053638.5893306448</v>
      </c>
      <c r="O51" s="30">
        <f t="shared" si="122"/>
        <v>56896.483823854818</v>
      </c>
      <c r="P51" s="30"/>
      <c r="Q51" s="36">
        <f t="shared" si="123"/>
        <v>25444.05422941154</v>
      </c>
      <c r="R51" s="30">
        <f t="shared" si="124"/>
        <v>31452.429594443278</v>
      </c>
      <c r="S51" s="30">
        <v>1000</v>
      </c>
      <c r="T51" s="30">
        <f t="shared" si="125"/>
        <v>41149.601154776588</v>
      </c>
      <c r="U51" s="30"/>
      <c r="V51" s="30">
        <f t="shared" ref="V51:CG51" si="159">$C51*V19</f>
        <v>92640.867753892177</v>
      </c>
      <c r="W51" s="30">
        <f t="shared" si="159"/>
        <v>95007.894246390846</v>
      </c>
      <c r="X51" s="30">
        <f t="shared" si="159"/>
        <v>107389.15581167489</v>
      </c>
      <c r="Y51" s="30">
        <f t="shared" si="159"/>
        <v>104847.07865745136</v>
      </c>
      <c r="Z51" s="30">
        <f t="shared" si="159"/>
        <v>87953.71507527752</v>
      </c>
      <c r="AA51" s="30">
        <f t="shared" si="159"/>
        <v>84428.176721305223</v>
      </c>
      <c r="AB51" s="30">
        <f t="shared" si="159"/>
        <v>94953.544828282407</v>
      </c>
      <c r="AC51" s="30">
        <f t="shared" si="159"/>
        <v>75104.845191861838</v>
      </c>
      <c r="AD51" s="30">
        <f t="shared" si="159"/>
        <v>71684.377460904856</v>
      </c>
      <c r="AE51" s="30">
        <f t="shared" si="159"/>
        <v>68740.77952476911</v>
      </c>
      <c r="AF51" s="30">
        <f t="shared" si="159"/>
        <v>63192.036009623051</v>
      </c>
      <c r="AG51" s="30">
        <f t="shared" si="159"/>
        <v>72649.896966000946</v>
      </c>
      <c r="AH51" s="30">
        <f t="shared" si="159"/>
        <v>70055.459847832986</v>
      </c>
      <c r="AI51" s="30">
        <f t="shared" si="159"/>
        <v>69300.929154225043</v>
      </c>
      <c r="AJ51" s="30">
        <f t="shared" si="159"/>
        <v>67148.594891789602</v>
      </c>
      <c r="AK51" s="30">
        <f t="shared" si="159"/>
        <v>64058.134816291182</v>
      </c>
      <c r="AL51" s="30">
        <f t="shared" si="159"/>
        <v>53474.904613793769</v>
      </c>
      <c r="AM51" s="30">
        <f t="shared" si="159"/>
        <v>62143.511310285234</v>
      </c>
      <c r="AN51" s="30">
        <f t="shared" si="159"/>
        <v>59919.05472838242</v>
      </c>
      <c r="AO51" s="30">
        <f t="shared" si="159"/>
        <v>51774.640053059258</v>
      </c>
      <c r="AP51" s="30">
        <f t="shared" si="159"/>
        <v>53611.691600558268</v>
      </c>
      <c r="AQ51" s="30">
        <f t="shared" si="159"/>
        <v>50992.634792660239</v>
      </c>
      <c r="AR51" s="30">
        <f t="shared" si="159"/>
        <v>58290.277726295964</v>
      </c>
      <c r="AS51" s="30">
        <f t="shared" si="159"/>
        <v>50949.652541335949</v>
      </c>
      <c r="AT51" s="30">
        <f t="shared" si="159"/>
        <v>44170.185596619434</v>
      </c>
      <c r="AU51" s="30">
        <f t="shared" si="159"/>
        <v>49115.838423877423</v>
      </c>
      <c r="AV51" s="30">
        <f t="shared" si="159"/>
        <v>44277.227114376874</v>
      </c>
      <c r="AW51" s="30">
        <f t="shared" si="159"/>
        <v>45035.035519970661</v>
      </c>
      <c r="AX51" s="30">
        <f t="shared" si="159"/>
        <v>42048.208020314858</v>
      </c>
      <c r="AY51" s="30">
        <f t="shared" si="159"/>
        <v>45759.881842446135</v>
      </c>
      <c r="AZ51" s="30">
        <f t="shared" si="159"/>
        <v>41019.616013444582</v>
      </c>
      <c r="BA51" s="30">
        <f t="shared" si="159"/>
        <v>38547.010488614818</v>
      </c>
      <c r="BB51" s="30">
        <f t="shared" si="159"/>
        <v>45121.60707215991</v>
      </c>
      <c r="BC51" s="30">
        <f t="shared" si="159"/>
        <v>41942.215895639216</v>
      </c>
      <c r="BD51" s="30">
        <f t="shared" si="159"/>
        <v>30003.216322685443</v>
      </c>
      <c r="BE51" s="30">
        <f t="shared" si="159"/>
        <v>25385.980424420119</v>
      </c>
      <c r="BF51" s="30">
        <f t="shared" si="159"/>
        <v>24083.989780851283</v>
      </c>
      <c r="BG51" s="30">
        <f t="shared" si="159"/>
        <v>25199.609082867231</v>
      </c>
      <c r="BH51" s="30">
        <f t="shared" si="159"/>
        <v>27789.92226740118</v>
      </c>
      <c r="BI51" s="30">
        <f t="shared" si="159"/>
        <v>32475.29996427106</v>
      </c>
      <c r="BJ51" s="30">
        <f t="shared" si="159"/>
        <v>30964.825904873145</v>
      </c>
      <c r="BK51" s="30">
        <f t="shared" si="159"/>
        <v>33458.699786161691</v>
      </c>
      <c r="BL51" s="30">
        <f t="shared" si="159"/>
        <v>37937.815796056515</v>
      </c>
      <c r="BM51" s="30">
        <f t="shared" si="159"/>
        <v>41718.713584285637</v>
      </c>
      <c r="BN51" s="30">
        <f t="shared" si="159"/>
        <v>48918.49742828431</v>
      </c>
      <c r="BO51" s="30">
        <f t="shared" si="159"/>
        <v>52168.335017694255</v>
      </c>
      <c r="BP51" s="30">
        <f t="shared" si="159"/>
        <v>56508.461930379504</v>
      </c>
      <c r="BQ51" s="30">
        <f t="shared" si="159"/>
        <v>72221.419323983268</v>
      </c>
      <c r="BR51" s="30">
        <f t="shared" si="159"/>
        <v>73266.003840339123</v>
      </c>
      <c r="BS51" s="30">
        <f t="shared" si="159"/>
        <v>90357.262916229258</v>
      </c>
      <c r="BT51" s="30">
        <f t="shared" si="159"/>
        <v>109352.65166258441</v>
      </c>
      <c r="BU51" s="30">
        <f t="shared" si="159"/>
        <v>85928.130983049268</v>
      </c>
      <c r="BV51" s="30">
        <f t="shared" si="159"/>
        <v>90980.774349663887</v>
      </c>
      <c r="BW51" s="30">
        <f t="shared" si="159"/>
        <v>97437.586540856282</v>
      </c>
      <c r="BX51" s="30">
        <f t="shared" si="159"/>
        <v>77926.045314604664</v>
      </c>
      <c r="BY51" s="30">
        <f t="shared" si="159"/>
        <v>79081.895398593348</v>
      </c>
      <c r="BZ51" s="30">
        <f t="shared" si="159"/>
        <v>74385.573492871452</v>
      </c>
      <c r="CA51" s="30">
        <f t="shared" si="159"/>
        <v>62782.098608431588</v>
      </c>
      <c r="CB51" s="30">
        <f t="shared" si="159"/>
        <v>45229.498043113832</v>
      </c>
      <c r="CC51" s="30">
        <f t="shared" si="159"/>
        <v>45509.767746815131</v>
      </c>
      <c r="CD51" s="30">
        <f t="shared" si="159"/>
        <v>48049.898896741528</v>
      </c>
      <c r="CE51" s="30">
        <f t="shared" si="159"/>
        <v>54281.026046425868</v>
      </c>
      <c r="CF51" s="30">
        <f t="shared" si="159"/>
        <v>54481.923437745827</v>
      </c>
      <c r="CG51" s="30">
        <f t="shared" si="159"/>
        <v>37161.103507019463</v>
      </c>
      <c r="CH51" s="30">
        <f t="shared" ref="CH51:EL51" si="160">$C51*CH19</f>
        <v>34828.663969918911</v>
      </c>
      <c r="CI51" s="30">
        <f t="shared" si="160"/>
        <v>30269.302214145529</v>
      </c>
      <c r="CJ51" s="30">
        <f t="shared" si="160"/>
        <v>30075.037204339431</v>
      </c>
      <c r="CK51" s="30">
        <f t="shared" si="160"/>
        <v>34493.260218895673</v>
      </c>
      <c r="CL51" s="30">
        <f t="shared" si="160"/>
        <v>32566.02911005776</v>
      </c>
      <c r="CM51" s="30">
        <f t="shared" si="160"/>
        <v>33029.381772060551</v>
      </c>
      <c r="CN51" s="30">
        <f t="shared" si="160"/>
        <v>34840.595420679601</v>
      </c>
      <c r="CO51" s="30">
        <f t="shared" si="160"/>
        <v>48063.364287559089</v>
      </c>
      <c r="CP51" s="30">
        <f t="shared" si="160"/>
        <v>52110.24843428735</v>
      </c>
      <c r="CQ51" s="30">
        <f t="shared" si="160"/>
        <v>48084.130277282609</v>
      </c>
      <c r="CR51" s="30">
        <f t="shared" si="160"/>
        <v>44570.703844123629</v>
      </c>
      <c r="CS51" s="30">
        <f t="shared" si="160"/>
        <v>42989.099776168703</v>
      </c>
      <c r="CT51" s="30">
        <f t="shared" si="160"/>
        <v>52828.203649433191</v>
      </c>
      <c r="CU51" s="30">
        <f t="shared" si="160"/>
        <v>62119.715887045342</v>
      </c>
      <c r="CV51" s="30">
        <f t="shared" si="160"/>
        <v>63819.710357642551</v>
      </c>
      <c r="CW51" s="30">
        <f t="shared" si="160"/>
        <v>59074.312606445419</v>
      </c>
      <c r="CX51" s="30">
        <f t="shared" si="160"/>
        <v>60564.141053362102</v>
      </c>
      <c r="CY51" s="30">
        <f t="shared" si="160"/>
        <v>62301.094055467132</v>
      </c>
      <c r="CZ51" s="30">
        <f t="shared" si="160"/>
        <v>60531.003827158282</v>
      </c>
      <c r="DA51" s="30">
        <f t="shared" si="160"/>
        <v>57017.746281350926</v>
      </c>
      <c r="DB51" s="30">
        <f t="shared" si="160"/>
        <v>48513.649711540609</v>
      </c>
      <c r="DC51" s="30">
        <f t="shared" si="160"/>
        <v>44343.660463496795</v>
      </c>
      <c r="DD51" s="30">
        <f t="shared" si="160"/>
        <v>39581.551355234013</v>
      </c>
      <c r="DE51" s="30">
        <f t="shared" si="160"/>
        <v>43948.196147872783</v>
      </c>
      <c r="DF51" s="30">
        <f t="shared" si="160"/>
        <v>42827.376259393932</v>
      </c>
      <c r="DG51" s="30">
        <f t="shared" si="160"/>
        <v>44211.38991733548</v>
      </c>
      <c r="DH51" s="30">
        <f t="shared" si="160"/>
        <v>35987.019407789769</v>
      </c>
      <c r="DI51" s="30">
        <f t="shared" si="160"/>
        <v>28588.832831160449</v>
      </c>
      <c r="DJ51" s="30">
        <f t="shared" si="160"/>
        <v>31044.560925026079</v>
      </c>
      <c r="DK51" s="30">
        <f t="shared" si="160"/>
        <v>30939.412953868374</v>
      </c>
      <c r="DL51" s="30">
        <f t="shared" si="160"/>
        <v>26547.456524248562</v>
      </c>
      <c r="DM51" s="30">
        <f t="shared" si="160"/>
        <v>25128.211631415612</v>
      </c>
      <c r="DN51" s="30">
        <f t="shared" si="160"/>
        <v>23726.463350707832</v>
      </c>
      <c r="DO51" s="30">
        <f t="shared" si="160"/>
        <v>23136.338166245303</v>
      </c>
      <c r="DP51" s="30">
        <f t="shared" si="160"/>
        <v>21092.068846845668</v>
      </c>
      <c r="DQ51" s="30">
        <f t="shared" si="160"/>
        <v>32085.747068230274</v>
      </c>
      <c r="DR51" s="30">
        <f t="shared" si="160"/>
        <v>30753.332434795233</v>
      </c>
      <c r="DS51" s="30">
        <f t="shared" si="160"/>
        <v>31251.79129841521</v>
      </c>
      <c r="DT51" s="30">
        <f t="shared" si="160"/>
        <v>36668.89118953971</v>
      </c>
      <c r="DU51" s="30">
        <f t="shared" si="160"/>
        <v>52065.327467388139</v>
      </c>
      <c r="DV51" s="30">
        <f t="shared" si="160"/>
        <v>57256.014597531896</v>
      </c>
      <c r="DW51" s="30">
        <f t="shared" si="160"/>
        <v>54619.857145723741</v>
      </c>
      <c r="DX51" s="30">
        <f t="shared" si="160"/>
        <v>57721.333866342044</v>
      </c>
      <c r="DY51" s="30">
        <f t="shared" si="160"/>
        <v>62966.599650635995</v>
      </c>
      <c r="DZ51" s="30">
        <f t="shared" si="160"/>
        <v>76902.388953194197</v>
      </c>
      <c r="EA51" s="30">
        <f t="shared" si="160"/>
        <v>88371.872297293667</v>
      </c>
      <c r="EB51" s="30">
        <f t="shared" si="160"/>
        <v>98912.902897048058</v>
      </c>
      <c r="EC51" s="30">
        <f t="shared" si="160"/>
        <v>100489.85176571089</v>
      </c>
      <c r="ED51" s="30">
        <f t="shared" si="160"/>
        <v>93817.357813927971</v>
      </c>
      <c r="EE51" s="30">
        <f t="shared" si="160"/>
        <v>94508.761110132895</v>
      </c>
      <c r="EF51" s="30">
        <f t="shared" si="160"/>
        <v>102329.61740290758</v>
      </c>
      <c r="EG51" s="30">
        <f t="shared" si="160"/>
        <v>98078.111212198521</v>
      </c>
      <c r="EH51" s="30">
        <f t="shared" si="160"/>
        <v>76259.667076588041</v>
      </c>
      <c r="EI51" s="30">
        <f t="shared" si="160"/>
        <v>86577.261607851222</v>
      </c>
      <c r="EJ51" s="30">
        <f t="shared" si="160"/>
        <v>80577.019927725734</v>
      </c>
      <c r="EK51" s="30">
        <f t="shared" si="160"/>
        <v>71099.524228465511</v>
      </c>
      <c r="EL51" s="30">
        <f t="shared" si="160"/>
        <v>77857.856841754314</v>
      </c>
      <c r="EM51" s="30">
        <f t="shared" si="129"/>
        <v>66570.10589951287</v>
      </c>
    </row>
    <row r="52" spans="2:143">
      <c r="B52" s="26">
        <f t="shared" si="130"/>
        <v>16</v>
      </c>
      <c r="C52" s="27">
        <v>5.6000000000000001E-2</v>
      </c>
      <c r="D52" s="27"/>
      <c r="E52" s="28">
        <v>1918</v>
      </c>
      <c r="F52" s="29">
        <v>-6.9095661284139645E-2</v>
      </c>
      <c r="G52" s="30"/>
      <c r="H52" s="28">
        <v>15</v>
      </c>
      <c r="J52" s="30">
        <f t="shared" si="131"/>
        <v>27413.358311921667</v>
      </c>
      <c r="K52" s="30">
        <f t="shared" si="132"/>
        <v>53880.852096233473</v>
      </c>
      <c r="L52" s="30">
        <f t="shared" si="133"/>
        <v>105040.18140109141</v>
      </c>
      <c r="M52" s="33"/>
      <c r="N52" s="30">
        <f t="shared" si="134"/>
        <v>1046572.6401494787</v>
      </c>
      <c r="O52" s="30">
        <f t="shared" si="122"/>
        <v>58608.067848370811</v>
      </c>
      <c r="P52" s="30"/>
      <c r="Q52" s="30">
        <f t="shared" si="123"/>
        <v>27413.358311921667</v>
      </c>
      <c r="R52" s="30">
        <f t="shared" si="124"/>
        <v>31194.709536449143</v>
      </c>
      <c r="S52" s="30">
        <v>1000</v>
      </c>
      <c r="T52" s="30">
        <f t="shared" si="125"/>
        <v>46432.113552720599</v>
      </c>
      <c r="U52" s="30"/>
      <c r="V52" s="30">
        <f t="shared" ref="V52:CG52" si="161">$C52*V20</f>
        <v>99903.582578130416</v>
      </c>
      <c r="W52" s="30">
        <f t="shared" si="161"/>
        <v>109656.31111327096</v>
      </c>
      <c r="X52" s="30">
        <f t="shared" si="161"/>
        <v>111263.69718896887</v>
      </c>
      <c r="Y52" s="30">
        <f t="shared" si="161"/>
        <v>99476.172316148644</v>
      </c>
      <c r="Z52" s="30">
        <f t="shared" si="161"/>
        <v>94692.173876286717</v>
      </c>
      <c r="AA52" s="30">
        <f t="shared" si="161"/>
        <v>91239.344670679173</v>
      </c>
      <c r="AB52" s="30">
        <f t="shared" si="161"/>
        <v>90018.312754644663</v>
      </c>
      <c r="AC52" s="30">
        <f t="shared" si="161"/>
        <v>85611.230358171015</v>
      </c>
      <c r="AD52" s="30">
        <f t="shared" si="161"/>
        <v>67686.206799005115</v>
      </c>
      <c r="AE52" s="30">
        <f t="shared" si="161"/>
        <v>74758.500736543094</v>
      </c>
      <c r="AF52" s="30">
        <f t="shared" si="161"/>
        <v>67906.481301608917</v>
      </c>
      <c r="AG52" s="30">
        <f t="shared" si="161"/>
        <v>72560.264426738984</v>
      </c>
      <c r="AH52" s="30">
        <f t="shared" si="161"/>
        <v>73986.331162848277</v>
      </c>
      <c r="AI52" s="30">
        <f t="shared" si="161"/>
        <v>72412.806112726466</v>
      </c>
      <c r="AJ52" s="30">
        <f t="shared" si="161"/>
        <v>73934.685285564265</v>
      </c>
      <c r="AK52" s="30">
        <f t="shared" si="161"/>
        <v>55404.249611498504</v>
      </c>
      <c r="AL52" s="30">
        <f t="shared" si="161"/>
        <v>58960.141938042791</v>
      </c>
      <c r="AM52" s="30">
        <f t="shared" si="161"/>
        <v>64509.674707732338</v>
      </c>
      <c r="AN52" s="30">
        <f t="shared" si="161"/>
        <v>55951.513019105223</v>
      </c>
      <c r="AO52" s="30">
        <f t="shared" si="161"/>
        <v>50825.211744671513</v>
      </c>
      <c r="AP52" s="30">
        <f t="shared" si="161"/>
        <v>58125.973000175458</v>
      </c>
      <c r="AQ52" s="30">
        <f t="shared" si="161"/>
        <v>55039.158214148847</v>
      </c>
      <c r="AR52" s="30">
        <f t="shared" si="161"/>
        <v>55409.898802000425</v>
      </c>
      <c r="AS52" s="30">
        <f t="shared" si="161"/>
        <v>47465.504701394173</v>
      </c>
      <c r="AT52" s="30">
        <f t="shared" si="161"/>
        <v>49055.241265453769</v>
      </c>
      <c r="AU52" s="30">
        <f t="shared" si="161"/>
        <v>46761.659910198519</v>
      </c>
      <c r="AV52" s="30">
        <f t="shared" si="161"/>
        <v>47057.280980028037</v>
      </c>
      <c r="AW52" s="30">
        <f t="shared" si="161"/>
        <v>46297.633357984705</v>
      </c>
      <c r="AX52" s="30">
        <f t="shared" si="161"/>
        <v>39577.985263891751</v>
      </c>
      <c r="AY52" s="30">
        <f t="shared" si="161"/>
        <v>45227.240700357448</v>
      </c>
      <c r="AZ52" s="30">
        <f t="shared" si="161"/>
        <v>40014.718433918417</v>
      </c>
      <c r="BA52" s="30">
        <f t="shared" si="161"/>
        <v>42133.878729983437</v>
      </c>
      <c r="BB52" s="30">
        <f t="shared" si="161"/>
        <v>41173.091725060309</v>
      </c>
      <c r="BC52" s="30">
        <f t="shared" si="161"/>
        <v>32529.58617468203</v>
      </c>
      <c r="BD52" s="30">
        <f t="shared" si="161"/>
        <v>27400.486338510553</v>
      </c>
      <c r="BE52" s="30">
        <f t="shared" si="161"/>
        <v>22893.893948687859</v>
      </c>
      <c r="BF52" s="30">
        <f t="shared" si="161"/>
        <v>23476.355651801801</v>
      </c>
      <c r="BG52" s="30">
        <f t="shared" si="161"/>
        <v>30863.38269042514</v>
      </c>
      <c r="BH52" s="30">
        <f t="shared" si="161"/>
        <v>30918.721559941176</v>
      </c>
      <c r="BI52" s="30">
        <f t="shared" si="161"/>
        <v>32909.028140791968</v>
      </c>
      <c r="BJ52" s="30">
        <f t="shared" si="161"/>
        <v>34396.744611152142</v>
      </c>
      <c r="BK52" s="30">
        <f t="shared" si="161"/>
        <v>35709.067882158961</v>
      </c>
      <c r="BL52" s="30">
        <f t="shared" si="161"/>
        <v>41233.111297843694</v>
      </c>
      <c r="BM52" s="30">
        <f t="shared" si="161"/>
        <v>47720.093239331705</v>
      </c>
      <c r="BN52" s="30">
        <f t="shared" si="161"/>
        <v>57022.691859071412</v>
      </c>
      <c r="BO52" s="30">
        <f t="shared" si="161"/>
        <v>51563.502217037108</v>
      </c>
      <c r="BP52" s="30">
        <f t="shared" si="161"/>
        <v>56013.561357916304</v>
      </c>
      <c r="BQ52" s="30">
        <f t="shared" si="161"/>
        <v>66910.297739865448</v>
      </c>
      <c r="BR52" s="30">
        <f t="shared" si="161"/>
        <v>81487.086971355835</v>
      </c>
      <c r="BS52" s="30">
        <f t="shared" si="161"/>
        <v>106593.70665983093</v>
      </c>
      <c r="BT52" s="30">
        <f t="shared" si="161"/>
        <v>105241.02900492599</v>
      </c>
      <c r="BU52" s="30">
        <f t="shared" si="161"/>
        <v>101224.07692823524</v>
      </c>
      <c r="BV52" s="30">
        <f t="shared" si="161"/>
        <v>98738.927152997217</v>
      </c>
      <c r="BW52" s="30">
        <f t="shared" si="161"/>
        <v>86562.807989877707</v>
      </c>
      <c r="BX52" s="30">
        <f t="shared" si="161"/>
        <v>84400.792292775499</v>
      </c>
      <c r="BY52" s="30">
        <f t="shared" si="161"/>
        <v>80846.737389249451</v>
      </c>
      <c r="BZ52" s="30">
        <f t="shared" si="161"/>
        <v>71813.518250087553</v>
      </c>
      <c r="CA52" s="30">
        <f t="shared" si="161"/>
        <v>52722.545978318092</v>
      </c>
      <c r="CB52" s="30">
        <f t="shared" si="161"/>
        <v>44982.133497529096</v>
      </c>
      <c r="CC52" s="30">
        <f t="shared" si="161"/>
        <v>47629.078338926774</v>
      </c>
      <c r="CD52" s="30">
        <f t="shared" si="161"/>
        <v>50289.230651905054</v>
      </c>
      <c r="CE52" s="30">
        <f t="shared" si="161"/>
        <v>60595.269304069567</v>
      </c>
      <c r="CF52" s="30">
        <f t="shared" si="161"/>
        <v>43838.642722669036</v>
      </c>
      <c r="CG52" s="30">
        <f t="shared" si="161"/>
        <v>33519.11800338349</v>
      </c>
      <c r="CH52" s="30">
        <f t="shared" ref="CH52:EL52" si="162">$C52*CH20</f>
        <v>35657.498200363392</v>
      </c>
      <c r="CI52" s="30">
        <f t="shared" si="162"/>
        <v>32639.609069824564</v>
      </c>
      <c r="CJ52" s="30">
        <f t="shared" si="162"/>
        <v>30643.549037631106</v>
      </c>
      <c r="CK52" s="30">
        <f t="shared" si="162"/>
        <v>35271.886923322825</v>
      </c>
      <c r="CL52" s="30">
        <f t="shared" si="162"/>
        <v>33766.486511178628</v>
      </c>
      <c r="CM52" s="30">
        <f t="shared" si="162"/>
        <v>33635.900317776897</v>
      </c>
      <c r="CN52" s="30">
        <f t="shared" si="162"/>
        <v>40362.189058509219</v>
      </c>
      <c r="CO52" s="30">
        <f t="shared" si="162"/>
        <v>51825.25239228025</v>
      </c>
      <c r="CP52" s="30">
        <f t="shared" si="162"/>
        <v>50323.324447115614</v>
      </c>
      <c r="CQ52" s="30">
        <f t="shared" si="162"/>
        <v>46647.890160012066</v>
      </c>
      <c r="CR52" s="30">
        <f t="shared" si="162"/>
        <v>47989.809106565001</v>
      </c>
      <c r="CS52" s="30">
        <f t="shared" si="162"/>
        <v>42507.984287929947</v>
      </c>
      <c r="CT52" s="30">
        <f t="shared" si="162"/>
        <v>56031.653816771541</v>
      </c>
      <c r="CU52" s="30">
        <f t="shared" si="162"/>
        <v>65338.458265031455</v>
      </c>
      <c r="CV52" s="30">
        <f t="shared" si="162"/>
        <v>63700.261601733095</v>
      </c>
      <c r="CW52" s="30">
        <f t="shared" si="162"/>
        <v>61708.991868609424</v>
      </c>
      <c r="CX52" s="30">
        <f t="shared" si="162"/>
        <v>63707.435330219698</v>
      </c>
      <c r="CY52" s="30">
        <f t="shared" si="162"/>
        <v>62762.313370486867</v>
      </c>
      <c r="CZ52" s="30">
        <f t="shared" si="162"/>
        <v>58064.763170532962</v>
      </c>
      <c r="DA52" s="30">
        <f t="shared" si="162"/>
        <v>56202.171000018425</v>
      </c>
      <c r="DB52" s="30">
        <f t="shared" si="162"/>
        <v>47814.409781405055</v>
      </c>
      <c r="DC52" s="30">
        <f t="shared" si="162"/>
        <v>38224.251674436498</v>
      </c>
      <c r="DD52" s="30">
        <f t="shared" si="162"/>
        <v>42635.493557116541</v>
      </c>
      <c r="DE52" s="30">
        <f t="shared" si="162"/>
        <v>46112.747476711069</v>
      </c>
      <c r="DF52" s="30">
        <f t="shared" si="162"/>
        <v>43716.595084307024</v>
      </c>
      <c r="DG52" s="30">
        <f t="shared" si="162"/>
        <v>38169.236772379823</v>
      </c>
      <c r="DH52" s="30">
        <f t="shared" si="162"/>
        <v>30070.167484044887</v>
      </c>
      <c r="DI52" s="30">
        <f t="shared" si="162"/>
        <v>30986.456083128971</v>
      </c>
      <c r="DJ52" s="30">
        <f t="shared" si="162"/>
        <v>32319.292398867474</v>
      </c>
      <c r="DK52" s="30">
        <f t="shared" si="162"/>
        <v>27925.276249030459</v>
      </c>
      <c r="DL52" s="30">
        <f t="shared" si="162"/>
        <v>25314.237522806776</v>
      </c>
      <c r="DM52" s="30">
        <f t="shared" si="162"/>
        <v>22759.765875798414</v>
      </c>
      <c r="DN52" s="30">
        <f t="shared" si="162"/>
        <v>22805.398647593876</v>
      </c>
      <c r="DO52" s="30">
        <f t="shared" si="162"/>
        <v>20788.06333840474</v>
      </c>
      <c r="DP52" s="30">
        <f t="shared" si="162"/>
        <v>27657.92580673283</v>
      </c>
      <c r="DQ52" s="30">
        <f t="shared" si="162"/>
        <v>33126.127248425611</v>
      </c>
      <c r="DR52" s="30">
        <f t="shared" si="162"/>
        <v>32791.015028007037</v>
      </c>
      <c r="DS52" s="30">
        <f t="shared" si="162"/>
        <v>37430.242250060895</v>
      </c>
      <c r="DT52" s="30">
        <f t="shared" si="162"/>
        <v>44949.815317952743</v>
      </c>
      <c r="DU52" s="30">
        <f t="shared" si="162"/>
        <v>47842.19356727344</v>
      </c>
      <c r="DV52" s="30">
        <f t="shared" si="162"/>
        <v>59200.591178665716</v>
      </c>
      <c r="DW52" s="30">
        <f t="shared" si="162"/>
        <v>60091.449558080472</v>
      </c>
      <c r="DX52" s="30">
        <f t="shared" si="162"/>
        <v>56832.354651585767</v>
      </c>
      <c r="DY52" s="30">
        <f t="shared" si="162"/>
        <v>73330.01330105892</v>
      </c>
      <c r="DZ52" s="30">
        <f t="shared" si="162"/>
        <v>80042.430117779528</v>
      </c>
      <c r="EA52" s="30">
        <f t="shared" si="162"/>
        <v>95073.089849719559</v>
      </c>
      <c r="EB52" s="30">
        <f t="shared" si="162"/>
        <v>90290.407598736914</v>
      </c>
      <c r="EC52" s="30">
        <f t="shared" si="162"/>
        <v>123022.23838935445</v>
      </c>
      <c r="ED52" s="30">
        <f t="shared" si="162"/>
        <v>97573.2071928347</v>
      </c>
      <c r="EE52" s="30">
        <f t="shared" si="162"/>
        <v>109109.86733497707</v>
      </c>
      <c r="EF52" s="30">
        <f t="shared" si="162"/>
        <v>117468.06533573537</v>
      </c>
      <c r="EG52" s="30">
        <f t="shared" si="162"/>
        <v>93481.363632806926</v>
      </c>
      <c r="EH52" s="30">
        <f t="shared" si="162"/>
        <v>79554.788375463875</v>
      </c>
      <c r="EI52" s="30">
        <f t="shared" si="162"/>
        <v>83313.643966796793</v>
      </c>
      <c r="EJ52" s="30">
        <f t="shared" si="162"/>
        <v>78221.9818404057</v>
      </c>
      <c r="EK52" s="30">
        <f t="shared" si="162"/>
        <v>76658.750518292378</v>
      </c>
      <c r="EL52" s="30">
        <f t="shared" si="162"/>
        <v>77526.605821962585</v>
      </c>
      <c r="EM52" s="30">
        <f t="shared" si="129"/>
        <v>66122.84556789753</v>
      </c>
    </row>
    <row r="53" spans="2:143">
      <c r="B53" s="26">
        <f t="shared" si="130"/>
        <v>15</v>
      </c>
      <c r="C53" s="27">
        <v>0.06</v>
      </c>
      <c r="D53" s="27"/>
      <c r="E53" s="28">
        <v>1919</v>
      </c>
      <c r="F53" s="29">
        <v>-8.0735852705530575E-2</v>
      </c>
      <c r="G53" s="30"/>
      <c r="H53" s="28">
        <v>16</v>
      </c>
      <c r="J53" s="30">
        <f t="shared" si="131"/>
        <v>28170.528973178138</v>
      </c>
      <c r="K53" s="30">
        <f t="shared" si="132"/>
        <v>54203.313786556719</v>
      </c>
      <c r="L53" s="30">
        <f t="shared" si="133"/>
        <v>115357.48498667381</v>
      </c>
      <c r="M53" s="33"/>
      <c r="N53" s="30">
        <f t="shared" si="134"/>
        <v>1037356.2881459686</v>
      </c>
      <c r="O53" s="30">
        <f t="shared" si="122"/>
        <v>62241.377288758114</v>
      </c>
      <c r="P53" s="30"/>
      <c r="Q53" s="30">
        <f t="shared" si="123"/>
        <v>28170.528973178138</v>
      </c>
      <c r="R53" s="30">
        <f t="shared" si="124"/>
        <v>34070.848315579977</v>
      </c>
      <c r="S53" s="30">
        <v>1000</v>
      </c>
      <c r="T53" s="30">
        <f t="shared" si="125"/>
        <v>53116.107697915693</v>
      </c>
      <c r="U53" s="30"/>
      <c r="V53" s="30">
        <f t="shared" ref="V53:CG53" si="163">$C53*V21</f>
        <v>118878.91043606104</v>
      </c>
      <c r="W53" s="30">
        <f t="shared" si="163"/>
        <v>117132.25510387983</v>
      </c>
      <c r="X53" s="30">
        <f t="shared" si="163"/>
        <v>108834.36127537049</v>
      </c>
      <c r="Y53" s="30">
        <f t="shared" si="163"/>
        <v>110415.17843146223</v>
      </c>
      <c r="Z53" s="30">
        <f t="shared" si="163"/>
        <v>105501.50324483898</v>
      </c>
      <c r="AA53" s="30">
        <f t="shared" si="163"/>
        <v>89176.753426726296</v>
      </c>
      <c r="AB53" s="30">
        <f t="shared" si="163"/>
        <v>105789.71957063806</v>
      </c>
      <c r="AC53" s="30">
        <f t="shared" si="163"/>
        <v>83340.521006371477</v>
      </c>
      <c r="AD53" s="30">
        <f t="shared" si="163"/>
        <v>75892.02147804077</v>
      </c>
      <c r="AE53" s="30">
        <f t="shared" si="163"/>
        <v>82824.58647164634</v>
      </c>
      <c r="AF53" s="30">
        <f t="shared" si="163"/>
        <v>69923.779625119918</v>
      </c>
      <c r="AG53" s="30">
        <f t="shared" si="163"/>
        <v>79005.654407752227</v>
      </c>
      <c r="AH53" s="30">
        <f t="shared" si="163"/>
        <v>79703.542798400071</v>
      </c>
      <c r="AI53" s="30">
        <f t="shared" si="163"/>
        <v>82200.884514135629</v>
      </c>
      <c r="AJ53" s="30">
        <f t="shared" si="163"/>
        <v>65927.533901915434</v>
      </c>
      <c r="AK53" s="30">
        <f t="shared" si="163"/>
        <v>62979.816814319092</v>
      </c>
      <c r="AL53" s="30">
        <f t="shared" si="163"/>
        <v>63101.167948552153</v>
      </c>
      <c r="AM53" s="30">
        <f t="shared" si="163"/>
        <v>62104.282359001503</v>
      </c>
      <c r="AN53" s="30">
        <f t="shared" si="163"/>
        <v>56627.026524975619</v>
      </c>
      <c r="AO53" s="30">
        <f t="shared" si="163"/>
        <v>56811.95520018867</v>
      </c>
      <c r="AP53" s="30">
        <f t="shared" si="163"/>
        <v>64682.14005242347</v>
      </c>
      <c r="AQ53" s="30">
        <f t="shared" si="163"/>
        <v>53940.234426595714</v>
      </c>
      <c r="AR53" s="30">
        <f t="shared" si="163"/>
        <v>53219.899188045521</v>
      </c>
      <c r="AS53" s="30">
        <f t="shared" si="163"/>
        <v>54348.067872527608</v>
      </c>
      <c r="AT53" s="30">
        <f t="shared" si="163"/>
        <v>48150.808874086899</v>
      </c>
      <c r="AU53" s="30">
        <f t="shared" si="163"/>
        <v>51237.289553020906</v>
      </c>
      <c r="AV53" s="30">
        <f t="shared" si="163"/>
        <v>49875.231597721366</v>
      </c>
      <c r="AW53" s="30">
        <f t="shared" si="163"/>
        <v>44927.763066035317</v>
      </c>
      <c r="AX53" s="30">
        <f t="shared" si="163"/>
        <v>40329.115259588245</v>
      </c>
      <c r="AY53" s="30">
        <f t="shared" si="163"/>
        <v>45486.034997606359</v>
      </c>
      <c r="AZ53" s="30">
        <f t="shared" si="163"/>
        <v>45093.123433428264</v>
      </c>
      <c r="BA53" s="30">
        <f t="shared" si="163"/>
        <v>39637.857820103382</v>
      </c>
      <c r="BB53" s="30">
        <f t="shared" si="163"/>
        <v>32922.322199423121</v>
      </c>
      <c r="BC53" s="30">
        <f t="shared" si="163"/>
        <v>30628.012139861741</v>
      </c>
      <c r="BD53" s="30">
        <f t="shared" si="163"/>
        <v>25476.150820389514</v>
      </c>
      <c r="BE53" s="30">
        <f t="shared" si="163"/>
        <v>23007.621635731935</v>
      </c>
      <c r="BF53" s="30">
        <f t="shared" si="163"/>
        <v>29643.550176041754</v>
      </c>
      <c r="BG53" s="30">
        <f t="shared" si="163"/>
        <v>35401.978519826182</v>
      </c>
      <c r="BH53" s="30">
        <f t="shared" si="163"/>
        <v>32302.28377971804</v>
      </c>
      <c r="BI53" s="30">
        <f t="shared" si="163"/>
        <v>37688.909390886314</v>
      </c>
      <c r="BJ53" s="30">
        <f t="shared" si="163"/>
        <v>37847.44876180416</v>
      </c>
      <c r="BK53" s="30">
        <f t="shared" si="163"/>
        <v>40013.091825686002</v>
      </c>
      <c r="BL53" s="30">
        <f t="shared" si="163"/>
        <v>48625.748067148241</v>
      </c>
      <c r="BM53" s="30">
        <f t="shared" si="163"/>
        <v>57348.980777837882</v>
      </c>
      <c r="BN53" s="30">
        <f t="shared" si="163"/>
        <v>58107.602930470392</v>
      </c>
      <c r="BO53" s="30">
        <f t="shared" si="163"/>
        <v>52695.304776741046</v>
      </c>
      <c r="BP53" s="30">
        <f t="shared" si="163"/>
        <v>53501.990944984253</v>
      </c>
      <c r="BQ53" s="30">
        <f t="shared" si="163"/>
        <v>76723.616328791235</v>
      </c>
      <c r="BR53" s="30">
        <f t="shared" si="163"/>
        <v>99107.633120858911</v>
      </c>
      <c r="BS53" s="30">
        <f t="shared" si="163"/>
        <v>105763.82424621152</v>
      </c>
      <c r="BT53" s="30">
        <f t="shared" si="163"/>
        <v>127815.45176563013</v>
      </c>
      <c r="BU53" s="30">
        <f t="shared" si="163"/>
        <v>113258.91958127862</v>
      </c>
      <c r="BV53" s="30">
        <f t="shared" si="163"/>
        <v>90436.352067061162</v>
      </c>
      <c r="BW53" s="30">
        <f t="shared" si="163"/>
        <v>96659.609625435754</v>
      </c>
      <c r="BX53" s="30">
        <f t="shared" si="163"/>
        <v>88957.335512110963</v>
      </c>
      <c r="BY53" s="30">
        <f t="shared" si="163"/>
        <v>80469.221698782712</v>
      </c>
      <c r="BZ53" s="30">
        <f t="shared" si="163"/>
        <v>62175.110184673453</v>
      </c>
      <c r="CA53" s="30">
        <f t="shared" si="163"/>
        <v>54058.559700585829</v>
      </c>
      <c r="CB53" s="30">
        <f t="shared" si="163"/>
        <v>48535.266958330023</v>
      </c>
      <c r="CC53" s="30">
        <f t="shared" si="163"/>
        <v>51393.063353915786</v>
      </c>
      <c r="CD53" s="30">
        <f t="shared" si="163"/>
        <v>57878.261460642352</v>
      </c>
      <c r="CE53" s="30">
        <f t="shared" si="163"/>
        <v>50268.184692668787</v>
      </c>
      <c r="CF53" s="30">
        <f t="shared" si="163"/>
        <v>40767.200952733154</v>
      </c>
      <c r="CG53" s="30">
        <f t="shared" si="163"/>
        <v>35379.887714740791</v>
      </c>
      <c r="CH53" s="30">
        <f t="shared" ref="CH53:EL53" si="164">$C53*CH21</f>
        <v>39640.87407885299</v>
      </c>
      <c r="CI53" s="30">
        <f t="shared" si="164"/>
        <v>34286.855078941502</v>
      </c>
      <c r="CJ53" s="30">
        <f t="shared" si="164"/>
        <v>32306.010160759237</v>
      </c>
      <c r="CK53" s="30">
        <f t="shared" si="164"/>
        <v>37705.054634719447</v>
      </c>
      <c r="CL53" s="30">
        <f t="shared" si="164"/>
        <v>35451.800730033203</v>
      </c>
      <c r="CM53" s="30">
        <f t="shared" si="164"/>
        <v>40173.716892986842</v>
      </c>
      <c r="CN53" s="30">
        <f t="shared" si="164"/>
        <v>44869.557380787497</v>
      </c>
      <c r="CO53" s="30">
        <f t="shared" si="164"/>
        <v>51598.540785096084</v>
      </c>
      <c r="CP53" s="30">
        <f t="shared" si="164"/>
        <v>50332.601544642384</v>
      </c>
      <c r="CQ53" s="30">
        <f t="shared" si="164"/>
        <v>51782.301605872162</v>
      </c>
      <c r="CR53" s="30">
        <f t="shared" si="164"/>
        <v>48922.765309564078</v>
      </c>
      <c r="CS53" s="30">
        <f t="shared" si="164"/>
        <v>46482.333605339532</v>
      </c>
      <c r="CT53" s="30">
        <f t="shared" si="164"/>
        <v>60760.687206561721</v>
      </c>
      <c r="CU53" s="30">
        <f t="shared" si="164"/>
        <v>67236.497769465073</v>
      </c>
      <c r="CV53" s="30">
        <f t="shared" si="164"/>
        <v>68602.636181906375</v>
      </c>
      <c r="CW53" s="30">
        <f t="shared" si="164"/>
        <v>66922.603084658214</v>
      </c>
      <c r="CX53" s="30">
        <f t="shared" si="164"/>
        <v>66167.268385582749</v>
      </c>
      <c r="CY53" s="30">
        <f t="shared" si="164"/>
        <v>62070.256475259281</v>
      </c>
      <c r="CZ53" s="30">
        <f t="shared" si="164"/>
        <v>59007.269418696655</v>
      </c>
      <c r="DA53" s="30">
        <f t="shared" si="164"/>
        <v>57108.106035985096</v>
      </c>
      <c r="DB53" s="30">
        <f t="shared" si="164"/>
        <v>42492.870031344588</v>
      </c>
      <c r="DC53" s="30">
        <f t="shared" si="164"/>
        <v>42448.982911799096</v>
      </c>
      <c r="DD53" s="30">
        <f t="shared" si="164"/>
        <v>46121.248354987089</v>
      </c>
      <c r="DE53" s="30">
        <f t="shared" si="164"/>
        <v>48528.366536455345</v>
      </c>
      <c r="DF53" s="30">
        <f t="shared" si="164"/>
        <v>38911.274027236512</v>
      </c>
      <c r="DG53" s="30">
        <f t="shared" si="164"/>
        <v>32881.624004897618</v>
      </c>
      <c r="DH53" s="30">
        <f t="shared" si="164"/>
        <v>33601.691855529498</v>
      </c>
      <c r="DI53" s="30">
        <f t="shared" si="164"/>
        <v>33258.146717706244</v>
      </c>
      <c r="DJ53" s="30">
        <f t="shared" si="164"/>
        <v>30074.40658201859</v>
      </c>
      <c r="DK53" s="30">
        <f t="shared" si="164"/>
        <v>27452.962993409768</v>
      </c>
      <c r="DL53" s="30">
        <f t="shared" si="164"/>
        <v>23638.552223787799</v>
      </c>
      <c r="DM53" s="30">
        <f t="shared" si="164"/>
        <v>22553.931922820429</v>
      </c>
      <c r="DN53" s="30">
        <f t="shared" si="164"/>
        <v>21125.494828930689</v>
      </c>
      <c r="DO53" s="30">
        <f t="shared" si="164"/>
        <v>28103.749937093889</v>
      </c>
      <c r="DP53" s="30">
        <f t="shared" si="164"/>
        <v>29439.330658778803</v>
      </c>
      <c r="DQ53" s="30">
        <f t="shared" si="164"/>
        <v>36415.238379024137</v>
      </c>
      <c r="DR53" s="30">
        <f t="shared" si="164"/>
        <v>40490.43073676902</v>
      </c>
      <c r="DS53" s="30">
        <f t="shared" si="164"/>
        <v>47304.514106370654</v>
      </c>
      <c r="DT53" s="30">
        <f t="shared" si="164"/>
        <v>42583.387392595178</v>
      </c>
      <c r="DU53" s="30">
        <f t="shared" si="164"/>
        <v>50999.489238232825</v>
      </c>
      <c r="DV53" s="30">
        <f t="shared" si="164"/>
        <v>67148.757062097488</v>
      </c>
      <c r="DW53" s="30">
        <f t="shared" si="164"/>
        <v>60998.869449425969</v>
      </c>
      <c r="DX53" s="30">
        <f t="shared" si="164"/>
        <v>68236.538333313132</v>
      </c>
      <c r="DY53" s="30">
        <f t="shared" si="164"/>
        <v>78688.635067747309</v>
      </c>
      <c r="DZ53" s="30">
        <f t="shared" si="164"/>
        <v>88779.691565455461</v>
      </c>
      <c r="EA53" s="30">
        <f t="shared" si="164"/>
        <v>89473.842454198064</v>
      </c>
      <c r="EB53" s="30">
        <f t="shared" si="164"/>
        <v>113960.10660010928</v>
      </c>
      <c r="EC53" s="30">
        <f t="shared" si="164"/>
        <v>131910.94191259603</v>
      </c>
      <c r="ED53" s="30">
        <f t="shared" si="164"/>
        <v>116137.46761255484</v>
      </c>
      <c r="EE53" s="30">
        <f t="shared" si="164"/>
        <v>129131.53321678709</v>
      </c>
      <c r="EF53" s="30">
        <f t="shared" si="164"/>
        <v>115431.03121754563</v>
      </c>
      <c r="EG53" s="30">
        <f t="shared" si="164"/>
        <v>100541.71126638485</v>
      </c>
      <c r="EH53" s="30">
        <f t="shared" si="164"/>
        <v>78927.513962663448</v>
      </c>
      <c r="EI53" s="30">
        <f t="shared" si="164"/>
        <v>83384.159956074654</v>
      </c>
      <c r="EJ53" s="30">
        <f t="shared" si="164"/>
        <v>86950.817766356849</v>
      </c>
      <c r="EK53" s="30">
        <f t="shared" si="164"/>
        <v>78697.307889373275</v>
      </c>
      <c r="EL53" s="30">
        <f t="shared" si="164"/>
        <v>79391.292406634282</v>
      </c>
      <c r="EM53" s="30">
        <f t="shared" si="129"/>
        <v>69473.831751427439</v>
      </c>
    </row>
    <row r="54" spans="2:143">
      <c r="B54" s="26">
        <f t="shared" si="130"/>
        <v>14</v>
      </c>
      <c r="C54" s="27">
        <v>6.4000000000000001E-2</v>
      </c>
      <c r="D54" s="27"/>
      <c r="E54" s="28">
        <v>1920</v>
      </c>
      <c r="F54" s="29">
        <v>-6.3879669885419932E-3</v>
      </c>
      <c r="G54" s="30"/>
      <c r="H54" s="28">
        <v>17</v>
      </c>
      <c r="J54" s="30">
        <f t="shared" si="131"/>
        <v>28825.489314354865</v>
      </c>
      <c r="K54" s="30">
        <f t="shared" si="132"/>
        <v>57932.489571335231</v>
      </c>
      <c r="L54" s="30">
        <f t="shared" si="133"/>
        <v>123017.67230652894</v>
      </c>
      <c r="M54" s="33"/>
      <c r="N54" s="30">
        <f t="shared" si="134"/>
        <v>1023864.2283362456</v>
      </c>
      <c r="O54" s="30">
        <f t="shared" si="122"/>
        <v>65527.310613519723</v>
      </c>
      <c r="P54" s="30"/>
      <c r="Q54" s="30">
        <f t="shared" si="123"/>
        <v>28825.489314354865</v>
      </c>
      <c r="R54" s="30">
        <f t="shared" si="124"/>
        <v>36701.821299164862</v>
      </c>
      <c r="S54" s="30">
        <v>1000</v>
      </c>
      <c r="T54" s="30">
        <f t="shared" si="125"/>
        <v>57490.361693009218</v>
      </c>
      <c r="U54" s="30"/>
      <c r="V54" s="30">
        <f t="shared" ref="V54:CG54" si="165">$C54*V22</f>
        <v>125883.56925903003</v>
      </c>
      <c r="W54" s="30">
        <f t="shared" si="165"/>
        <v>113582.23494196715</v>
      </c>
      <c r="X54" s="30">
        <f t="shared" si="165"/>
        <v>119755.95130295349</v>
      </c>
      <c r="Y54" s="30">
        <f t="shared" si="165"/>
        <v>121953.62078801257</v>
      </c>
      <c r="Z54" s="30">
        <f t="shared" si="165"/>
        <v>102223.20831813017</v>
      </c>
      <c r="AA54" s="30">
        <f t="shared" si="165"/>
        <v>103892.83904076334</v>
      </c>
      <c r="AB54" s="30">
        <f t="shared" si="165"/>
        <v>102091.66765454403</v>
      </c>
      <c r="AC54" s="30">
        <f t="shared" si="165"/>
        <v>92634.660698249209</v>
      </c>
      <c r="AD54" s="30">
        <f t="shared" si="165"/>
        <v>83352.028507504278</v>
      </c>
      <c r="AE54" s="30">
        <f t="shared" si="165"/>
        <v>84546.24111486433</v>
      </c>
      <c r="AF54" s="30">
        <f t="shared" si="165"/>
        <v>75475.425991427663</v>
      </c>
      <c r="AG54" s="30">
        <f t="shared" si="165"/>
        <v>84373.422929462511</v>
      </c>
      <c r="AH54" s="30">
        <f t="shared" si="165"/>
        <v>89693.319836140974</v>
      </c>
      <c r="AI54" s="30">
        <f t="shared" si="165"/>
        <v>72663.523364802575</v>
      </c>
      <c r="AJ54" s="30">
        <f t="shared" si="165"/>
        <v>74292.762277822461</v>
      </c>
      <c r="AK54" s="30">
        <f t="shared" si="165"/>
        <v>66819.255128096076</v>
      </c>
      <c r="AL54" s="30">
        <f t="shared" si="165"/>
        <v>60222.038613928533</v>
      </c>
      <c r="AM54" s="30">
        <f t="shared" si="165"/>
        <v>62309.580829879764</v>
      </c>
      <c r="AN54" s="30">
        <f t="shared" si="165"/>
        <v>62748.833440594703</v>
      </c>
      <c r="AO54" s="30">
        <f t="shared" si="165"/>
        <v>62672.243273128995</v>
      </c>
      <c r="AP54" s="30">
        <f t="shared" si="165"/>
        <v>62841.535240548736</v>
      </c>
      <c r="AQ54" s="30">
        <f t="shared" si="165"/>
        <v>51359.510948380412</v>
      </c>
      <c r="AR54" s="30">
        <f t="shared" si="165"/>
        <v>60408.96752483851</v>
      </c>
      <c r="AS54" s="30">
        <f t="shared" si="165"/>
        <v>52883.920019096739</v>
      </c>
      <c r="AT54" s="30">
        <f t="shared" si="165"/>
        <v>52302.346696349501</v>
      </c>
      <c r="AU54" s="30">
        <f t="shared" si="165"/>
        <v>53835.109764386936</v>
      </c>
      <c r="AV54" s="30">
        <f t="shared" si="165"/>
        <v>47980.226008650447</v>
      </c>
      <c r="AW54" s="30">
        <f t="shared" si="165"/>
        <v>45383.832470737478</v>
      </c>
      <c r="AX54" s="30">
        <f t="shared" si="165"/>
        <v>40208.515837228289</v>
      </c>
      <c r="AY54" s="30">
        <f t="shared" si="165"/>
        <v>50814.773453961374</v>
      </c>
      <c r="AZ54" s="30">
        <f t="shared" si="165"/>
        <v>42054.300383587433</v>
      </c>
      <c r="BA54" s="30">
        <f t="shared" si="165"/>
        <v>31420.168963756034</v>
      </c>
      <c r="BB54" s="30">
        <f t="shared" si="165"/>
        <v>30729.259329580589</v>
      </c>
      <c r="BC54" s="30">
        <f t="shared" si="165"/>
        <v>28230.314085642854</v>
      </c>
      <c r="BD54" s="30">
        <f t="shared" si="165"/>
        <v>25380.912436646962</v>
      </c>
      <c r="BE54" s="30">
        <f t="shared" si="165"/>
        <v>28800.008805103011</v>
      </c>
      <c r="BF54" s="30">
        <f t="shared" si="165"/>
        <v>33708.201729409753</v>
      </c>
      <c r="BG54" s="30">
        <f t="shared" si="165"/>
        <v>36665.751750717784</v>
      </c>
      <c r="BH54" s="30">
        <f t="shared" si="165"/>
        <v>36673.562609612607</v>
      </c>
      <c r="BI54" s="30">
        <f t="shared" si="165"/>
        <v>41110.636207349533</v>
      </c>
      <c r="BJ54" s="30">
        <f t="shared" si="165"/>
        <v>42041.825577428441</v>
      </c>
      <c r="BK54" s="30">
        <f t="shared" si="165"/>
        <v>46778.216508734178</v>
      </c>
      <c r="BL54" s="30">
        <f t="shared" si="165"/>
        <v>57931.140087331682</v>
      </c>
      <c r="BM54" s="30">
        <f t="shared" si="165"/>
        <v>57933.839055338773</v>
      </c>
      <c r="BN54" s="30">
        <f t="shared" si="165"/>
        <v>58868.617026268716</v>
      </c>
      <c r="BO54" s="30">
        <f t="shared" si="165"/>
        <v>49896.494786883413</v>
      </c>
      <c r="BP54" s="30">
        <f t="shared" si="165"/>
        <v>60817.337796150474</v>
      </c>
      <c r="BQ54" s="30">
        <f t="shared" si="165"/>
        <v>92505.751607192768</v>
      </c>
      <c r="BR54" s="30">
        <f t="shared" si="165"/>
        <v>97484.15808818987</v>
      </c>
      <c r="BS54" s="30">
        <f t="shared" si="165"/>
        <v>127337.63480147008</v>
      </c>
      <c r="BT54" s="30">
        <f t="shared" si="165"/>
        <v>141772.92780803805</v>
      </c>
      <c r="BU54" s="30">
        <f t="shared" si="165"/>
        <v>102836.7648626718</v>
      </c>
      <c r="BV54" s="30">
        <f t="shared" si="165"/>
        <v>100110.14635418518</v>
      </c>
      <c r="BW54" s="30">
        <f t="shared" si="165"/>
        <v>100995.41059496548</v>
      </c>
      <c r="BX54" s="30">
        <f t="shared" si="165"/>
        <v>87774.91714703654</v>
      </c>
      <c r="BY54" s="30">
        <f t="shared" si="165"/>
        <v>69065.557208163838</v>
      </c>
      <c r="BZ54" s="30">
        <f t="shared" si="165"/>
        <v>63198.390687745399</v>
      </c>
      <c r="CA54" s="30">
        <f t="shared" si="165"/>
        <v>57823.343827149431</v>
      </c>
      <c r="CB54" s="30">
        <f t="shared" si="165"/>
        <v>51917.181796841607</v>
      </c>
      <c r="CC54" s="30">
        <f t="shared" si="165"/>
        <v>58636.271954803575</v>
      </c>
      <c r="CD54" s="30">
        <f t="shared" si="165"/>
        <v>47598.286528383986</v>
      </c>
      <c r="CE54" s="30">
        <f t="shared" si="165"/>
        <v>46341.315296012479</v>
      </c>
      <c r="CF54" s="30">
        <f t="shared" si="165"/>
        <v>42657.570920598249</v>
      </c>
      <c r="CG54" s="30">
        <f t="shared" si="165"/>
        <v>38991.519762604556</v>
      </c>
      <c r="CH54" s="30">
        <f t="shared" ref="CH54:EL54" si="166">$C54*CH22</f>
        <v>41280.722039412984</v>
      </c>
      <c r="CI54" s="30">
        <f t="shared" si="166"/>
        <v>35833.833726812867</v>
      </c>
      <c r="CJ54" s="30">
        <f t="shared" si="166"/>
        <v>34235.412556820585</v>
      </c>
      <c r="CK54" s="30">
        <f t="shared" si="166"/>
        <v>39244.008393563738</v>
      </c>
      <c r="CL54" s="30">
        <f t="shared" si="166"/>
        <v>41975.764732091586</v>
      </c>
      <c r="CM54" s="30">
        <f t="shared" si="166"/>
        <v>44273.152504513084</v>
      </c>
      <c r="CN54" s="30">
        <f t="shared" si="166"/>
        <v>44286.273623853573</v>
      </c>
      <c r="CO54" s="30">
        <f t="shared" si="166"/>
        <v>51160.97755678845</v>
      </c>
      <c r="CP54" s="30">
        <f t="shared" si="166"/>
        <v>55388.560969837512</v>
      </c>
      <c r="CQ54" s="30">
        <f t="shared" si="166"/>
        <v>52331.680853048842</v>
      </c>
      <c r="CR54" s="30">
        <f t="shared" si="166"/>
        <v>53033.436353214136</v>
      </c>
      <c r="CS54" s="30">
        <f t="shared" si="166"/>
        <v>49968.753834910756</v>
      </c>
      <c r="CT54" s="30">
        <f t="shared" si="166"/>
        <v>61984.091161916185</v>
      </c>
      <c r="CU54" s="30">
        <f t="shared" si="166"/>
        <v>71783.73177159403</v>
      </c>
      <c r="CV54" s="30">
        <f t="shared" si="166"/>
        <v>73754.162867317369</v>
      </c>
      <c r="CW54" s="30">
        <f t="shared" si="166"/>
        <v>68904.449707621388</v>
      </c>
      <c r="CX54" s="30">
        <f t="shared" si="166"/>
        <v>64870.786334706791</v>
      </c>
      <c r="CY54" s="30">
        <f t="shared" si="166"/>
        <v>62531.343311911689</v>
      </c>
      <c r="CZ54" s="30">
        <f t="shared" si="166"/>
        <v>59439.006635281126</v>
      </c>
      <c r="DA54" s="30">
        <f t="shared" si="166"/>
        <v>50312.556160680957</v>
      </c>
      <c r="DB54" s="30">
        <f t="shared" si="166"/>
        <v>46780.592871744724</v>
      </c>
      <c r="DC54" s="30">
        <f t="shared" si="166"/>
        <v>45521.693186954653</v>
      </c>
      <c r="DD54" s="30">
        <f t="shared" si="166"/>
        <v>48116.838838130963</v>
      </c>
      <c r="DE54" s="30">
        <f t="shared" si="166"/>
        <v>42819.949848212374</v>
      </c>
      <c r="DF54" s="30">
        <f t="shared" si="166"/>
        <v>33230.478367904703</v>
      </c>
      <c r="DG54" s="30">
        <f t="shared" si="166"/>
        <v>36425.029842541764</v>
      </c>
      <c r="DH54" s="30">
        <f t="shared" si="166"/>
        <v>35752.683168891184</v>
      </c>
      <c r="DI54" s="30">
        <f t="shared" si="166"/>
        <v>30679.948580618733</v>
      </c>
      <c r="DJ54" s="30">
        <f t="shared" si="166"/>
        <v>29309.618990140072</v>
      </c>
      <c r="DK54" s="30">
        <f t="shared" si="166"/>
        <v>25413.624427462692</v>
      </c>
      <c r="DL54" s="30">
        <f t="shared" si="166"/>
        <v>23221.844283599923</v>
      </c>
      <c r="DM54" s="30">
        <f t="shared" si="166"/>
        <v>20711.561693562664</v>
      </c>
      <c r="DN54" s="30">
        <f t="shared" si="166"/>
        <v>28312.517709170515</v>
      </c>
      <c r="DO54" s="30">
        <f t="shared" si="166"/>
        <v>29654.728775009964</v>
      </c>
      <c r="DP54" s="30">
        <f t="shared" si="166"/>
        <v>32082.025709183225</v>
      </c>
      <c r="DQ54" s="30">
        <f t="shared" si="166"/>
        <v>44576.098392533888</v>
      </c>
      <c r="DR54" s="30">
        <f t="shared" si="166"/>
        <v>50728.696656466193</v>
      </c>
      <c r="DS54" s="30">
        <f t="shared" si="166"/>
        <v>44425.900456565709</v>
      </c>
      <c r="DT54" s="30">
        <f t="shared" si="166"/>
        <v>45000.393116983876</v>
      </c>
      <c r="DU54" s="30">
        <f t="shared" si="166"/>
        <v>57345.470554930405</v>
      </c>
      <c r="DV54" s="30">
        <f t="shared" si="166"/>
        <v>67572.25980461626</v>
      </c>
      <c r="DW54" s="30">
        <f t="shared" si="166"/>
        <v>72604.657707774822</v>
      </c>
      <c r="DX54" s="30">
        <f t="shared" si="166"/>
        <v>72588.629133453403</v>
      </c>
      <c r="DY54" s="30">
        <f t="shared" si="166"/>
        <v>86522.037492219082</v>
      </c>
      <c r="DZ54" s="30">
        <f t="shared" si="166"/>
        <v>82827.2936789667</v>
      </c>
      <c r="EA54" s="30">
        <f t="shared" si="166"/>
        <v>111951.18148340379</v>
      </c>
      <c r="EB54" s="30">
        <f t="shared" si="166"/>
        <v>121135.49073518002</v>
      </c>
      <c r="EC54" s="30">
        <f t="shared" si="166"/>
        <v>155648.14623777076</v>
      </c>
      <c r="ED54" s="30">
        <f t="shared" si="166"/>
        <v>136257.99412592527</v>
      </c>
      <c r="EE54" s="30">
        <f t="shared" si="166"/>
        <v>125792.98605943407</v>
      </c>
      <c r="EF54" s="30">
        <f t="shared" si="166"/>
        <v>123073.67501802981</v>
      </c>
      <c r="EG54" s="30">
        <f t="shared" si="166"/>
        <v>98884.843673076888</v>
      </c>
      <c r="EH54" s="30">
        <f t="shared" si="166"/>
        <v>78309.997678721324</v>
      </c>
      <c r="EI54" s="30">
        <f t="shared" si="166"/>
        <v>91886.090349160062</v>
      </c>
      <c r="EJ54" s="30">
        <f t="shared" si="166"/>
        <v>88489.791167146308</v>
      </c>
      <c r="EK54" s="30">
        <f t="shared" si="166"/>
        <v>79892.008004917443</v>
      </c>
      <c r="EL54" s="30">
        <f t="shared" si="166"/>
        <v>82692.086254844486</v>
      </c>
      <c r="EM54" s="30">
        <f t="shared" si="129"/>
        <v>72373.753482925356</v>
      </c>
    </row>
    <row r="55" spans="2:143">
      <c r="B55" s="26">
        <f t="shared" si="130"/>
        <v>13</v>
      </c>
      <c r="C55" s="27">
        <v>6.9000000000000006E-2</v>
      </c>
      <c r="D55" s="27"/>
      <c r="E55" s="28">
        <v>1921</v>
      </c>
      <c r="F55" s="29">
        <v>0.24843034589874791</v>
      </c>
      <c r="G55" s="30"/>
      <c r="H55" s="28">
        <v>18</v>
      </c>
      <c r="J55" s="30">
        <f t="shared" si="131"/>
        <v>29543.639168387159</v>
      </c>
      <c r="K55" s="30">
        <f t="shared" si="132"/>
        <v>58785.829956078494</v>
      </c>
      <c r="L55" s="30">
        <f t="shared" si="133"/>
        <v>129367.50921361618</v>
      </c>
      <c r="M55" s="33"/>
      <c r="N55" s="30">
        <f t="shared" si="134"/>
        <v>1006247.4461473972</v>
      </c>
      <c r="O55" s="30">
        <f t="shared" si="122"/>
        <v>69431.07378417041</v>
      </c>
      <c r="P55" s="30"/>
      <c r="Q55" s="30">
        <f t="shared" si="123"/>
        <v>29543.639168387159</v>
      </c>
      <c r="R55" s="30">
        <f t="shared" si="124"/>
        <v>39887.434615783248</v>
      </c>
      <c r="S55" s="30">
        <v>1000</v>
      </c>
      <c r="T55" s="30">
        <f t="shared" si="125"/>
        <v>59936.435429445773</v>
      </c>
      <c r="U55" s="30"/>
      <c r="V55" s="30">
        <f t="shared" ref="V55:CG55" si="167">$C55*V23</f>
        <v>122854.57725587912</v>
      </c>
      <c r="W55" s="30">
        <f t="shared" si="167"/>
        <v>125785.29436529355</v>
      </c>
      <c r="X55" s="30">
        <f t="shared" si="167"/>
        <v>133122.48428464096</v>
      </c>
      <c r="Y55" s="30">
        <f t="shared" si="167"/>
        <v>118925.21545006242</v>
      </c>
      <c r="Z55" s="30">
        <f t="shared" si="167"/>
        <v>119859.33187865076</v>
      </c>
      <c r="AA55" s="30">
        <f t="shared" si="167"/>
        <v>100906.89312216632</v>
      </c>
      <c r="AB55" s="30">
        <f t="shared" si="167"/>
        <v>114207.8590510975</v>
      </c>
      <c r="AC55" s="30">
        <f t="shared" si="167"/>
        <v>102395.75581639353</v>
      </c>
      <c r="AD55" s="30">
        <f t="shared" si="167"/>
        <v>85632.690522852616</v>
      </c>
      <c r="AE55" s="30">
        <f t="shared" si="167"/>
        <v>91846.660383147377</v>
      </c>
      <c r="AF55" s="30">
        <f t="shared" si="167"/>
        <v>81122.524032210873</v>
      </c>
      <c r="AG55" s="30">
        <f t="shared" si="167"/>
        <v>95560.085449151724</v>
      </c>
      <c r="AH55" s="30">
        <f t="shared" si="167"/>
        <v>79797.346302019665</v>
      </c>
      <c r="AI55" s="30">
        <f t="shared" si="167"/>
        <v>82410.873260632638</v>
      </c>
      <c r="AJ55" s="30">
        <f t="shared" si="167"/>
        <v>79329.575682980969</v>
      </c>
      <c r="AK55" s="30">
        <f t="shared" si="167"/>
        <v>64181.235569942095</v>
      </c>
      <c r="AL55" s="30">
        <f t="shared" si="167"/>
        <v>60810.296823521268</v>
      </c>
      <c r="AM55" s="30">
        <f t="shared" si="167"/>
        <v>69490.448831515838</v>
      </c>
      <c r="AN55" s="30">
        <f t="shared" si="167"/>
        <v>69667.391302369026</v>
      </c>
      <c r="AO55" s="30">
        <f t="shared" si="167"/>
        <v>61281.026913385038</v>
      </c>
      <c r="AP55" s="30">
        <f t="shared" si="167"/>
        <v>60220.343003999777</v>
      </c>
      <c r="AQ55" s="30">
        <f t="shared" si="167"/>
        <v>58672.775582324728</v>
      </c>
      <c r="AR55" s="30">
        <f t="shared" si="167"/>
        <v>59160.158927443001</v>
      </c>
      <c r="AS55" s="30">
        <f t="shared" si="167"/>
        <v>57813.547116980801</v>
      </c>
      <c r="AT55" s="30">
        <f t="shared" si="167"/>
        <v>55308.135581877308</v>
      </c>
      <c r="AU55" s="30">
        <f t="shared" si="167"/>
        <v>52123.234164083922</v>
      </c>
      <c r="AV55" s="30">
        <f t="shared" si="167"/>
        <v>48779.466851891455</v>
      </c>
      <c r="AW55" s="30">
        <f t="shared" si="167"/>
        <v>45539.567742811079</v>
      </c>
      <c r="AX55" s="30">
        <f t="shared" si="167"/>
        <v>45208.317430687392</v>
      </c>
      <c r="AY55" s="30">
        <f t="shared" si="167"/>
        <v>47695.617532567405</v>
      </c>
      <c r="AZ55" s="30">
        <f t="shared" si="167"/>
        <v>33550.35666141058</v>
      </c>
      <c r="BA55" s="30">
        <f t="shared" si="167"/>
        <v>29516.070302501266</v>
      </c>
      <c r="BB55" s="30">
        <f t="shared" si="167"/>
        <v>28506.072170265725</v>
      </c>
      <c r="BC55" s="30">
        <f t="shared" si="167"/>
        <v>28305.935836599685</v>
      </c>
      <c r="BD55" s="30">
        <f t="shared" si="167"/>
        <v>31975.438791803139</v>
      </c>
      <c r="BE55" s="30">
        <f t="shared" si="167"/>
        <v>32959.937438005152</v>
      </c>
      <c r="BF55" s="30">
        <f t="shared" si="167"/>
        <v>35136.381351533157</v>
      </c>
      <c r="BG55" s="30">
        <f t="shared" si="167"/>
        <v>41895.642483059681</v>
      </c>
      <c r="BH55" s="30">
        <f t="shared" si="167"/>
        <v>40260.77371104007</v>
      </c>
      <c r="BI55" s="30">
        <f t="shared" si="167"/>
        <v>45960.796079920787</v>
      </c>
      <c r="BJ55" s="30">
        <f t="shared" si="167"/>
        <v>49466.53648189098</v>
      </c>
      <c r="BK55" s="30">
        <f t="shared" si="167"/>
        <v>56089.016877269183</v>
      </c>
      <c r="BL55" s="30">
        <f t="shared" si="167"/>
        <v>58898.884329832261</v>
      </c>
      <c r="BM55" s="30">
        <f t="shared" si="167"/>
        <v>59070.625529959842</v>
      </c>
      <c r="BN55" s="30">
        <f t="shared" si="167"/>
        <v>56100.96587836551</v>
      </c>
      <c r="BO55" s="30">
        <f t="shared" si="167"/>
        <v>57084.19590814918</v>
      </c>
      <c r="BP55" s="30">
        <f t="shared" si="167"/>
        <v>73799.847609982287</v>
      </c>
      <c r="BQ55" s="30">
        <f t="shared" si="167"/>
        <v>91576.505105057062</v>
      </c>
      <c r="BR55" s="30">
        <f t="shared" si="167"/>
        <v>118125.06669002063</v>
      </c>
      <c r="BS55" s="30">
        <f t="shared" si="167"/>
        <v>142152.70101943755</v>
      </c>
      <c r="BT55" s="30">
        <f t="shared" si="167"/>
        <v>129556.04683721215</v>
      </c>
      <c r="BU55" s="30">
        <f t="shared" si="167"/>
        <v>114570.24833127232</v>
      </c>
      <c r="BV55" s="30">
        <f t="shared" si="167"/>
        <v>105274.47562779012</v>
      </c>
      <c r="BW55" s="30">
        <f t="shared" si="167"/>
        <v>100294.86297660427</v>
      </c>
      <c r="BX55" s="30">
        <f t="shared" si="167"/>
        <v>75821.17940338685</v>
      </c>
      <c r="BY55" s="30">
        <f t="shared" si="167"/>
        <v>70654.424619664584</v>
      </c>
      <c r="BZ55" s="30">
        <f t="shared" si="167"/>
        <v>68035.117591712566</v>
      </c>
      <c r="CA55" s="30">
        <f t="shared" si="167"/>
        <v>62250.848864227082</v>
      </c>
      <c r="CB55" s="30">
        <f t="shared" si="167"/>
        <v>59615.795480500012</v>
      </c>
      <c r="CC55" s="30">
        <f t="shared" si="167"/>
        <v>48532.267241951406</v>
      </c>
      <c r="CD55" s="30">
        <f t="shared" si="167"/>
        <v>44162.623134497604</v>
      </c>
      <c r="CE55" s="30">
        <f t="shared" si="167"/>
        <v>48802.488948328304</v>
      </c>
      <c r="CF55" s="30">
        <f t="shared" si="167"/>
        <v>47314.9322353924</v>
      </c>
      <c r="CG55" s="30">
        <f t="shared" si="167"/>
        <v>40866.045482611938</v>
      </c>
      <c r="CH55" s="30">
        <f t="shared" ref="CH55:EL55" si="168">$C55*CH23</f>
        <v>43421.147412583472</v>
      </c>
      <c r="CI55" s="30">
        <f t="shared" si="168"/>
        <v>38218.523322302412</v>
      </c>
      <c r="CJ55" s="30">
        <f t="shared" si="168"/>
        <v>35862.266993601785</v>
      </c>
      <c r="CK55" s="30">
        <f t="shared" si="168"/>
        <v>46765.121361732512</v>
      </c>
      <c r="CL55" s="30">
        <f t="shared" si="168"/>
        <v>46557.048251752429</v>
      </c>
      <c r="CM55" s="30">
        <f t="shared" si="168"/>
        <v>43979.084977057508</v>
      </c>
      <c r="CN55" s="30">
        <f t="shared" si="168"/>
        <v>44193.555332986936</v>
      </c>
      <c r="CO55" s="30">
        <f t="shared" si="168"/>
        <v>56662.786257409571</v>
      </c>
      <c r="CP55" s="30">
        <f t="shared" si="168"/>
        <v>56336.751962570721</v>
      </c>
      <c r="CQ55" s="30">
        <f t="shared" si="168"/>
        <v>57094.180527561679</v>
      </c>
      <c r="CR55" s="30">
        <f t="shared" si="168"/>
        <v>57378.442086752759</v>
      </c>
      <c r="CS55" s="30">
        <f t="shared" si="168"/>
        <v>51303.201529222664</v>
      </c>
      <c r="CT55" s="30">
        <f t="shared" si="168"/>
        <v>66602.353249130727</v>
      </c>
      <c r="CU55" s="30">
        <f t="shared" si="168"/>
        <v>77671.224807362654</v>
      </c>
      <c r="CV55" s="30">
        <f t="shared" si="168"/>
        <v>76427.449999475692</v>
      </c>
      <c r="CW55" s="30">
        <f t="shared" si="168"/>
        <v>67989.463375301013</v>
      </c>
      <c r="CX55" s="30">
        <f t="shared" si="168"/>
        <v>65773.62366048363</v>
      </c>
      <c r="CY55" s="30">
        <f t="shared" si="168"/>
        <v>63394.586207648477</v>
      </c>
      <c r="CZ55" s="30">
        <f t="shared" si="168"/>
        <v>52703.39065347283</v>
      </c>
      <c r="DA55" s="30">
        <f t="shared" si="168"/>
        <v>55746.092016934163</v>
      </c>
      <c r="DB55" s="30">
        <f t="shared" si="168"/>
        <v>50489.983440044722</v>
      </c>
      <c r="DC55" s="30">
        <f t="shared" si="168"/>
        <v>47797.241090383839</v>
      </c>
      <c r="DD55" s="30">
        <f t="shared" si="168"/>
        <v>42730.301470960279</v>
      </c>
      <c r="DE55" s="30">
        <f t="shared" si="168"/>
        <v>36804.056195017198</v>
      </c>
      <c r="DF55" s="30">
        <f t="shared" si="168"/>
        <v>37048.586125680158</v>
      </c>
      <c r="DG55" s="30">
        <f t="shared" si="168"/>
        <v>39006.393716292521</v>
      </c>
      <c r="DH55" s="30">
        <f t="shared" si="168"/>
        <v>33193.543053351379</v>
      </c>
      <c r="DI55" s="30">
        <f t="shared" si="168"/>
        <v>30092.351207392749</v>
      </c>
      <c r="DJ55" s="30">
        <f t="shared" si="168"/>
        <v>27307.122839587064</v>
      </c>
      <c r="DK55" s="30">
        <f t="shared" si="168"/>
        <v>25126.432455923103</v>
      </c>
      <c r="DL55" s="30">
        <f t="shared" si="168"/>
        <v>21462.271202148793</v>
      </c>
      <c r="DM55" s="30">
        <f t="shared" si="168"/>
        <v>27936.554083491865</v>
      </c>
      <c r="DN55" s="30">
        <f t="shared" si="168"/>
        <v>30067.447620219082</v>
      </c>
      <c r="DO55" s="30">
        <f t="shared" si="168"/>
        <v>32524.916894746846</v>
      </c>
      <c r="DP55" s="30">
        <f t="shared" si="168"/>
        <v>39524.744109617684</v>
      </c>
      <c r="DQ55" s="30">
        <f t="shared" si="168"/>
        <v>56207.17386489136</v>
      </c>
      <c r="DR55" s="30">
        <f t="shared" si="168"/>
        <v>47948.579542605119</v>
      </c>
      <c r="DS55" s="30">
        <f t="shared" si="168"/>
        <v>47249.882163674003</v>
      </c>
      <c r="DT55" s="30">
        <f t="shared" si="168"/>
        <v>50925.815244213431</v>
      </c>
      <c r="DU55" s="30">
        <f t="shared" si="168"/>
        <v>58078.845395406817</v>
      </c>
      <c r="DV55" s="30">
        <f t="shared" si="168"/>
        <v>80946.770745558475</v>
      </c>
      <c r="DW55" s="30">
        <f t="shared" si="168"/>
        <v>77732.829857521094</v>
      </c>
      <c r="DX55" s="30">
        <f t="shared" si="168"/>
        <v>80328.879457656803</v>
      </c>
      <c r="DY55" s="30">
        <f t="shared" si="168"/>
        <v>81240.944859988464</v>
      </c>
      <c r="DZ55" s="30">
        <f t="shared" si="168"/>
        <v>104302.43620132438</v>
      </c>
      <c r="EA55" s="30">
        <f t="shared" si="168"/>
        <v>119766.57381791978</v>
      </c>
      <c r="EB55" s="30">
        <f t="shared" si="168"/>
        <v>143854.32465525463</v>
      </c>
      <c r="EC55" s="30">
        <f t="shared" si="168"/>
        <v>183790.04338384312</v>
      </c>
      <c r="ED55" s="30">
        <f t="shared" si="168"/>
        <v>133590.16877922846</v>
      </c>
      <c r="EE55" s="30">
        <f t="shared" si="168"/>
        <v>134985.5897271196</v>
      </c>
      <c r="EF55" s="30">
        <f t="shared" si="168"/>
        <v>121825.16708660214</v>
      </c>
      <c r="EG55" s="30">
        <f t="shared" si="168"/>
        <v>98743.133957734462</v>
      </c>
      <c r="EH55" s="30">
        <f t="shared" si="168"/>
        <v>86850.39834162801</v>
      </c>
      <c r="EI55" s="30">
        <f t="shared" si="168"/>
        <v>94114.743029769073</v>
      </c>
      <c r="EJ55" s="30">
        <f t="shared" si="168"/>
        <v>90411.779927586991</v>
      </c>
      <c r="EK55" s="30">
        <f t="shared" si="168"/>
        <v>83749.611722487418</v>
      </c>
      <c r="EL55" s="30">
        <f t="shared" si="168"/>
        <v>86698.619346421561</v>
      </c>
      <c r="EM55" s="30">
        <f t="shared" si="129"/>
        <v>70917.339912683514</v>
      </c>
    </row>
    <row r="56" spans="2:143">
      <c r="B56" s="26">
        <f t="shared" si="130"/>
        <v>12</v>
      </c>
      <c r="C56" s="27">
        <v>7.3999999999999996E-2</v>
      </c>
      <c r="D56" s="27"/>
      <c r="E56" s="28">
        <v>1922</v>
      </c>
      <c r="F56" s="29">
        <v>0.13409332070812641</v>
      </c>
      <c r="G56" s="30"/>
      <c r="H56" s="28">
        <v>19</v>
      </c>
      <c r="J56" s="30">
        <f t="shared" si="131"/>
        <v>29446.213547269574</v>
      </c>
      <c r="K56" s="30">
        <f t="shared" si="132"/>
        <v>60652.276712252453</v>
      </c>
      <c r="L56" s="30">
        <f t="shared" si="133"/>
        <v>137802.01252508652</v>
      </c>
      <c r="M56" s="33"/>
      <c r="N56" s="30">
        <f t="shared" si="134"/>
        <v>983651.01538570481</v>
      </c>
      <c r="O56" s="30">
        <f t="shared" si="122"/>
        <v>72790.175138542152</v>
      </c>
      <c r="P56" s="30"/>
      <c r="Q56" s="30">
        <f t="shared" si="123"/>
        <v>29446.213547269574</v>
      </c>
      <c r="R56" s="30">
        <f t="shared" si="124"/>
        <v>43343.961591272579</v>
      </c>
      <c r="S56" s="30">
        <v>1000</v>
      </c>
      <c r="T56" s="30">
        <f t="shared" si="125"/>
        <v>65011.837386544372</v>
      </c>
      <c r="U56" s="30"/>
      <c r="V56" s="30">
        <f t="shared" ref="V56:CG56" si="169">$C56*V24</f>
        <v>134616.45412232928</v>
      </c>
      <c r="W56" s="30">
        <f t="shared" si="169"/>
        <v>138347.56624296927</v>
      </c>
      <c r="X56" s="30">
        <f t="shared" si="169"/>
        <v>128445.23748201846</v>
      </c>
      <c r="Y56" s="30">
        <f t="shared" si="169"/>
        <v>137969.67349365275</v>
      </c>
      <c r="Z56" s="30">
        <f t="shared" si="169"/>
        <v>115184.59971785554</v>
      </c>
      <c r="AA56" s="30">
        <f t="shared" si="169"/>
        <v>111689.8921067121</v>
      </c>
      <c r="AB56" s="30">
        <f t="shared" si="169"/>
        <v>124908.43748346022</v>
      </c>
      <c r="AC56" s="30">
        <f t="shared" si="169"/>
        <v>104086.09524446967</v>
      </c>
      <c r="AD56" s="30">
        <f t="shared" si="169"/>
        <v>92044.109364471864</v>
      </c>
      <c r="AE56" s="30">
        <f t="shared" si="169"/>
        <v>97675.714319491963</v>
      </c>
      <c r="AF56" s="30">
        <f t="shared" si="169"/>
        <v>90907.488648541272</v>
      </c>
      <c r="AG56" s="30">
        <f t="shared" si="169"/>
        <v>84118.636385446822</v>
      </c>
      <c r="AH56" s="30">
        <f t="shared" si="169"/>
        <v>89545.518826210493</v>
      </c>
      <c r="AI56" s="30">
        <f t="shared" si="169"/>
        <v>87068.384369248757</v>
      </c>
      <c r="AJ56" s="30">
        <f t="shared" si="169"/>
        <v>75392.634488566313</v>
      </c>
      <c r="AK56" s="30">
        <f t="shared" si="169"/>
        <v>64123.480694107559</v>
      </c>
      <c r="AL56" s="30">
        <f t="shared" si="169"/>
        <v>67101.890324575215</v>
      </c>
      <c r="AM56" s="30">
        <f t="shared" si="169"/>
        <v>76337.222385655332</v>
      </c>
      <c r="AN56" s="30">
        <f t="shared" si="169"/>
        <v>67401.209124776491</v>
      </c>
      <c r="AO56" s="30">
        <f t="shared" si="169"/>
        <v>58104.506537441419</v>
      </c>
      <c r="AP56" s="30">
        <f t="shared" si="169"/>
        <v>68068.522385472403</v>
      </c>
      <c r="AQ56" s="30">
        <f t="shared" si="169"/>
        <v>56852.805021483699</v>
      </c>
      <c r="AR56" s="30">
        <f t="shared" si="169"/>
        <v>63991.553401453872</v>
      </c>
      <c r="AS56" s="30">
        <f t="shared" si="169"/>
        <v>60490.16988020733</v>
      </c>
      <c r="AT56" s="30">
        <f t="shared" si="169"/>
        <v>52983.67957145394</v>
      </c>
      <c r="AU56" s="30">
        <f t="shared" si="169"/>
        <v>52431.642101189478</v>
      </c>
      <c r="AV56" s="30">
        <f t="shared" si="169"/>
        <v>48429.739203627418</v>
      </c>
      <c r="AW56" s="30">
        <f t="shared" si="169"/>
        <v>50661.325601974881</v>
      </c>
      <c r="AX56" s="30">
        <f t="shared" si="169"/>
        <v>41985.001264322265</v>
      </c>
      <c r="AY56" s="30">
        <f t="shared" si="169"/>
        <v>37648.922342350881</v>
      </c>
      <c r="AZ56" s="30">
        <f t="shared" si="169"/>
        <v>31184.192722243457</v>
      </c>
      <c r="BA56" s="30">
        <f t="shared" si="169"/>
        <v>27091.382518242866</v>
      </c>
      <c r="BB56" s="30">
        <f t="shared" si="169"/>
        <v>28280.464126759493</v>
      </c>
      <c r="BC56" s="30">
        <f t="shared" si="169"/>
        <v>35283.701921642707</v>
      </c>
      <c r="BD56" s="30">
        <f t="shared" si="169"/>
        <v>36207.422981576434</v>
      </c>
      <c r="BE56" s="30">
        <f t="shared" si="169"/>
        <v>33993.44432295474</v>
      </c>
      <c r="BF56" s="30">
        <f t="shared" si="169"/>
        <v>39723.969312523768</v>
      </c>
      <c r="BG56" s="30">
        <f t="shared" si="169"/>
        <v>45507.734428286938</v>
      </c>
      <c r="BH56" s="30">
        <f t="shared" si="169"/>
        <v>44535.138353861694</v>
      </c>
      <c r="BI56" s="30">
        <f t="shared" si="169"/>
        <v>53506.288154975155</v>
      </c>
      <c r="BJ56" s="30">
        <f t="shared" si="169"/>
        <v>58685.79819976657</v>
      </c>
      <c r="BK56" s="30">
        <f t="shared" si="169"/>
        <v>56423.518558642369</v>
      </c>
      <c r="BL56" s="30">
        <f t="shared" si="169"/>
        <v>59420.140483423398</v>
      </c>
      <c r="BM56" s="30">
        <f t="shared" si="169"/>
        <v>55698.746253424681</v>
      </c>
      <c r="BN56" s="30">
        <f t="shared" si="169"/>
        <v>63504.358494623513</v>
      </c>
      <c r="BO56" s="30">
        <f t="shared" si="169"/>
        <v>68537.978657631829</v>
      </c>
      <c r="BP56" s="30">
        <f t="shared" si="169"/>
        <v>72286.656666726296</v>
      </c>
      <c r="BQ56" s="30">
        <f t="shared" si="169"/>
        <v>109794.20821556747</v>
      </c>
      <c r="BR56" s="30">
        <f t="shared" si="169"/>
        <v>130475.13303261925</v>
      </c>
      <c r="BS56" s="30">
        <f t="shared" si="169"/>
        <v>128530.69034204996</v>
      </c>
      <c r="BT56" s="30">
        <f t="shared" si="169"/>
        <v>142813.2429376271</v>
      </c>
      <c r="BU56" s="30">
        <f t="shared" si="169"/>
        <v>119207.66726729588</v>
      </c>
      <c r="BV56" s="30">
        <f t="shared" si="169"/>
        <v>103439.75460773567</v>
      </c>
      <c r="BW56" s="30">
        <f t="shared" si="169"/>
        <v>85720.785351394035</v>
      </c>
      <c r="BX56" s="30">
        <f t="shared" si="169"/>
        <v>76745.995554912806</v>
      </c>
      <c r="BY56" s="30">
        <f t="shared" si="169"/>
        <v>75258.200366807941</v>
      </c>
      <c r="BZ56" s="30">
        <f t="shared" si="169"/>
        <v>72470.717248439832</v>
      </c>
      <c r="CA56" s="30">
        <f t="shared" si="169"/>
        <v>70726.612209204715</v>
      </c>
      <c r="CB56" s="30">
        <f t="shared" si="169"/>
        <v>48821.70224896547</v>
      </c>
      <c r="CC56" s="30">
        <f t="shared" si="169"/>
        <v>44553.463119490727</v>
      </c>
      <c r="CD56" s="30">
        <f t="shared" si="169"/>
        <v>46016.737152882299</v>
      </c>
      <c r="CE56" s="30">
        <f t="shared" si="169"/>
        <v>53558.871434402463</v>
      </c>
      <c r="CF56" s="30">
        <f t="shared" si="169"/>
        <v>49065.702136118256</v>
      </c>
      <c r="CG56" s="30">
        <f t="shared" si="169"/>
        <v>42530.840872145309</v>
      </c>
      <c r="CH56" s="30">
        <f t="shared" ref="CH56:EL56" si="170">$C56*CH24</f>
        <v>45821.496491119899</v>
      </c>
      <c r="CI56" s="30">
        <f t="shared" si="170"/>
        <v>39611.694519676414</v>
      </c>
      <c r="CJ56" s="30">
        <f t="shared" si="170"/>
        <v>42283.778566622772</v>
      </c>
      <c r="CK56" s="30">
        <f t="shared" si="170"/>
        <v>51321.132473197526</v>
      </c>
      <c r="CL56" s="30">
        <f t="shared" si="170"/>
        <v>45759.210659179524</v>
      </c>
      <c r="CM56" s="30">
        <f t="shared" si="170"/>
        <v>43423.351117417667</v>
      </c>
      <c r="CN56" s="30">
        <f t="shared" si="170"/>
        <v>48428.986231491777</v>
      </c>
      <c r="CO56" s="30">
        <f t="shared" si="170"/>
        <v>57023.910069968486</v>
      </c>
      <c r="CP56" s="30">
        <f t="shared" si="170"/>
        <v>60814.383544297569</v>
      </c>
      <c r="CQ56" s="30">
        <f t="shared" si="170"/>
        <v>61119.271926290618</v>
      </c>
      <c r="CR56" s="30">
        <f t="shared" si="170"/>
        <v>58288.388124023739</v>
      </c>
      <c r="CS56" s="30">
        <f t="shared" si="170"/>
        <v>54543.267152630222</v>
      </c>
      <c r="CT56" s="30">
        <f t="shared" si="170"/>
        <v>71303.531579279355</v>
      </c>
      <c r="CU56" s="30">
        <f t="shared" si="170"/>
        <v>79636.163530867547</v>
      </c>
      <c r="CV56" s="30">
        <f t="shared" si="170"/>
        <v>74615.844525210385</v>
      </c>
      <c r="CW56" s="30">
        <f t="shared" si="170"/>
        <v>68207.410947624812</v>
      </c>
      <c r="CX56" s="30">
        <f t="shared" si="170"/>
        <v>65977.146217884219</v>
      </c>
      <c r="CY56" s="30">
        <f t="shared" si="170"/>
        <v>55616.868134589509</v>
      </c>
      <c r="CZ56" s="30">
        <f t="shared" si="170"/>
        <v>57778.191716579859</v>
      </c>
      <c r="DA56" s="30">
        <f t="shared" si="170"/>
        <v>59530.739648784402</v>
      </c>
      <c r="DB56" s="30">
        <f t="shared" si="170"/>
        <v>52453.804682312322</v>
      </c>
      <c r="DC56" s="30">
        <f t="shared" si="170"/>
        <v>41998.041971364059</v>
      </c>
      <c r="DD56" s="30">
        <f t="shared" si="170"/>
        <v>36338.988306262181</v>
      </c>
      <c r="DE56" s="30">
        <f t="shared" si="170"/>
        <v>40599.25601952093</v>
      </c>
      <c r="DF56" s="30">
        <f t="shared" si="170"/>
        <v>39254.989638649931</v>
      </c>
      <c r="DG56" s="30">
        <f t="shared" si="170"/>
        <v>35831.757922107805</v>
      </c>
      <c r="DH56" s="30">
        <f t="shared" si="170"/>
        <v>32213.836495266081</v>
      </c>
      <c r="DI56" s="30">
        <f t="shared" si="170"/>
        <v>27740.177612659943</v>
      </c>
      <c r="DJ56" s="30">
        <f t="shared" si="170"/>
        <v>26713.298140961029</v>
      </c>
      <c r="DK56" s="30">
        <f t="shared" si="170"/>
        <v>22977.202122290586</v>
      </c>
      <c r="DL56" s="30">
        <f t="shared" si="170"/>
        <v>28643.297372993053</v>
      </c>
      <c r="DM56" s="30">
        <f t="shared" si="170"/>
        <v>29354.740959113053</v>
      </c>
      <c r="DN56" s="30">
        <f t="shared" si="170"/>
        <v>32629.179030750387</v>
      </c>
      <c r="DO56" s="30">
        <f t="shared" si="170"/>
        <v>39647.045064835205</v>
      </c>
      <c r="DP56" s="30">
        <f t="shared" si="170"/>
        <v>49311.260851552819</v>
      </c>
      <c r="DQ56" s="30">
        <f t="shared" si="170"/>
        <v>52565.540603747984</v>
      </c>
      <c r="DR56" s="30">
        <f t="shared" si="170"/>
        <v>50457.715182383712</v>
      </c>
      <c r="DS56" s="30">
        <f t="shared" si="170"/>
        <v>52906.588279624317</v>
      </c>
      <c r="DT56" s="30">
        <f t="shared" si="170"/>
        <v>51032.187861056103</v>
      </c>
      <c r="DU56" s="30">
        <f t="shared" si="170"/>
        <v>68839.293295218376</v>
      </c>
      <c r="DV56" s="30">
        <f t="shared" si="170"/>
        <v>85748.566510846329</v>
      </c>
      <c r="DW56" s="30">
        <f t="shared" si="170"/>
        <v>85112.811595500243</v>
      </c>
      <c r="DX56" s="30">
        <f t="shared" si="170"/>
        <v>74628.941366874438</v>
      </c>
      <c r="DY56" s="30">
        <f t="shared" si="170"/>
        <v>101223.95251531144</v>
      </c>
      <c r="DZ56" s="30">
        <f t="shared" si="170"/>
        <v>110404.99982442863</v>
      </c>
      <c r="EA56" s="30">
        <f t="shared" si="170"/>
        <v>140726.04741102521</v>
      </c>
      <c r="EB56" s="30">
        <f t="shared" si="170"/>
        <v>168069.26261032445</v>
      </c>
      <c r="EC56" s="30">
        <f t="shared" si="170"/>
        <v>178287.88455849289</v>
      </c>
      <c r="ED56" s="30">
        <f t="shared" si="170"/>
        <v>141838.07379429773</v>
      </c>
      <c r="EE56" s="30">
        <f t="shared" si="170"/>
        <v>132204.61003303676</v>
      </c>
      <c r="EF56" s="30">
        <f t="shared" si="170"/>
        <v>120365.36463826157</v>
      </c>
      <c r="EG56" s="30">
        <f t="shared" si="170"/>
        <v>108354.97469149111</v>
      </c>
      <c r="EH56" s="30">
        <f t="shared" si="170"/>
        <v>88017.098280630613</v>
      </c>
      <c r="EI56" s="30">
        <f t="shared" si="170"/>
        <v>95143.002863410409</v>
      </c>
      <c r="EJ56" s="30">
        <f t="shared" si="170"/>
        <v>93776.027009577359</v>
      </c>
      <c r="EK56" s="30">
        <f t="shared" si="170"/>
        <v>86879.713335242326</v>
      </c>
      <c r="EL56" s="30">
        <f t="shared" si="170"/>
        <v>84056.415528398356</v>
      </c>
      <c r="EM56" s="30">
        <f t="shared" si="129"/>
        <v>73944.905217712876</v>
      </c>
    </row>
    <row r="57" spans="2:143">
      <c r="B57" s="26">
        <f t="shared" si="130"/>
        <v>11</v>
      </c>
      <c r="C57" s="27">
        <v>0.08</v>
      </c>
      <c r="D57" s="27"/>
      <c r="E57" s="28">
        <v>1923</v>
      </c>
      <c r="F57" s="29">
        <v>3.2943298155754197E-2</v>
      </c>
      <c r="G57" s="30"/>
      <c r="H57" s="28">
        <v>20</v>
      </c>
      <c r="J57" s="30">
        <f t="shared" si="131"/>
        <v>30805.178450152765</v>
      </c>
      <c r="K57" s="30">
        <f t="shared" si="132"/>
        <v>62732.815257096081</v>
      </c>
      <c r="L57" s="30">
        <f t="shared" si="133"/>
        <v>141915.64817793839</v>
      </c>
      <c r="M57" s="33"/>
      <c r="N57" s="30">
        <f t="shared" si="134"/>
        <v>956397.87776553561</v>
      </c>
      <c r="O57" s="30">
        <f t="shared" si="122"/>
        <v>76511.830221242853</v>
      </c>
      <c r="P57" s="30"/>
      <c r="Q57" s="30">
        <f t="shared" si="123"/>
        <v>30805.178450152765</v>
      </c>
      <c r="R57" s="30">
        <f t="shared" si="124"/>
        <v>45706.651771090088</v>
      </c>
      <c r="S57" s="30">
        <v>1000</v>
      </c>
      <c r="T57" s="30">
        <f t="shared" si="125"/>
        <v>65403.817956695537</v>
      </c>
      <c r="U57" s="30"/>
      <c r="V57" s="30">
        <f t="shared" ref="V57:CG57" si="171">$C57*V25</f>
        <v>148448.8179912584</v>
      </c>
      <c r="W57" s="30">
        <f t="shared" si="171"/>
        <v>133836.65076000424</v>
      </c>
      <c r="X57" s="30">
        <f t="shared" si="171"/>
        <v>149404.83067754391</v>
      </c>
      <c r="Y57" s="30">
        <f t="shared" si="171"/>
        <v>132936.16484539185</v>
      </c>
      <c r="Z57" s="30">
        <f t="shared" si="171"/>
        <v>127827.53028662501</v>
      </c>
      <c r="AA57" s="30">
        <f t="shared" si="171"/>
        <v>122474.76103297187</v>
      </c>
      <c r="AB57" s="30">
        <f t="shared" si="171"/>
        <v>127303.24674505566</v>
      </c>
      <c r="AC57" s="30">
        <f t="shared" si="171"/>
        <v>112172.41516105876</v>
      </c>
      <c r="AD57" s="30">
        <f t="shared" si="171"/>
        <v>98142.286093940173</v>
      </c>
      <c r="AE57" s="30">
        <f t="shared" si="171"/>
        <v>109744.24260308535</v>
      </c>
      <c r="AF57" s="30">
        <f t="shared" si="171"/>
        <v>80232.86468992749</v>
      </c>
      <c r="AG57" s="30">
        <f t="shared" si="171"/>
        <v>94642.145286299768</v>
      </c>
      <c r="AH57" s="30">
        <f t="shared" si="171"/>
        <v>94854.244817803221</v>
      </c>
      <c r="AI57" s="30">
        <f t="shared" si="171"/>
        <v>82964.293234144512</v>
      </c>
      <c r="AJ57" s="30">
        <f t="shared" si="171"/>
        <v>75522.242675845264</v>
      </c>
      <c r="AK57" s="30">
        <f t="shared" si="171"/>
        <v>70943.345344474525</v>
      </c>
      <c r="AL57" s="30">
        <f t="shared" si="171"/>
        <v>73906.55102583392</v>
      </c>
      <c r="AM57" s="30">
        <f t="shared" si="171"/>
        <v>74047.676641589424</v>
      </c>
      <c r="AN57" s="30">
        <f t="shared" si="171"/>
        <v>64074.970416397118</v>
      </c>
      <c r="AO57" s="30">
        <f t="shared" si="171"/>
        <v>65849.102413949906</v>
      </c>
      <c r="AP57" s="30">
        <f t="shared" si="171"/>
        <v>66130.001191887757</v>
      </c>
      <c r="AQ57" s="30">
        <f t="shared" si="171"/>
        <v>61656.967623973651</v>
      </c>
      <c r="AR57" s="30">
        <f t="shared" si="171"/>
        <v>67129.712143338358</v>
      </c>
      <c r="AS57" s="30">
        <f t="shared" si="171"/>
        <v>58099.827762045119</v>
      </c>
      <c r="AT57" s="30">
        <f t="shared" si="171"/>
        <v>53436.88870129377</v>
      </c>
      <c r="AU57" s="30">
        <f t="shared" si="171"/>
        <v>52192.185702919225</v>
      </c>
      <c r="AV57" s="30">
        <f t="shared" si="171"/>
        <v>54017.778491824094</v>
      </c>
      <c r="AW57" s="30">
        <f t="shared" si="171"/>
        <v>47172.546385188245</v>
      </c>
      <c r="AX57" s="30">
        <f t="shared" si="171"/>
        <v>33228.075452548488</v>
      </c>
      <c r="AY57" s="30">
        <f t="shared" si="171"/>
        <v>35085.434394477925</v>
      </c>
      <c r="AZ57" s="30">
        <f t="shared" si="171"/>
        <v>28697.501153859943</v>
      </c>
      <c r="BA57" s="30">
        <f t="shared" si="171"/>
        <v>26947.424551486736</v>
      </c>
      <c r="BB57" s="30">
        <f t="shared" si="171"/>
        <v>35344.358465582023</v>
      </c>
      <c r="BC57" s="30">
        <f t="shared" si="171"/>
        <v>40058.270150196011</v>
      </c>
      <c r="BD57" s="30">
        <f t="shared" si="171"/>
        <v>37440.647577080083</v>
      </c>
      <c r="BE57" s="30">
        <f t="shared" si="171"/>
        <v>38532.547329452173</v>
      </c>
      <c r="BF57" s="30">
        <f t="shared" si="171"/>
        <v>43261.93513549096</v>
      </c>
      <c r="BG57" s="30">
        <f t="shared" si="171"/>
        <v>50471.109062653442</v>
      </c>
      <c r="BH57" s="30">
        <f t="shared" si="171"/>
        <v>51982.484347525358</v>
      </c>
      <c r="BI57" s="30">
        <f t="shared" si="171"/>
        <v>63644.851968565657</v>
      </c>
      <c r="BJ57" s="30">
        <f t="shared" si="171"/>
        <v>59190.53933874215</v>
      </c>
      <c r="BK57" s="30">
        <f t="shared" si="171"/>
        <v>57072.081869173795</v>
      </c>
      <c r="BL57" s="30">
        <f t="shared" si="171"/>
        <v>56175.179383906689</v>
      </c>
      <c r="BM57" s="30">
        <f t="shared" si="171"/>
        <v>63214.332770648703</v>
      </c>
      <c r="BN57" s="30">
        <f t="shared" si="171"/>
        <v>76446.196289407671</v>
      </c>
      <c r="BO57" s="30">
        <f t="shared" si="171"/>
        <v>67308.654562888056</v>
      </c>
      <c r="BP57" s="30">
        <f t="shared" si="171"/>
        <v>86894.131832261744</v>
      </c>
      <c r="BQ57" s="30">
        <f t="shared" si="171"/>
        <v>121591.17539938849</v>
      </c>
      <c r="BR57" s="30">
        <f t="shared" si="171"/>
        <v>118281.38914003075</v>
      </c>
      <c r="BS57" s="30">
        <f t="shared" si="171"/>
        <v>142054.36309584326</v>
      </c>
      <c r="BT57" s="30">
        <f t="shared" si="171"/>
        <v>148983.35843627175</v>
      </c>
      <c r="BU57" s="30">
        <f t="shared" si="171"/>
        <v>117437.1567798842</v>
      </c>
      <c r="BV57" s="30">
        <f t="shared" si="171"/>
        <v>88640.43475298275</v>
      </c>
      <c r="BW57" s="30">
        <f t="shared" si="171"/>
        <v>86993.794390781506</v>
      </c>
      <c r="BX57" s="30">
        <f t="shared" si="171"/>
        <v>81960.978196007403</v>
      </c>
      <c r="BY57" s="30">
        <f t="shared" si="171"/>
        <v>80374.853199045843</v>
      </c>
      <c r="BZ57" s="30">
        <f t="shared" si="171"/>
        <v>82553.802413407844</v>
      </c>
      <c r="CA57" s="30">
        <f t="shared" si="171"/>
        <v>58072.613885848055</v>
      </c>
      <c r="CB57" s="30">
        <f t="shared" si="171"/>
        <v>44936.655755700398</v>
      </c>
      <c r="CC57" s="30">
        <f t="shared" si="171"/>
        <v>46545.679128677541</v>
      </c>
      <c r="CD57" s="30">
        <f t="shared" si="171"/>
        <v>50633.996923425206</v>
      </c>
      <c r="CE57" s="30">
        <f t="shared" si="171"/>
        <v>55686.273589459866</v>
      </c>
      <c r="CF57" s="30">
        <f t="shared" si="171"/>
        <v>51198.391523644001</v>
      </c>
      <c r="CG57" s="30">
        <f t="shared" si="171"/>
        <v>44999.624139512685</v>
      </c>
      <c r="CH57" s="30">
        <f t="shared" ref="CH57:EL57" si="172">$C57*CH25</f>
        <v>47616.309349612187</v>
      </c>
      <c r="CI57" s="30">
        <f t="shared" si="172"/>
        <v>46827.008635544327</v>
      </c>
      <c r="CJ57" s="30">
        <f t="shared" si="172"/>
        <v>46524.841171472428</v>
      </c>
      <c r="CK57" s="30">
        <f t="shared" si="172"/>
        <v>50573.878570631481</v>
      </c>
      <c r="CL57" s="30">
        <f t="shared" si="172"/>
        <v>45299.417273619183</v>
      </c>
      <c r="CM57" s="30">
        <f t="shared" si="172"/>
        <v>47709.703403606996</v>
      </c>
      <c r="CN57" s="30">
        <f t="shared" si="172"/>
        <v>48865.39221873779</v>
      </c>
      <c r="CO57" s="30">
        <f t="shared" si="172"/>
        <v>61717.516426938724</v>
      </c>
      <c r="CP57" s="30">
        <f t="shared" si="172"/>
        <v>65272.399914628309</v>
      </c>
      <c r="CQ57" s="30">
        <f t="shared" si="172"/>
        <v>62251.297743543459</v>
      </c>
      <c r="CR57" s="30">
        <f t="shared" si="172"/>
        <v>62132.048232169123</v>
      </c>
      <c r="CS57" s="30">
        <f t="shared" si="172"/>
        <v>58546.314163227529</v>
      </c>
      <c r="CT57" s="30">
        <f t="shared" si="172"/>
        <v>73299.0187036563</v>
      </c>
      <c r="CU57" s="30">
        <f t="shared" si="172"/>
        <v>77952.305253379614</v>
      </c>
      <c r="CV57" s="30">
        <f t="shared" si="172"/>
        <v>75051.254168734871</v>
      </c>
      <c r="CW57" s="30">
        <f t="shared" si="172"/>
        <v>68597.812398656402</v>
      </c>
      <c r="CX57" s="30">
        <f t="shared" si="172"/>
        <v>58034.310447123826</v>
      </c>
      <c r="CY57" s="30">
        <f t="shared" si="172"/>
        <v>61132.036362102896</v>
      </c>
      <c r="CZ57" s="30">
        <f t="shared" si="172"/>
        <v>61862.539026351667</v>
      </c>
      <c r="DA57" s="30">
        <f t="shared" si="172"/>
        <v>62008.323415846135</v>
      </c>
      <c r="DB57" s="30">
        <f t="shared" si="172"/>
        <v>46210.445198313522</v>
      </c>
      <c r="DC57" s="30">
        <f t="shared" si="172"/>
        <v>35809.879739896511</v>
      </c>
      <c r="DD57" s="30">
        <f t="shared" si="172"/>
        <v>40191.310403599316</v>
      </c>
      <c r="DE57" s="30">
        <f t="shared" si="172"/>
        <v>43129.879766935614</v>
      </c>
      <c r="DF57" s="30">
        <f t="shared" si="172"/>
        <v>36154.647061599841</v>
      </c>
      <c r="DG57" s="30">
        <f t="shared" si="172"/>
        <v>34865.339480085255</v>
      </c>
      <c r="DH57" s="30">
        <f t="shared" si="172"/>
        <v>29773.679536148822</v>
      </c>
      <c r="DI57" s="30">
        <f t="shared" si="172"/>
        <v>27208.070774967699</v>
      </c>
      <c r="DJ57" s="30">
        <f t="shared" si="172"/>
        <v>24492.36763014998</v>
      </c>
      <c r="DK57" s="30">
        <f t="shared" si="172"/>
        <v>30745.490217469185</v>
      </c>
      <c r="DL57" s="30">
        <f t="shared" si="172"/>
        <v>30176.257177537685</v>
      </c>
      <c r="DM57" s="30">
        <f t="shared" si="172"/>
        <v>31939.254871140809</v>
      </c>
      <c r="DN57" s="30">
        <f t="shared" si="172"/>
        <v>39878.399489198069</v>
      </c>
      <c r="DO57" s="30">
        <f t="shared" si="172"/>
        <v>49593.505662214637</v>
      </c>
      <c r="DP57" s="30">
        <f t="shared" si="172"/>
        <v>46237.296959532381</v>
      </c>
      <c r="DQ57" s="30">
        <f t="shared" si="172"/>
        <v>55461.283289336003</v>
      </c>
      <c r="DR57" s="30">
        <f t="shared" si="172"/>
        <v>56646.561357512794</v>
      </c>
      <c r="DS57" s="30">
        <f t="shared" si="172"/>
        <v>53156.074125331361</v>
      </c>
      <c r="DT57" s="30">
        <f t="shared" si="172"/>
        <v>60645.636852763877</v>
      </c>
      <c r="DU57" s="30">
        <f t="shared" si="172"/>
        <v>73114.024142259164</v>
      </c>
      <c r="DV57" s="30">
        <f t="shared" si="172"/>
        <v>94135.681525517866</v>
      </c>
      <c r="DW57" s="30">
        <f t="shared" si="172"/>
        <v>79280.69585165185</v>
      </c>
      <c r="DX57" s="30">
        <f t="shared" si="172"/>
        <v>93229.327304876395</v>
      </c>
      <c r="DY57" s="30">
        <f t="shared" si="172"/>
        <v>107427.26626879998</v>
      </c>
      <c r="DZ57" s="30">
        <f t="shared" si="172"/>
        <v>130066.22910687681</v>
      </c>
      <c r="EA57" s="30">
        <f t="shared" si="172"/>
        <v>164845.38981867969</v>
      </c>
      <c r="EB57" s="30">
        <f t="shared" si="172"/>
        <v>163465.11724483204</v>
      </c>
      <c r="EC57" s="30">
        <f t="shared" si="172"/>
        <v>189791.65031049115</v>
      </c>
      <c r="ED57" s="30">
        <f t="shared" si="172"/>
        <v>139280.06473774649</v>
      </c>
      <c r="EE57" s="30">
        <f t="shared" si="172"/>
        <v>130962.83371036753</v>
      </c>
      <c r="EF57" s="30">
        <f t="shared" si="172"/>
        <v>132428.18531587976</v>
      </c>
      <c r="EG57" s="30">
        <f t="shared" si="172"/>
        <v>110098.40594207968</v>
      </c>
      <c r="EH57" s="30">
        <f t="shared" si="172"/>
        <v>89211.981219876208</v>
      </c>
      <c r="EI57" s="30">
        <f t="shared" si="172"/>
        <v>98941.982522971724</v>
      </c>
      <c r="EJ57" s="30">
        <f t="shared" si="172"/>
        <v>97535.867297577279</v>
      </c>
      <c r="EK57" s="30">
        <f t="shared" si="172"/>
        <v>84452.791227477021</v>
      </c>
      <c r="EL57" s="30">
        <f t="shared" si="172"/>
        <v>87874.65434864581</v>
      </c>
      <c r="EM57" s="30">
        <f t="shared" si="129"/>
        <v>79900.525709398993</v>
      </c>
    </row>
    <row r="58" spans="2:143">
      <c r="B58" s="26">
        <f t="shared" si="130"/>
        <v>10</v>
      </c>
      <c r="C58" s="27">
        <v>8.6999999999999994E-2</v>
      </c>
      <c r="D58" s="27"/>
      <c r="E58" s="28">
        <v>1924</v>
      </c>
      <c r="F58" s="29">
        <v>0.13230466267551397</v>
      </c>
      <c r="G58" s="30"/>
      <c r="H58" s="28">
        <v>21</v>
      </c>
      <c r="J58" s="30">
        <f t="shared" si="131"/>
        <v>32391.242484227045</v>
      </c>
      <c r="K58" s="30">
        <f t="shared" si="132"/>
        <v>65029.284176929425</v>
      </c>
      <c r="L58" s="30">
        <f t="shared" si="133"/>
        <v>147404.09078115487</v>
      </c>
      <c r="M58" s="33"/>
      <c r="N58" s="30">
        <f t="shared" si="134"/>
        <v>923874.54961673345</v>
      </c>
      <c r="O58" s="30">
        <f t="shared" si="122"/>
        <v>80377.085816655803</v>
      </c>
      <c r="P58" s="30"/>
      <c r="Q58" s="30">
        <f t="shared" si="123"/>
        <v>32391.242484227045</v>
      </c>
      <c r="R58" s="30">
        <f t="shared" si="124"/>
        <v>47985.843332428762</v>
      </c>
      <c r="S58" s="30">
        <v>1000</v>
      </c>
      <c r="T58" s="30">
        <f t="shared" si="125"/>
        <v>67027.004964499065</v>
      </c>
      <c r="U58" s="30"/>
      <c r="V58" s="30">
        <f t="shared" ref="V58:CG58" si="173">$C58*V26</f>
        <v>143525.18630715006</v>
      </c>
      <c r="W58" s="30">
        <f t="shared" si="173"/>
        <v>155585.64785411363</v>
      </c>
      <c r="X58" s="30">
        <f t="shared" si="173"/>
        <v>143870.57772647298</v>
      </c>
      <c r="Y58" s="30">
        <f t="shared" si="173"/>
        <v>147441.91575304689</v>
      </c>
      <c r="Z58" s="30">
        <f t="shared" si="173"/>
        <v>140089.30042385947</v>
      </c>
      <c r="AA58" s="30">
        <f t="shared" si="173"/>
        <v>124750.4566858153</v>
      </c>
      <c r="AB58" s="30">
        <f t="shared" si="173"/>
        <v>137113.64409945911</v>
      </c>
      <c r="AC58" s="30">
        <f t="shared" si="173"/>
        <v>119534.72314657834</v>
      </c>
      <c r="AD58" s="30">
        <f t="shared" si="173"/>
        <v>110204.45691217112</v>
      </c>
      <c r="AE58" s="30">
        <f t="shared" si="173"/>
        <v>96801.530317717436</v>
      </c>
      <c r="AF58" s="30">
        <f t="shared" si="173"/>
        <v>90217.85350629341</v>
      </c>
      <c r="AG58" s="30">
        <f t="shared" si="173"/>
        <v>100194.83368451041</v>
      </c>
      <c r="AH58" s="30">
        <f t="shared" si="173"/>
        <v>90330.69294090863</v>
      </c>
      <c r="AI58" s="30">
        <f t="shared" si="173"/>
        <v>83058.678224528194</v>
      </c>
      <c r="AJ58" s="30">
        <f t="shared" si="173"/>
        <v>83505.925301629788</v>
      </c>
      <c r="AK58" s="30">
        <f t="shared" si="173"/>
        <v>78092.204645182952</v>
      </c>
      <c r="AL58" s="30">
        <f t="shared" si="173"/>
        <v>71648.294581384514</v>
      </c>
      <c r="AM58" s="30">
        <f t="shared" si="173"/>
        <v>70352.575721519897</v>
      </c>
      <c r="AN58" s="30">
        <f t="shared" si="173"/>
        <v>72573.203779008458</v>
      </c>
      <c r="AO58" s="30">
        <f t="shared" si="173"/>
        <v>63936.654194960698</v>
      </c>
      <c r="AP58" s="30">
        <f t="shared" si="173"/>
        <v>71676.474254411034</v>
      </c>
      <c r="AQ58" s="30">
        <f t="shared" si="173"/>
        <v>64643.093699684141</v>
      </c>
      <c r="AR58" s="30">
        <f t="shared" si="173"/>
        <v>64439.57458920886</v>
      </c>
      <c r="AS58" s="30">
        <f t="shared" si="173"/>
        <v>58562.7864217225</v>
      </c>
      <c r="AT58" s="30">
        <f t="shared" si="173"/>
        <v>53161.965346617057</v>
      </c>
      <c r="AU58" s="30">
        <f t="shared" si="173"/>
        <v>58180.56211876664</v>
      </c>
      <c r="AV58" s="30">
        <f t="shared" si="173"/>
        <v>50268.662435202015</v>
      </c>
      <c r="AW58" s="30">
        <f t="shared" si="173"/>
        <v>37311.969745433278</v>
      </c>
      <c r="AX58" s="30">
        <f t="shared" si="173"/>
        <v>30947.625685758336</v>
      </c>
      <c r="AY58" s="30">
        <f t="shared" si="173"/>
        <v>32268.908322061339</v>
      </c>
      <c r="AZ58" s="30">
        <f t="shared" si="173"/>
        <v>28528.439555067354</v>
      </c>
      <c r="BA58" s="30">
        <f t="shared" si="173"/>
        <v>33658.80354516994</v>
      </c>
      <c r="BB58" s="30">
        <f t="shared" si="173"/>
        <v>40103.842760960557</v>
      </c>
      <c r="BC58" s="30">
        <f t="shared" si="173"/>
        <v>41398.610648201342</v>
      </c>
      <c r="BD58" s="30">
        <f t="shared" si="173"/>
        <v>42415.416935031026</v>
      </c>
      <c r="BE58" s="30">
        <f t="shared" si="173"/>
        <v>41940.042252342806</v>
      </c>
      <c r="BF58" s="30">
        <f t="shared" si="173"/>
        <v>47952.517663263156</v>
      </c>
      <c r="BG58" s="30">
        <f t="shared" si="173"/>
        <v>58876.89693769507</v>
      </c>
      <c r="BH58" s="30">
        <f t="shared" si="173"/>
        <v>61796.421552157612</v>
      </c>
      <c r="BI58" s="30">
        <f t="shared" si="173"/>
        <v>64154.984009564687</v>
      </c>
      <c r="BJ58" s="30">
        <f t="shared" si="173"/>
        <v>59836.156043304298</v>
      </c>
      <c r="BK58" s="30">
        <f t="shared" si="173"/>
        <v>53924.030751719307</v>
      </c>
      <c r="BL58" s="30">
        <f t="shared" si="173"/>
        <v>63718.045499226144</v>
      </c>
      <c r="BM58" s="30">
        <f t="shared" si="173"/>
        <v>76052.894110951122</v>
      </c>
      <c r="BN58" s="30">
        <f t="shared" si="173"/>
        <v>75031.449731136279</v>
      </c>
      <c r="BO58" s="30">
        <f t="shared" si="173"/>
        <v>80863.225083146273</v>
      </c>
      <c r="BP58" s="30">
        <f t="shared" si="173"/>
        <v>96174.71613188491</v>
      </c>
      <c r="BQ58" s="30">
        <f t="shared" si="173"/>
        <v>110163.71266896355</v>
      </c>
      <c r="BR58" s="30">
        <f t="shared" si="173"/>
        <v>130650.77570223965</v>
      </c>
      <c r="BS58" s="30">
        <f t="shared" si="173"/>
        <v>148105.67348956908</v>
      </c>
      <c r="BT58" s="30">
        <f t="shared" si="173"/>
        <v>146685.41631520633</v>
      </c>
      <c r="BU58" s="30">
        <f t="shared" si="173"/>
        <v>100576.78826052116</v>
      </c>
      <c r="BV58" s="30">
        <f t="shared" si="173"/>
        <v>89904.58672554596</v>
      </c>
      <c r="BW58" s="30">
        <f t="shared" si="173"/>
        <v>92851.200167669696</v>
      </c>
      <c r="BX58" s="30">
        <f t="shared" si="173"/>
        <v>87482.530297634439</v>
      </c>
      <c r="BY58" s="30">
        <f t="shared" si="173"/>
        <v>91504.521376596778</v>
      </c>
      <c r="BZ58" s="30">
        <f t="shared" si="173"/>
        <v>67744.405981156771</v>
      </c>
      <c r="CA58" s="30">
        <f t="shared" si="173"/>
        <v>53420.388753613872</v>
      </c>
      <c r="CB58" s="30">
        <f t="shared" si="173"/>
        <v>46918.756314956874</v>
      </c>
      <c r="CC58" s="30">
        <f t="shared" si="173"/>
        <v>51186.283734758828</v>
      </c>
      <c r="CD58" s="30">
        <f t="shared" si="173"/>
        <v>52614.662566017221</v>
      </c>
      <c r="CE58" s="30">
        <f t="shared" si="173"/>
        <v>58073.004418840021</v>
      </c>
      <c r="CF58" s="30">
        <f t="shared" si="173"/>
        <v>54138.855853019515</v>
      </c>
      <c r="CG58" s="30">
        <f t="shared" si="173"/>
        <v>46735.101218406759</v>
      </c>
      <c r="CH58" s="30">
        <f t="shared" ref="CH58:EL58" si="174">$C58*CH26</f>
        <v>56256.999398622138</v>
      </c>
      <c r="CI58" s="30">
        <f t="shared" si="174"/>
        <v>51493.850026430773</v>
      </c>
      <c r="CJ58" s="30">
        <f t="shared" si="174"/>
        <v>45820.810672401152</v>
      </c>
      <c r="CK58" s="30">
        <f t="shared" si="174"/>
        <v>50036.646074989134</v>
      </c>
      <c r="CL58" s="30">
        <f t="shared" si="174"/>
        <v>49742.067759026577</v>
      </c>
      <c r="CM58" s="30">
        <f t="shared" si="174"/>
        <v>48111.684930753356</v>
      </c>
      <c r="CN58" s="30">
        <f t="shared" si="174"/>
        <v>52856.776780385277</v>
      </c>
      <c r="CO58" s="30">
        <f t="shared" si="174"/>
        <v>66203.286967878434</v>
      </c>
      <c r="CP58" s="30">
        <f t="shared" si="174"/>
        <v>66442.758911266254</v>
      </c>
      <c r="CQ58" s="30">
        <f t="shared" si="174"/>
        <v>66317.763789080753</v>
      </c>
      <c r="CR58" s="30">
        <f t="shared" si="174"/>
        <v>66653.340474575249</v>
      </c>
      <c r="CS58" s="30">
        <f t="shared" si="174"/>
        <v>60149.845748042913</v>
      </c>
      <c r="CT58" s="30">
        <f t="shared" si="174"/>
        <v>71707.508449016415</v>
      </c>
      <c r="CU58" s="30">
        <f t="shared" si="174"/>
        <v>78361.672586818357</v>
      </c>
      <c r="CV58" s="30">
        <f t="shared" si="174"/>
        <v>75437.014879820228</v>
      </c>
      <c r="CW58" s="30">
        <f t="shared" si="174"/>
        <v>60304.456431608756</v>
      </c>
      <c r="CX58" s="30">
        <f t="shared" si="174"/>
        <v>63752.17426042755</v>
      </c>
      <c r="CY58" s="30">
        <f t="shared" si="174"/>
        <v>65415.474654174708</v>
      </c>
      <c r="CZ58" s="30">
        <f t="shared" si="174"/>
        <v>64399.766145572379</v>
      </c>
      <c r="DA58" s="30">
        <f t="shared" si="174"/>
        <v>54596.020213245662</v>
      </c>
      <c r="DB58" s="30">
        <f t="shared" si="174"/>
        <v>39378.739546285295</v>
      </c>
      <c r="DC58" s="30">
        <f t="shared" si="174"/>
        <v>39583.121152238164</v>
      </c>
      <c r="DD58" s="30">
        <f t="shared" si="174"/>
        <v>42671.722836938949</v>
      </c>
      <c r="DE58" s="30">
        <f t="shared" si="174"/>
        <v>39700.442349599922</v>
      </c>
      <c r="DF58" s="30">
        <f t="shared" si="174"/>
        <v>35159.0998979633</v>
      </c>
      <c r="DG58" s="30">
        <f t="shared" si="174"/>
        <v>32205.629827513822</v>
      </c>
      <c r="DH58" s="30">
        <f t="shared" si="174"/>
        <v>29185.615715594617</v>
      </c>
      <c r="DI58" s="30">
        <f t="shared" si="174"/>
        <v>24931.525112369138</v>
      </c>
      <c r="DJ58" s="30">
        <f t="shared" si="174"/>
        <v>32753.889986704598</v>
      </c>
      <c r="DK58" s="30">
        <f t="shared" si="174"/>
        <v>32372.155773570332</v>
      </c>
      <c r="DL58" s="30">
        <f t="shared" si="174"/>
        <v>32814.042715829943</v>
      </c>
      <c r="DM58" s="30">
        <f t="shared" si="174"/>
        <v>39012.536850814358</v>
      </c>
      <c r="DN58" s="30">
        <f t="shared" si="174"/>
        <v>49853.94646768958</v>
      </c>
      <c r="DO58" s="30">
        <f t="shared" si="174"/>
        <v>46474.954980725124</v>
      </c>
      <c r="DP58" s="30">
        <f t="shared" si="174"/>
        <v>48756.110797323039</v>
      </c>
      <c r="DQ58" s="30">
        <f t="shared" si="174"/>
        <v>62227.696393644925</v>
      </c>
      <c r="DR58" s="30">
        <f t="shared" si="174"/>
        <v>56880.647637261703</v>
      </c>
      <c r="DS58" s="30">
        <f t="shared" si="174"/>
        <v>63132.954006359869</v>
      </c>
      <c r="DT58" s="30">
        <f t="shared" si="174"/>
        <v>64374.176240385641</v>
      </c>
      <c r="DU58" s="30">
        <f t="shared" si="174"/>
        <v>80218.757228954768</v>
      </c>
      <c r="DV58" s="30">
        <f t="shared" si="174"/>
        <v>87634.401783074718</v>
      </c>
      <c r="DW58" s="30">
        <f t="shared" si="174"/>
        <v>98982.988488767485</v>
      </c>
      <c r="DX58" s="30">
        <f t="shared" si="174"/>
        <v>98885.274300003846</v>
      </c>
      <c r="DY58" s="30">
        <f t="shared" si="174"/>
        <v>126484.75131643865</v>
      </c>
      <c r="DZ58" s="30">
        <f t="shared" si="174"/>
        <v>152270.12507091841</v>
      </c>
      <c r="EA58" s="30">
        <f t="shared" si="174"/>
        <v>160236.49643370169</v>
      </c>
      <c r="EB58" s="30">
        <f t="shared" si="174"/>
        <v>173911.45939635663</v>
      </c>
      <c r="EC58" s="30">
        <f t="shared" si="174"/>
        <v>186260.63378803304</v>
      </c>
      <c r="ED58" s="30">
        <f t="shared" si="174"/>
        <v>137891.74358362809</v>
      </c>
      <c r="EE58" s="30">
        <f t="shared" si="174"/>
        <v>144004.07923915063</v>
      </c>
      <c r="EF58" s="30">
        <f t="shared" si="174"/>
        <v>134480.84923585091</v>
      </c>
      <c r="EG58" s="30">
        <f t="shared" si="174"/>
        <v>111528.28079815379</v>
      </c>
      <c r="EH58" s="30">
        <f t="shared" si="174"/>
        <v>92720.289119675464</v>
      </c>
      <c r="EI58" s="30">
        <f t="shared" si="174"/>
        <v>102849.21189998924</v>
      </c>
      <c r="EJ58" s="30">
        <f t="shared" si="174"/>
        <v>94756.239675936275</v>
      </c>
      <c r="EK58" s="30">
        <f t="shared" si="174"/>
        <v>88237.787616186426</v>
      </c>
      <c r="EL58" s="30">
        <f t="shared" si="174"/>
        <v>94897.07992358286</v>
      </c>
      <c r="EM58" s="30">
        <f t="shared" si="129"/>
        <v>86748.715920859133</v>
      </c>
    </row>
    <row r="59" spans="2:143">
      <c r="B59" s="26">
        <f t="shared" si="130"/>
        <v>9</v>
      </c>
      <c r="C59" s="27">
        <v>0.10299999999999999</v>
      </c>
      <c r="D59" s="27"/>
      <c r="E59" s="28">
        <v>1925</v>
      </c>
      <c r="F59" s="29">
        <v>8.7887659037445914E-2</v>
      </c>
      <c r="G59" s="30"/>
      <c r="H59" s="28">
        <v>22</v>
      </c>
      <c r="J59" s="30">
        <f t="shared" si="131"/>
        <v>37272.730336732246</v>
      </c>
      <c r="K59" s="30">
        <f t="shared" si="132"/>
        <v>73636.589857466723</v>
      </c>
      <c r="L59" s="30">
        <f t="shared" si="133"/>
        <v>163711.32061440739</v>
      </c>
      <c r="M59" s="33"/>
      <c r="N59" s="30">
        <f t="shared" si="134"/>
        <v>885666.77656281972</v>
      </c>
      <c r="O59" s="30">
        <f t="shared" si="122"/>
        <v>91223.677985970426</v>
      </c>
      <c r="P59" s="30"/>
      <c r="Q59" s="30">
        <f t="shared" si="123"/>
        <v>37272.730336732246</v>
      </c>
      <c r="R59" s="30">
        <f t="shared" si="124"/>
        <v>53950.94764923818</v>
      </c>
      <c r="S59" s="30">
        <v>1000</v>
      </c>
      <c r="T59" s="30">
        <f t="shared" si="125"/>
        <v>72487.642628436966</v>
      </c>
      <c r="U59" s="30"/>
      <c r="V59" s="30">
        <f t="shared" ref="V59:CG59" si="175">$C59*V27</f>
        <v>180257.87565627589</v>
      </c>
      <c r="W59" s="30">
        <f t="shared" si="175"/>
        <v>161863.3547053923</v>
      </c>
      <c r="X59" s="30">
        <f t="shared" si="175"/>
        <v>172393.72903941915</v>
      </c>
      <c r="Y59" s="30">
        <f t="shared" si="175"/>
        <v>174571.43833424736</v>
      </c>
      <c r="Z59" s="30">
        <f t="shared" si="175"/>
        <v>154160.16503350085</v>
      </c>
      <c r="AA59" s="30">
        <f t="shared" si="175"/>
        <v>145162.68552308113</v>
      </c>
      <c r="AB59" s="30">
        <f t="shared" si="175"/>
        <v>157855.72577010054</v>
      </c>
      <c r="AC59" s="30">
        <f t="shared" si="175"/>
        <v>145013.59704126706</v>
      </c>
      <c r="AD59" s="30">
        <f t="shared" si="175"/>
        <v>105019.82561754914</v>
      </c>
      <c r="AE59" s="30">
        <f t="shared" si="175"/>
        <v>117596.41192984105</v>
      </c>
      <c r="AF59" s="30">
        <f t="shared" si="175"/>
        <v>103186.9793588601</v>
      </c>
      <c r="AG59" s="30">
        <f t="shared" si="175"/>
        <v>103085.01925869983</v>
      </c>
      <c r="AH59" s="30">
        <f t="shared" si="175"/>
        <v>97701.402081714899</v>
      </c>
      <c r="AI59" s="30">
        <f t="shared" si="175"/>
        <v>99219.96894783029</v>
      </c>
      <c r="AJ59" s="30">
        <f t="shared" si="175"/>
        <v>99308.167750972818</v>
      </c>
      <c r="AK59" s="30">
        <f t="shared" si="175"/>
        <v>81790.386827016337</v>
      </c>
      <c r="AL59" s="30">
        <f t="shared" si="175"/>
        <v>73543.802362723363</v>
      </c>
      <c r="AM59" s="30">
        <f t="shared" si="175"/>
        <v>86087.389835702299</v>
      </c>
      <c r="AN59" s="30">
        <f t="shared" si="175"/>
        <v>76128.627255033382</v>
      </c>
      <c r="AO59" s="30">
        <f t="shared" si="175"/>
        <v>74868.592109367572</v>
      </c>
      <c r="AP59" s="30">
        <f t="shared" si="175"/>
        <v>81187.330572196268</v>
      </c>
      <c r="AQ59" s="30">
        <f t="shared" si="175"/>
        <v>67039.639341141941</v>
      </c>
      <c r="AR59" s="30">
        <f t="shared" si="175"/>
        <v>70173.188248218954</v>
      </c>
      <c r="AS59" s="30">
        <f t="shared" si="175"/>
        <v>62943.842718230364</v>
      </c>
      <c r="AT59" s="30">
        <f t="shared" si="175"/>
        <v>64024.340408822034</v>
      </c>
      <c r="AU59" s="30">
        <f t="shared" si="175"/>
        <v>58493.846280058329</v>
      </c>
      <c r="AV59" s="30">
        <f t="shared" si="175"/>
        <v>42956.396518824899</v>
      </c>
      <c r="AW59" s="30">
        <f t="shared" si="175"/>
        <v>37544.124438849234</v>
      </c>
      <c r="AX59" s="30">
        <f t="shared" si="175"/>
        <v>30750.799194558607</v>
      </c>
      <c r="AY59" s="30">
        <f t="shared" si="175"/>
        <v>34656.912123415474</v>
      </c>
      <c r="AZ59" s="30">
        <f t="shared" si="175"/>
        <v>38497.371990978463</v>
      </c>
      <c r="BA59" s="30">
        <f t="shared" si="175"/>
        <v>41260.664360986877</v>
      </c>
      <c r="BB59" s="30">
        <f t="shared" si="175"/>
        <v>44776.611059656061</v>
      </c>
      <c r="BC59" s="30">
        <f t="shared" si="175"/>
        <v>50668.47247227496</v>
      </c>
      <c r="BD59" s="30">
        <f t="shared" si="175"/>
        <v>49876.565482440812</v>
      </c>
      <c r="BE59" s="30">
        <f t="shared" si="175"/>
        <v>50223.386403646044</v>
      </c>
      <c r="BF59" s="30">
        <f t="shared" si="175"/>
        <v>60434.528098890682</v>
      </c>
      <c r="BG59" s="30">
        <f t="shared" si="175"/>
        <v>75617.595774602218</v>
      </c>
      <c r="BH59" s="30">
        <f t="shared" si="175"/>
        <v>67297.991681462285</v>
      </c>
      <c r="BI59" s="30">
        <f t="shared" si="175"/>
        <v>70066.987655286226</v>
      </c>
      <c r="BJ59" s="30">
        <f t="shared" si="175"/>
        <v>61079.289347936829</v>
      </c>
      <c r="BK59" s="30">
        <f t="shared" si="175"/>
        <v>66080.296367552495</v>
      </c>
      <c r="BL59" s="30">
        <f t="shared" si="175"/>
        <v>82819.821348779587</v>
      </c>
      <c r="BM59" s="30">
        <f t="shared" si="175"/>
        <v>80644.519486962978</v>
      </c>
      <c r="BN59" s="30">
        <f t="shared" si="175"/>
        <v>97385.689477862805</v>
      </c>
      <c r="BO59" s="30">
        <f t="shared" si="175"/>
        <v>96692.586949621968</v>
      </c>
      <c r="BP59" s="30">
        <f t="shared" si="175"/>
        <v>94138.89079491423</v>
      </c>
      <c r="BQ59" s="30">
        <f t="shared" si="175"/>
        <v>131463.68348986516</v>
      </c>
      <c r="BR59" s="30">
        <f t="shared" si="175"/>
        <v>147163.72335950981</v>
      </c>
      <c r="BS59" s="30">
        <f t="shared" si="175"/>
        <v>157540.61253901065</v>
      </c>
      <c r="BT59" s="30">
        <f t="shared" si="175"/>
        <v>135722.18080309988</v>
      </c>
      <c r="BU59" s="30">
        <f t="shared" si="175"/>
        <v>110209.59115251459</v>
      </c>
      <c r="BV59" s="30">
        <f t="shared" si="175"/>
        <v>103669.91764632678</v>
      </c>
      <c r="BW59" s="30">
        <f t="shared" si="175"/>
        <v>107071.3753139741</v>
      </c>
      <c r="BX59" s="30">
        <f t="shared" si="175"/>
        <v>107600.76364143599</v>
      </c>
      <c r="BY59" s="30">
        <f t="shared" si="175"/>
        <v>81124.226289663493</v>
      </c>
      <c r="BZ59" s="30">
        <f t="shared" si="175"/>
        <v>67325.682623277025</v>
      </c>
      <c r="CA59" s="30">
        <f t="shared" si="175"/>
        <v>60259.350166261822</v>
      </c>
      <c r="CB59" s="30">
        <f t="shared" si="175"/>
        <v>55743.26167218812</v>
      </c>
      <c r="CC59" s="30">
        <f t="shared" si="175"/>
        <v>57463.203668643422</v>
      </c>
      <c r="CD59" s="30">
        <f t="shared" si="175"/>
        <v>59279.507153422186</v>
      </c>
      <c r="CE59" s="30">
        <f t="shared" si="175"/>
        <v>66343.550174124743</v>
      </c>
      <c r="CF59" s="30">
        <f t="shared" si="175"/>
        <v>60745.62870376472</v>
      </c>
      <c r="CG59" s="30">
        <f t="shared" si="175"/>
        <v>59653.465358749199</v>
      </c>
      <c r="CH59" s="30">
        <f t="shared" ref="CH59:EL59" si="176">$C59*CH27</f>
        <v>66835.495071243728</v>
      </c>
      <c r="CI59" s="30">
        <f t="shared" si="176"/>
        <v>54790.452835484728</v>
      </c>
      <c r="CJ59" s="30">
        <f t="shared" si="176"/>
        <v>48977.470899293199</v>
      </c>
      <c r="CK59" s="30">
        <f t="shared" si="176"/>
        <v>59359.613919823976</v>
      </c>
      <c r="CL59" s="30">
        <f t="shared" si="176"/>
        <v>54192.519358979291</v>
      </c>
      <c r="CM59" s="30">
        <f t="shared" si="176"/>
        <v>56223.97032215057</v>
      </c>
      <c r="CN59" s="30">
        <f t="shared" si="176"/>
        <v>61255.267969556349</v>
      </c>
      <c r="CO59" s="30">
        <f t="shared" si="176"/>
        <v>72806.354441227057</v>
      </c>
      <c r="CP59" s="30">
        <f t="shared" si="176"/>
        <v>76471.705848451587</v>
      </c>
      <c r="CQ59" s="30">
        <f t="shared" si="176"/>
        <v>76861.309503765486</v>
      </c>
      <c r="CR59" s="30">
        <f t="shared" si="176"/>
        <v>73982.420414502019</v>
      </c>
      <c r="CS59" s="30">
        <f t="shared" si="176"/>
        <v>63572.991307659868</v>
      </c>
      <c r="CT59" s="30">
        <f t="shared" si="176"/>
        <v>77877.324658758429</v>
      </c>
      <c r="CU59" s="30">
        <f t="shared" si="176"/>
        <v>85094.579077413917</v>
      </c>
      <c r="CV59" s="30">
        <f t="shared" si="176"/>
        <v>71646.551590171366</v>
      </c>
      <c r="CW59" s="30">
        <f t="shared" si="176"/>
        <v>71570.03608289118</v>
      </c>
      <c r="CX59" s="30">
        <f t="shared" si="176"/>
        <v>73701.833454525462</v>
      </c>
      <c r="CY59" s="30">
        <f t="shared" si="176"/>
        <v>73571.346260407969</v>
      </c>
      <c r="CZ59" s="30">
        <f t="shared" si="176"/>
        <v>61258.5825895706</v>
      </c>
      <c r="DA59" s="30">
        <f t="shared" si="176"/>
        <v>50263.68220360986</v>
      </c>
      <c r="DB59" s="30">
        <f t="shared" si="176"/>
        <v>47026.281653046215</v>
      </c>
      <c r="DC59" s="30">
        <f t="shared" si="176"/>
        <v>45403.538797470574</v>
      </c>
      <c r="DD59" s="30">
        <f t="shared" si="176"/>
        <v>42435.46177671117</v>
      </c>
      <c r="DE59" s="30">
        <f t="shared" si="176"/>
        <v>41710.041727893258</v>
      </c>
      <c r="DF59" s="30">
        <f t="shared" si="176"/>
        <v>35087.086173231073</v>
      </c>
      <c r="DG59" s="30">
        <f t="shared" si="176"/>
        <v>34106.708052088776</v>
      </c>
      <c r="DH59" s="30">
        <f t="shared" si="176"/>
        <v>28892.931893921712</v>
      </c>
      <c r="DI59" s="30">
        <f t="shared" si="176"/>
        <v>36020.739043637157</v>
      </c>
      <c r="DJ59" s="30">
        <f t="shared" si="176"/>
        <v>37258.446436620827</v>
      </c>
      <c r="DK59" s="30">
        <f t="shared" si="176"/>
        <v>38030.991232947104</v>
      </c>
      <c r="DL59" s="30">
        <f t="shared" si="176"/>
        <v>43302.284359388563</v>
      </c>
      <c r="DM59" s="30">
        <f t="shared" si="176"/>
        <v>52691.149345899881</v>
      </c>
      <c r="DN59" s="30">
        <f t="shared" si="176"/>
        <v>50473.726333811239</v>
      </c>
      <c r="DO59" s="30">
        <f t="shared" si="176"/>
        <v>52945.28037483299</v>
      </c>
      <c r="DP59" s="30">
        <f t="shared" si="176"/>
        <v>59100.958158372763</v>
      </c>
      <c r="DQ59" s="30">
        <f t="shared" si="176"/>
        <v>67506.619654782902</v>
      </c>
      <c r="DR59" s="30">
        <f t="shared" si="176"/>
        <v>72985.972880883928</v>
      </c>
      <c r="DS59" s="30">
        <f t="shared" si="176"/>
        <v>72400.220826154211</v>
      </c>
      <c r="DT59" s="30">
        <f t="shared" si="176"/>
        <v>76305.981512954488</v>
      </c>
      <c r="DU59" s="30">
        <f t="shared" si="176"/>
        <v>80680.381172898502</v>
      </c>
      <c r="DV59" s="30">
        <f t="shared" si="176"/>
        <v>118205.96466938233</v>
      </c>
      <c r="DW59" s="30">
        <f t="shared" si="176"/>
        <v>113425.65359894268</v>
      </c>
      <c r="DX59" s="30">
        <f t="shared" si="176"/>
        <v>125784.44161572978</v>
      </c>
      <c r="DY59" s="30">
        <f t="shared" si="176"/>
        <v>159977.89683780528</v>
      </c>
      <c r="DZ59" s="30">
        <f t="shared" si="176"/>
        <v>159908.29613904894</v>
      </c>
      <c r="EA59" s="30">
        <f t="shared" si="176"/>
        <v>184177.34428148976</v>
      </c>
      <c r="EB59" s="30">
        <f t="shared" si="176"/>
        <v>184392.74535095034</v>
      </c>
      <c r="EC59" s="30">
        <f t="shared" si="176"/>
        <v>199224.17459466853</v>
      </c>
      <c r="ED59" s="30">
        <f t="shared" si="176"/>
        <v>163808.58197803979</v>
      </c>
      <c r="EE59" s="30">
        <f t="shared" si="176"/>
        <v>157988.86036695531</v>
      </c>
      <c r="EF59" s="30">
        <f t="shared" si="176"/>
        <v>147175.68850197204</v>
      </c>
      <c r="EG59" s="30">
        <f t="shared" si="176"/>
        <v>125229.96441073153</v>
      </c>
      <c r="EH59" s="30">
        <f t="shared" si="176"/>
        <v>104127.82423258373</v>
      </c>
      <c r="EI59" s="30">
        <f t="shared" si="176"/>
        <v>107948.37088035932</v>
      </c>
      <c r="EJ59" s="30">
        <f t="shared" si="176"/>
        <v>106959.67558958674</v>
      </c>
      <c r="EK59" s="30">
        <f t="shared" si="176"/>
        <v>102947.42457162657</v>
      </c>
      <c r="EL59" s="30">
        <f t="shared" si="176"/>
        <v>111310.95883485855</v>
      </c>
      <c r="EM59" s="30">
        <f t="shared" si="129"/>
        <v>98930.291577767566</v>
      </c>
    </row>
    <row r="60" spans="2:143">
      <c r="B60" s="26">
        <f t="shared" si="130"/>
        <v>8</v>
      </c>
      <c r="C60" s="27">
        <v>0.109</v>
      </c>
      <c r="D60" s="27"/>
      <c r="E60" s="28">
        <v>1926</v>
      </c>
      <c r="F60" s="29">
        <v>0.10786892071433361</v>
      </c>
      <c r="G60" s="30"/>
      <c r="H60" s="28">
        <v>23</v>
      </c>
      <c r="J60" s="30">
        <f t="shared" si="131"/>
        <v>36724.619996985348</v>
      </c>
      <c r="K60" s="30">
        <f t="shared" si="132"/>
        <v>73547.147319649186</v>
      </c>
      <c r="L60" s="30">
        <f t="shared" si="133"/>
        <v>168003.12754264462</v>
      </c>
      <c r="M60" s="33"/>
      <c r="N60" s="30">
        <f t="shared" si="134"/>
        <v>834160.01645015471</v>
      </c>
      <c r="O60" s="30">
        <f t="shared" si="122"/>
        <v>90923.441793066857</v>
      </c>
      <c r="P60" s="30"/>
      <c r="Q60" s="30">
        <f t="shared" si="123"/>
        <v>36724.619996985348</v>
      </c>
      <c r="R60" s="30">
        <f t="shared" si="124"/>
        <v>54198.821796081509</v>
      </c>
      <c r="S60" s="30">
        <v>1000</v>
      </c>
      <c r="T60" s="30">
        <f t="shared" si="125"/>
        <v>77079.685749577766</v>
      </c>
      <c r="U60" s="30"/>
      <c r="V60" s="30">
        <f t="shared" ref="V60:CG60" si="177">$C60*V28</f>
        <v>164689.61708752933</v>
      </c>
      <c r="W60" s="30">
        <f t="shared" si="177"/>
        <v>170329.93480945783</v>
      </c>
      <c r="X60" s="30">
        <f t="shared" si="177"/>
        <v>179253.09197751238</v>
      </c>
      <c r="Y60" s="30">
        <f t="shared" si="177"/>
        <v>168707.09873208861</v>
      </c>
      <c r="Z60" s="30">
        <f t="shared" si="177"/>
        <v>157535.33584965207</v>
      </c>
      <c r="AA60" s="30">
        <f t="shared" si="177"/>
        <v>146766.73290184489</v>
      </c>
      <c r="AB60" s="30">
        <f t="shared" si="177"/>
        <v>168177.522829756</v>
      </c>
      <c r="AC60" s="30">
        <f t="shared" si="177"/>
        <v>121359.51329396199</v>
      </c>
      <c r="AD60" s="30">
        <f t="shared" si="177"/>
        <v>112040.77579108879</v>
      </c>
      <c r="AE60" s="30">
        <f t="shared" si="177"/>
        <v>118118.91440781197</v>
      </c>
      <c r="AF60" s="30">
        <f t="shared" si="177"/>
        <v>93232.663975597243</v>
      </c>
      <c r="AG60" s="30">
        <f t="shared" si="177"/>
        <v>97916.070750524668</v>
      </c>
      <c r="AH60" s="30">
        <f t="shared" si="177"/>
        <v>102496.21643394632</v>
      </c>
      <c r="AI60" s="30">
        <f t="shared" si="177"/>
        <v>103623.85145368085</v>
      </c>
      <c r="AJ60" s="30">
        <f t="shared" si="177"/>
        <v>91342.420172205297</v>
      </c>
      <c r="AK60" s="30">
        <f t="shared" si="177"/>
        <v>73728.509006063337</v>
      </c>
      <c r="AL60" s="30">
        <f t="shared" si="177"/>
        <v>79031.201521202442</v>
      </c>
      <c r="AM60" s="30">
        <f t="shared" si="177"/>
        <v>79305.664780444422</v>
      </c>
      <c r="AN60" s="30">
        <f t="shared" si="177"/>
        <v>78287.193755265645</v>
      </c>
      <c r="AO60" s="30">
        <f t="shared" si="177"/>
        <v>74473.928035812831</v>
      </c>
      <c r="AP60" s="30">
        <f t="shared" si="177"/>
        <v>73941.92711005309</v>
      </c>
      <c r="AQ60" s="30">
        <f t="shared" si="177"/>
        <v>64112.569064373747</v>
      </c>
      <c r="AR60" s="30">
        <f t="shared" si="177"/>
        <v>66236.243814213871</v>
      </c>
      <c r="AS60" s="30">
        <f t="shared" si="177"/>
        <v>66571.800749654503</v>
      </c>
      <c r="AT60" s="30">
        <f t="shared" si="177"/>
        <v>56528.875477870504</v>
      </c>
      <c r="AU60" s="30">
        <f t="shared" si="177"/>
        <v>43896.880565827923</v>
      </c>
      <c r="AV60" s="30">
        <f t="shared" si="177"/>
        <v>37958.986937273716</v>
      </c>
      <c r="AW60" s="30">
        <f t="shared" si="177"/>
        <v>32761.518204971424</v>
      </c>
      <c r="AX60" s="30">
        <f t="shared" si="177"/>
        <v>29003.804287210463</v>
      </c>
      <c r="AY60" s="30">
        <f t="shared" si="177"/>
        <v>41071.058711285812</v>
      </c>
      <c r="AZ60" s="30">
        <f t="shared" si="177"/>
        <v>41443.993078398802</v>
      </c>
      <c r="BA60" s="30">
        <f t="shared" si="177"/>
        <v>40457.068894055847</v>
      </c>
      <c r="BB60" s="30">
        <f t="shared" si="177"/>
        <v>48127.824693572868</v>
      </c>
      <c r="BC60" s="30">
        <f t="shared" si="177"/>
        <v>52324.318195500106</v>
      </c>
      <c r="BD60" s="30">
        <f t="shared" si="177"/>
        <v>52452.553527089585</v>
      </c>
      <c r="BE60" s="30">
        <f t="shared" si="177"/>
        <v>55586.928885451547</v>
      </c>
      <c r="BF60" s="30">
        <f t="shared" si="177"/>
        <v>68164.15482758265</v>
      </c>
      <c r="BG60" s="30">
        <f t="shared" si="177"/>
        <v>72319.365761344889</v>
      </c>
      <c r="BH60" s="30">
        <f t="shared" si="177"/>
        <v>64547.305311156982</v>
      </c>
      <c r="BI60" s="30">
        <f t="shared" si="177"/>
        <v>62811.143876230948</v>
      </c>
      <c r="BJ60" s="30">
        <f t="shared" si="177"/>
        <v>65731.959124773552</v>
      </c>
      <c r="BK60" s="30">
        <f t="shared" si="177"/>
        <v>75428.729461592637</v>
      </c>
      <c r="BL60" s="30">
        <f t="shared" si="177"/>
        <v>77123.435866966829</v>
      </c>
      <c r="BM60" s="30">
        <f t="shared" si="177"/>
        <v>91922.035086310396</v>
      </c>
      <c r="BN60" s="30">
        <f t="shared" si="177"/>
        <v>102265.75554330643</v>
      </c>
      <c r="BO60" s="30">
        <f t="shared" si="177"/>
        <v>83117.85176372221</v>
      </c>
      <c r="BP60" s="30">
        <f t="shared" si="177"/>
        <v>98657.311493393863</v>
      </c>
      <c r="BQ60" s="30">
        <f t="shared" si="177"/>
        <v>130043.16714965017</v>
      </c>
      <c r="BR60" s="30">
        <f t="shared" si="177"/>
        <v>137472.10043813032</v>
      </c>
      <c r="BS60" s="30">
        <f t="shared" si="177"/>
        <v>128011.61831732374</v>
      </c>
      <c r="BT60" s="30">
        <f t="shared" si="177"/>
        <v>130606.69030907439</v>
      </c>
      <c r="BU60" s="30">
        <f t="shared" si="177"/>
        <v>111604.89994951832</v>
      </c>
      <c r="BV60" s="30">
        <f t="shared" si="177"/>
        <v>104986.04602582689</v>
      </c>
      <c r="BW60" s="30">
        <f t="shared" si="177"/>
        <v>115653.92214542863</v>
      </c>
      <c r="BX60" s="30">
        <f t="shared" si="177"/>
        <v>83775.366073385812</v>
      </c>
      <c r="BY60" s="30">
        <f t="shared" si="177"/>
        <v>70802.869792398255</v>
      </c>
      <c r="BZ60" s="30">
        <f t="shared" si="177"/>
        <v>66694.670595377189</v>
      </c>
      <c r="CA60" s="30">
        <f t="shared" si="177"/>
        <v>62872.871498226086</v>
      </c>
      <c r="CB60" s="30">
        <f t="shared" si="177"/>
        <v>54956.81793849176</v>
      </c>
      <c r="CC60" s="30">
        <f t="shared" si="177"/>
        <v>56856.562154749205</v>
      </c>
      <c r="CD60" s="30">
        <f t="shared" si="177"/>
        <v>59473.289985694246</v>
      </c>
      <c r="CE60" s="30">
        <f t="shared" si="177"/>
        <v>65372.882127342746</v>
      </c>
      <c r="CF60" s="30">
        <f t="shared" si="177"/>
        <v>68092.689460167385</v>
      </c>
      <c r="CG60" s="30">
        <f t="shared" si="177"/>
        <v>62238.518917548907</v>
      </c>
      <c r="CH60" s="30">
        <f t="shared" ref="CH60:EL60" si="178">$C60*CH28</f>
        <v>62452.476125826026</v>
      </c>
      <c r="CI60" s="30">
        <f t="shared" si="178"/>
        <v>51431.766751059193</v>
      </c>
      <c r="CJ60" s="30">
        <f t="shared" si="178"/>
        <v>51026.079104805685</v>
      </c>
      <c r="CK60" s="30">
        <f t="shared" si="178"/>
        <v>56793.618640123568</v>
      </c>
      <c r="CL60" s="30">
        <f t="shared" si="178"/>
        <v>55616.448408613622</v>
      </c>
      <c r="CM60" s="30">
        <f t="shared" si="178"/>
        <v>57221.237397642115</v>
      </c>
      <c r="CN60" s="30">
        <f t="shared" si="178"/>
        <v>59159.724629725417</v>
      </c>
      <c r="CO60" s="30">
        <f t="shared" si="178"/>
        <v>73589.418796954924</v>
      </c>
      <c r="CP60" s="30">
        <f t="shared" si="178"/>
        <v>77834.412299795498</v>
      </c>
      <c r="CQ60" s="30">
        <f t="shared" si="178"/>
        <v>74921.654912823986</v>
      </c>
      <c r="CR60" s="30">
        <f t="shared" si="178"/>
        <v>68668.82736574435</v>
      </c>
      <c r="CS60" s="30">
        <f t="shared" si="178"/>
        <v>60633.411523401104</v>
      </c>
      <c r="CT60" s="30">
        <f t="shared" si="178"/>
        <v>74268.078452228627</v>
      </c>
      <c r="CU60" s="30">
        <f t="shared" si="178"/>
        <v>70975.042085189183</v>
      </c>
      <c r="CV60" s="30">
        <f t="shared" si="178"/>
        <v>74674.115624339916</v>
      </c>
      <c r="CW60" s="30">
        <f t="shared" si="178"/>
        <v>72662.02445620911</v>
      </c>
      <c r="CX60" s="30">
        <f t="shared" si="178"/>
        <v>72794.650392004682</v>
      </c>
      <c r="CY60" s="30">
        <f t="shared" si="178"/>
        <v>61458.834956791812</v>
      </c>
      <c r="CZ60" s="30">
        <f t="shared" si="178"/>
        <v>49528.27762998367</v>
      </c>
      <c r="DA60" s="30">
        <f t="shared" si="178"/>
        <v>52714.015171083251</v>
      </c>
      <c r="DB60" s="30">
        <f t="shared" si="178"/>
        <v>47371.078802810545</v>
      </c>
      <c r="DC60" s="30">
        <f t="shared" si="178"/>
        <v>39652.57773094163</v>
      </c>
      <c r="DD60" s="30">
        <f t="shared" si="178"/>
        <v>39153.192322889736</v>
      </c>
      <c r="DE60" s="30">
        <f t="shared" si="178"/>
        <v>36554.693449029401</v>
      </c>
      <c r="DF60" s="30">
        <f t="shared" si="178"/>
        <v>32632.344489246414</v>
      </c>
      <c r="DG60" s="30">
        <f t="shared" si="178"/>
        <v>29652.10466425067</v>
      </c>
      <c r="DH60" s="30">
        <f t="shared" si="178"/>
        <v>36659.653315917538</v>
      </c>
      <c r="DI60" s="30">
        <f t="shared" si="178"/>
        <v>35983.834605332915</v>
      </c>
      <c r="DJ60" s="30">
        <f t="shared" si="178"/>
        <v>38440.031266280457</v>
      </c>
      <c r="DK60" s="30">
        <f t="shared" si="178"/>
        <v>44073.920111458836</v>
      </c>
      <c r="DL60" s="30">
        <f t="shared" si="178"/>
        <v>51361.447440082738</v>
      </c>
      <c r="DM60" s="30">
        <f t="shared" si="178"/>
        <v>46848.58349731566</v>
      </c>
      <c r="DN60" s="30">
        <f t="shared" si="178"/>
        <v>50497.120037236615</v>
      </c>
      <c r="DO60" s="30">
        <f t="shared" si="178"/>
        <v>56361.907863950633</v>
      </c>
      <c r="DP60" s="30">
        <f t="shared" si="178"/>
        <v>56305.410085738236</v>
      </c>
      <c r="DQ60" s="30">
        <f t="shared" si="178"/>
        <v>76070.136760213994</v>
      </c>
      <c r="DR60" s="30">
        <f t="shared" si="178"/>
        <v>73504.875842343448</v>
      </c>
      <c r="DS60" s="30">
        <f t="shared" si="178"/>
        <v>75366.744444445416</v>
      </c>
      <c r="DT60" s="30">
        <f t="shared" si="178"/>
        <v>67397.464947907632</v>
      </c>
      <c r="DU60" s="30">
        <f t="shared" si="178"/>
        <v>95570.899426294578</v>
      </c>
      <c r="DV60" s="30">
        <f t="shared" si="178"/>
        <v>118955.10560456477</v>
      </c>
      <c r="DW60" s="30">
        <f t="shared" si="178"/>
        <v>126706.69435248204</v>
      </c>
      <c r="DX60" s="30">
        <f t="shared" si="178"/>
        <v>139714.57198281278</v>
      </c>
      <c r="DY60" s="30">
        <f t="shared" si="178"/>
        <v>147539.81718643202</v>
      </c>
      <c r="DZ60" s="30">
        <f t="shared" si="178"/>
        <v>161413.0813962688</v>
      </c>
      <c r="EA60" s="30">
        <f t="shared" si="178"/>
        <v>171492.37066601356</v>
      </c>
      <c r="EB60" s="30">
        <f t="shared" si="178"/>
        <v>173203.93594445052</v>
      </c>
      <c r="EC60" s="30">
        <f t="shared" si="178"/>
        <v>207842.0371990811</v>
      </c>
      <c r="ED60" s="30">
        <f t="shared" si="178"/>
        <v>157826.99555504505</v>
      </c>
      <c r="EE60" s="30">
        <f t="shared" si="178"/>
        <v>151843.10159780414</v>
      </c>
      <c r="EF60" s="30">
        <f t="shared" si="178"/>
        <v>145128.3615825889</v>
      </c>
      <c r="EG60" s="30">
        <f t="shared" si="178"/>
        <v>123507.47427052225</v>
      </c>
      <c r="EH60" s="30">
        <f t="shared" si="178"/>
        <v>95978.704760996756</v>
      </c>
      <c r="EI60" s="30">
        <f t="shared" si="178"/>
        <v>107009.24955828217</v>
      </c>
      <c r="EJ60" s="30">
        <f t="shared" si="178"/>
        <v>109590.75516191051</v>
      </c>
      <c r="EK60" s="30">
        <f t="shared" si="178"/>
        <v>106045.81346107226</v>
      </c>
      <c r="EL60" s="30">
        <f t="shared" si="178"/>
        <v>111480.04223190923</v>
      </c>
      <c r="EM60" s="30">
        <f t="shared" si="129"/>
        <v>97185.016658833876</v>
      </c>
    </row>
    <row r="61" spans="2:143">
      <c r="B61" s="26">
        <f t="shared" si="130"/>
        <v>7</v>
      </c>
      <c r="C61" s="27">
        <v>0.127</v>
      </c>
      <c r="D61" s="27"/>
      <c r="E61" s="28">
        <v>1927</v>
      </c>
      <c r="F61" s="29">
        <v>0.16596354417421061</v>
      </c>
      <c r="G61" s="30"/>
      <c r="H61" s="28">
        <v>24</v>
      </c>
      <c r="J61" s="30">
        <f t="shared" si="131"/>
        <v>40013.318101359851</v>
      </c>
      <c r="K61" s="30">
        <f t="shared" si="132"/>
        <v>78091.750439177587</v>
      </c>
      <c r="L61" s="30">
        <f t="shared" si="133"/>
        <v>176071.00710963228</v>
      </c>
      <c r="M61" s="33"/>
      <c r="N61" s="30">
        <f t="shared" si="134"/>
        <v>780393.50389339472</v>
      </c>
      <c r="O61" s="30">
        <f t="shared" si="122"/>
        <v>99109.974994461125</v>
      </c>
      <c r="P61" s="30"/>
      <c r="Q61" s="30">
        <f t="shared" si="123"/>
        <v>40013.318101359851</v>
      </c>
      <c r="R61" s="30">
        <f t="shared" si="124"/>
        <v>59096.656893101273</v>
      </c>
      <c r="S61" s="30">
        <v>1000</v>
      </c>
      <c r="T61" s="30">
        <f t="shared" si="125"/>
        <v>76961.032115171154</v>
      </c>
      <c r="U61" s="30"/>
      <c r="V61" s="30">
        <f t="shared" ref="V61:CG61" si="179">$C61*V29</f>
        <v>189531.70681190139</v>
      </c>
      <c r="W61" s="30">
        <f t="shared" si="179"/>
        <v>193690.97381756801</v>
      </c>
      <c r="X61" s="30">
        <f t="shared" si="179"/>
        <v>189452.36589071009</v>
      </c>
      <c r="Y61" s="30">
        <f t="shared" si="179"/>
        <v>188543.85576396529</v>
      </c>
      <c r="Z61" s="30">
        <f t="shared" si="179"/>
        <v>174190.24362866007</v>
      </c>
      <c r="AA61" s="30">
        <f t="shared" si="179"/>
        <v>171004.85847159717</v>
      </c>
      <c r="AB61" s="30">
        <f t="shared" si="179"/>
        <v>153923.97235994274</v>
      </c>
      <c r="AC61" s="30">
        <f t="shared" si="179"/>
        <v>141596.28246034766</v>
      </c>
      <c r="AD61" s="30">
        <f t="shared" si="179"/>
        <v>123076.37434269059</v>
      </c>
      <c r="AE61" s="30">
        <f t="shared" si="179"/>
        <v>116717.46647062262</v>
      </c>
      <c r="AF61" s="30">
        <f t="shared" si="179"/>
        <v>96850.022400865142</v>
      </c>
      <c r="AG61" s="30">
        <f t="shared" si="179"/>
        <v>112339.94996170915</v>
      </c>
      <c r="AH61" s="30">
        <f t="shared" si="179"/>
        <v>117068.94052272002</v>
      </c>
      <c r="AI61" s="30">
        <f t="shared" si="179"/>
        <v>104236.65971357463</v>
      </c>
      <c r="AJ61" s="30">
        <f t="shared" si="179"/>
        <v>90049.004135642492</v>
      </c>
      <c r="AK61" s="30">
        <f t="shared" si="179"/>
        <v>86648.523510395331</v>
      </c>
      <c r="AL61" s="30">
        <f t="shared" si="179"/>
        <v>79622.620196753705</v>
      </c>
      <c r="AM61" s="30">
        <f t="shared" si="179"/>
        <v>89190.818174479398</v>
      </c>
      <c r="AN61" s="30">
        <f t="shared" si="179"/>
        <v>85166.447277828411</v>
      </c>
      <c r="AO61" s="30">
        <f t="shared" si="179"/>
        <v>74178.829243802669</v>
      </c>
      <c r="AP61" s="30">
        <f t="shared" si="179"/>
        <v>77334.892584054774</v>
      </c>
      <c r="AQ61" s="30">
        <f t="shared" si="179"/>
        <v>66182.150989255344</v>
      </c>
      <c r="AR61" s="30">
        <f t="shared" si="179"/>
        <v>76613.615628955507</v>
      </c>
      <c r="AS61" s="30">
        <f t="shared" si="179"/>
        <v>64281.906479734127</v>
      </c>
      <c r="AT61" s="30">
        <f t="shared" si="179"/>
        <v>46394.557475534864</v>
      </c>
      <c r="AU61" s="30">
        <f t="shared" si="179"/>
        <v>42422.244302908584</v>
      </c>
      <c r="AV61" s="30">
        <f t="shared" si="179"/>
        <v>36225.122490709786</v>
      </c>
      <c r="AW61" s="30">
        <f t="shared" si="179"/>
        <v>33793.70344497179</v>
      </c>
      <c r="AX61" s="30">
        <f t="shared" si="179"/>
        <v>37590.16305805053</v>
      </c>
      <c r="AY61" s="30">
        <f t="shared" si="179"/>
        <v>48354.802939916015</v>
      </c>
      <c r="AZ61" s="30">
        <f t="shared" si="179"/>
        <v>44441.939292684481</v>
      </c>
      <c r="BA61" s="30">
        <f t="shared" si="179"/>
        <v>47556.801492281396</v>
      </c>
      <c r="BB61" s="30">
        <f t="shared" si="179"/>
        <v>54354.463052461753</v>
      </c>
      <c r="BC61" s="30">
        <f t="shared" si="179"/>
        <v>60179.265706140846</v>
      </c>
      <c r="BD61" s="30">
        <f t="shared" si="179"/>
        <v>63490.176495689077</v>
      </c>
      <c r="BE61" s="30">
        <f t="shared" si="179"/>
        <v>68567.26237976327</v>
      </c>
      <c r="BF61" s="30">
        <f t="shared" si="179"/>
        <v>71295.317709482159</v>
      </c>
      <c r="BG61" s="30">
        <f t="shared" si="179"/>
        <v>75858.426776628476</v>
      </c>
      <c r="BH61" s="30">
        <f t="shared" si="179"/>
        <v>63281.182073880984</v>
      </c>
      <c r="BI61" s="30">
        <f t="shared" si="179"/>
        <v>73925.201065783578</v>
      </c>
      <c r="BJ61" s="30">
        <f t="shared" si="179"/>
        <v>82056.803964725521</v>
      </c>
      <c r="BK61" s="30">
        <f t="shared" si="179"/>
        <v>76817.838547740306</v>
      </c>
      <c r="BL61" s="30">
        <f t="shared" si="179"/>
        <v>96140.051894062955</v>
      </c>
      <c r="BM61" s="30">
        <f t="shared" si="179"/>
        <v>105566.93910677086</v>
      </c>
      <c r="BN61" s="30">
        <f t="shared" si="179"/>
        <v>96140.100649303262</v>
      </c>
      <c r="BO61" s="30">
        <f t="shared" si="179"/>
        <v>95263.760324122806</v>
      </c>
      <c r="BP61" s="30">
        <f t="shared" si="179"/>
        <v>106729.43945235384</v>
      </c>
      <c r="BQ61" s="30">
        <f t="shared" si="179"/>
        <v>132853.97400562098</v>
      </c>
      <c r="BR61" s="30">
        <f t="shared" si="179"/>
        <v>122164.39183274197</v>
      </c>
      <c r="BS61" s="30">
        <f t="shared" si="179"/>
        <v>134721.5880723249</v>
      </c>
      <c r="BT61" s="30">
        <f t="shared" si="179"/>
        <v>144644.69369729355</v>
      </c>
      <c r="BU61" s="30">
        <f t="shared" si="179"/>
        <v>123604.78951142378</v>
      </c>
      <c r="BV61" s="30">
        <f t="shared" si="179"/>
        <v>124020.01364166281</v>
      </c>
      <c r="BW61" s="30">
        <f t="shared" si="179"/>
        <v>98476.942675414059</v>
      </c>
      <c r="BX61" s="30">
        <f t="shared" si="179"/>
        <v>79963.139714750185</v>
      </c>
      <c r="BY61" s="30">
        <f t="shared" si="179"/>
        <v>76706.901138138768</v>
      </c>
      <c r="BZ61" s="30">
        <f t="shared" si="179"/>
        <v>76103.248360473954</v>
      </c>
      <c r="CA61" s="30">
        <f t="shared" si="179"/>
        <v>67790.011621449492</v>
      </c>
      <c r="CB61" s="30">
        <f t="shared" si="179"/>
        <v>59468.303728625848</v>
      </c>
      <c r="CC61" s="30">
        <f t="shared" si="179"/>
        <v>62383.708237060157</v>
      </c>
      <c r="CD61" s="30">
        <f t="shared" si="179"/>
        <v>64090.564844690416</v>
      </c>
      <c r="CE61" s="30">
        <f t="shared" si="179"/>
        <v>80141.284632100476</v>
      </c>
      <c r="CF61" s="30">
        <f t="shared" si="179"/>
        <v>77695.751258193792</v>
      </c>
      <c r="CG61" s="30">
        <f t="shared" si="179"/>
        <v>63602.612190135245</v>
      </c>
      <c r="CH61" s="30">
        <f t="shared" ref="CH61:EL61" si="180">$C61*CH29</f>
        <v>64113.491169913628</v>
      </c>
      <c r="CI61" s="30">
        <f t="shared" si="180"/>
        <v>58600.388695229252</v>
      </c>
      <c r="CJ61" s="30">
        <f t="shared" si="180"/>
        <v>53391.716350126837</v>
      </c>
      <c r="CK61" s="30">
        <f t="shared" si="180"/>
        <v>63743.611015577153</v>
      </c>
      <c r="CL61" s="30">
        <f t="shared" si="180"/>
        <v>61903.071346408506</v>
      </c>
      <c r="CM61" s="30">
        <f t="shared" si="180"/>
        <v>60438.427411511904</v>
      </c>
      <c r="CN61" s="30">
        <f t="shared" si="180"/>
        <v>65395.135187455104</v>
      </c>
      <c r="CO61" s="30">
        <f t="shared" si="180"/>
        <v>81914.249421573695</v>
      </c>
      <c r="CP61" s="30">
        <f t="shared" si="180"/>
        <v>82974.461725616653</v>
      </c>
      <c r="CQ61" s="30">
        <f t="shared" si="180"/>
        <v>76052.180113761686</v>
      </c>
      <c r="CR61" s="30">
        <f t="shared" si="180"/>
        <v>71626.247572204782</v>
      </c>
      <c r="CS61" s="30">
        <f t="shared" si="180"/>
        <v>63237.745583385346</v>
      </c>
      <c r="CT61" s="30">
        <f t="shared" si="180"/>
        <v>67745.298797581054</v>
      </c>
      <c r="CU61" s="30">
        <f t="shared" si="180"/>
        <v>80900.958133044129</v>
      </c>
      <c r="CV61" s="30">
        <f t="shared" si="180"/>
        <v>82912.413303815061</v>
      </c>
      <c r="CW61" s="30">
        <f t="shared" si="180"/>
        <v>78487.749620161398</v>
      </c>
      <c r="CX61" s="30">
        <f t="shared" si="180"/>
        <v>66504.080860513612</v>
      </c>
      <c r="CY61" s="30">
        <f t="shared" si="180"/>
        <v>54343.025748610606</v>
      </c>
      <c r="CZ61" s="30">
        <f t="shared" si="180"/>
        <v>56806.526229824587</v>
      </c>
      <c r="DA61" s="30">
        <f t="shared" si="180"/>
        <v>58072.689869639929</v>
      </c>
      <c r="DB61" s="30">
        <f t="shared" si="180"/>
        <v>45244.751537265271</v>
      </c>
      <c r="DC61" s="30">
        <f t="shared" si="180"/>
        <v>40011.320170030303</v>
      </c>
      <c r="DD61" s="30">
        <f t="shared" si="180"/>
        <v>37526.919043872404</v>
      </c>
      <c r="DE61" s="30">
        <f t="shared" si="180"/>
        <v>37180.680188612801</v>
      </c>
      <c r="DF61" s="30">
        <f t="shared" si="180"/>
        <v>31026.815879114652</v>
      </c>
      <c r="DG61" s="30">
        <f t="shared" si="180"/>
        <v>41145.79660336778</v>
      </c>
      <c r="DH61" s="30">
        <f t="shared" si="180"/>
        <v>40051.278796621242</v>
      </c>
      <c r="DI61" s="30">
        <f t="shared" si="180"/>
        <v>40601.2722730647</v>
      </c>
      <c r="DJ61" s="30">
        <f t="shared" si="180"/>
        <v>48719.293099646136</v>
      </c>
      <c r="DK61" s="30">
        <f t="shared" si="180"/>
        <v>57171.730461255895</v>
      </c>
      <c r="DL61" s="30">
        <f t="shared" si="180"/>
        <v>49942.382597107222</v>
      </c>
      <c r="DM61" s="30">
        <f t="shared" si="180"/>
        <v>51259.092885317681</v>
      </c>
      <c r="DN61" s="30">
        <f t="shared" si="180"/>
        <v>58789.29524751124</v>
      </c>
      <c r="DO61" s="30">
        <f t="shared" si="180"/>
        <v>58723.847273477157</v>
      </c>
      <c r="DP61" s="30">
        <f t="shared" si="180"/>
        <v>69389.086829658045</v>
      </c>
      <c r="DQ61" s="30">
        <f t="shared" si="180"/>
        <v>83784.591151893808</v>
      </c>
      <c r="DR61" s="30">
        <f t="shared" si="180"/>
        <v>83681.455247178936</v>
      </c>
      <c r="DS61" s="30">
        <f t="shared" si="180"/>
        <v>72801.100622416692</v>
      </c>
      <c r="DT61" s="30">
        <f t="shared" si="180"/>
        <v>87312.114133820956</v>
      </c>
      <c r="DU61" s="30">
        <f t="shared" si="180"/>
        <v>105182.27967292735</v>
      </c>
      <c r="DV61" s="30">
        <f t="shared" si="180"/>
        <v>145326.41756698629</v>
      </c>
      <c r="DW61" s="30">
        <f t="shared" si="180"/>
        <v>153917.34024992585</v>
      </c>
      <c r="DX61" s="30">
        <f t="shared" si="180"/>
        <v>140917.25456034162</v>
      </c>
      <c r="DY61" s="30">
        <f t="shared" si="180"/>
        <v>162873.40821067747</v>
      </c>
      <c r="DZ61" s="30">
        <f t="shared" si="180"/>
        <v>164369.2360396084</v>
      </c>
      <c r="EA61" s="30">
        <f t="shared" si="180"/>
        <v>176169.99466126243</v>
      </c>
      <c r="EB61" s="30">
        <f t="shared" si="180"/>
        <v>197616.09902840629</v>
      </c>
      <c r="EC61" s="30">
        <f t="shared" si="180"/>
        <v>219003.59287001111</v>
      </c>
      <c r="ED61" s="30">
        <f t="shared" si="180"/>
        <v>165891.10494388561</v>
      </c>
      <c r="EE61" s="30">
        <f t="shared" si="180"/>
        <v>163751.20072070381</v>
      </c>
      <c r="EF61" s="30">
        <f t="shared" si="180"/>
        <v>156534.64996686555</v>
      </c>
      <c r="EG61" s="30">
        <f t="shared" si="180"/>
        <v>124501.48806231376</v>
      </c>
      <c r="EH61" s="30">
        <f t="shared" si="180"/>
        <v>104052.69222802974</v>
      </c>
      <c r="EI61" s="30">
        <f t="shared" si="180"/>
        <v>119908.05866175977</v>
      </c>
      <c r="EJ61" s="30">
        <f t="shared" si="180"/>
        <v>123459.68706192079</v>
      </c>
      <c r="EK61" s="30">
        <f t="shared" si="180"/>
        <v>116151.79865574808</v>
      </c>
      <c r="EL61" s="30">
        <f t="shared" si="180"/>
        <v>119767.87930703118</v>
      </c>
      <c r="EM61" s="30">
        <f t="shared" si="129"/>
        <v>113472.81534253138</v>
      </c>
    </row>
    <row r="62" spans="2:143">
      <c r="B62" s="26">
        <f t="shared" si="130"/>
        <v>6</v>
      </c>
      <c r="C62" s="27">
        <v>0.151</v>
      </c>
      <c r="D62" s="27"/>
      <c r="E62" s="28">
        <v>1928</v>
      </c>
      <c r="F62" s="29">
        <v>0.18819905508626583</v>
      </c>
      <c r="G62" s="30"/>
      <c r="H62" s="28">
        <v>25</v>
      </c>
      <c r="J62" s="30">
        <f t="shared" si="131"/>
        <v>43814.195559783839</v>
      </c>
      <c r="K62" s="30">
        <f t="shared" si="132"/>
        <v>84514.611295558308</v>
      </c>
      <c r="L62" s="30">
        <f t="shared" si="133"/>
        <v>202827.92641784388</v>
      </c>
      <c r="M62" s="33"/>
      <c r="N62" s="30">
        <f t="shared" si="134"/>
        <v>715343.21424856607</v>
      </c>
      <c r="O62" s="30">
        <f t="shared" si="122"/>
        <v>108016.82535153348</v>
      </c>
      <c r="P62" s="30"/>
      <c r="Q62" s="30">
        <f t="shared" si="123"/>
        <v>43814.195559783839</v>
      </c>
      <c r="R62" s="30">
        <f t="shared" si="124"/>
        <v>64202.629791749641</v>
      </c>
      <c r="S62" s="30">
        <v>1000</v>
      </c>
      <c r="T62" s="30">
        <f t="shared" si="125"/>
        <v>94811.101066310395</v>
      </c>
      <c r="U62" s="30"/>
      <c r="V62" s="30">
        <f t="shared" ref="V62:CG62" si="181">$C62*V30</f>
        <v>215492.82723611791</v>
      </c>
      <c r="W62" s="30">
        <f t="shared" si="181"/>
        <v>204679.95043647761</v>
      </c>
      <c r="X62" s="30">
        <f t="shared" si="181"/>
        <v>211695.48885939043</v>
      </c>
      <c r="Y62" s="30">
        <f t="shared" si="181"/>
        <v>208444.65853558044</v>
      </c>
      <c r="Z62" s="30">
        <f t="shared" si="181"/>
        <v>202925.76519076081</v>
      </c>
      <c r="AA62" s="30">
        <f t="shared" si="181"/>
        <v>156487.37444121909</v>
      </c>
      <c r="AB62" s="30">
        <f t="shared" si="181"/>
        <v>179562.99106749392</v>
      </c>
      <c r="AC62" s="30">
        <f t="shared" si="181"/>
        <v>155518.83027270035</v>
      </c>
      <c r="AD62" s="30">
        <f t="shared" si="181"/>
        <v>121597.21891138639</v>
      </c>
      <c r="AE62" s="30">
        <f t="shared" si="181"/>
        <v>121227.18673148812</v>
      </c>
      <c r="AF62" s="30">
        <f t="shared" si="181"/>
        <v>111099.60558056198</v>
      </c>
      <c r="AG62" s="30">
        <f t="shared" si="181"/>
        <v>128292.30941609036</v>
      </c>
      <c r="AH62" s="30">
        <f t="shared" si="181"/>
        <v>117742.97012288035</v>
      </c>
      <c r="AI62" s="30">
        <f t="shared" si="181"/>
        <v>102744.70009333079</v>
      </c>
      <c r="AJ62" s="30">
        <f t="shared" si="181"/>
        <v>105812.54804126099</v>
      </c>
      <c r="AK62" s="30">
        <f t="shared" si="181"/>
        <v>87283.386934840266</v>
      </c>
      <c r="AL62" s="30">
        <f t="shared" si="181"/>
        <v>89533.372997139566</v>
      </c>
      <c r="AM62" s="30">
        <f t="shared" si="181"/>
        <v>97013.125370767695</v>
      </c>
      <c r="AN62" s="30">
        <f t="shared" si="181"/>
        <v>84815.804892986547</v>
      </c>
      <c r="AO62" s="30">
        <f t="shared" si="181"/>
        <v>77570.615790431169</v>
      </c>
      <c r="AP62" s="30">
        <f t="shared" si="181"/>
        <v>79818.898053576777</v>
      </c>
      <c r="AQ62" s="30">
        <f t="shared" si="181"/>
        <v>76539.158560445008</v>
      </c>
      <c r="AR62" s="30">
        <f t="shared" si="181"/>
        <v>73966.819600597548</v>
      </c>
      <c r="AS62" s="30">
        <f t="shared" si="181"/>
        <v>52749.455629045093</v>
      </c>
      <c r="AT62" s="30">
        <f t="shared" si="181"/>
        <v>44829.052640840826</v>
      </c>
      <c r="AU62" s="30">
        <f t="shared" si="181"/>
        <v>40478.222473537084</v>
      </c>
      <c r="AV62" s="30">
        <f t="shared" si="181"/>
        <v>37360.628627740662</v>
      </c>
      <c r="AW62" s="30">
        <f t="shared" si="181"/>
        <v>43791.273513927816</v>
      </c>
      <c r="AX62" s="30">
        <f t="shared" si="181"/>
        <v>44249.714431048276</v>
      </c>
      <c r="AY62" s="30">
        <f t="shared" si="181"/>
        <v>51844.605007810736</v>
      </c>
      <c r="AZ62" s="30">
        <f t="shared" si="181"/>
        <v>52232.855348174606</v>
      </c>
      <c r="BA62" s="30">
        <f t="shared" si="181"/>
        <v>53701.220708680841</v>
      </c>
      <c r="BB62" s="30">
        <f t="shared" si="181"/>
        <v>62504.467426547482</v>
      </c>
      <c r="BC62" s="30">
        <f t="shared" si="181"/>
        <v>72831.511981646239</v>
      </c>
      <c r="BD62" s="30">
        <f t="shared" si="181"/>
        <v>78303.866469917135</v>
      </c>
      <c r="BE62" s="30">
        <f t="shared" si="181"/>
        <v>71705.80365284557</v>
      </c>
      <c r="BF62" s="30">
        <f t="shared" si="181"/>
        <v>74772.650333705751</v>
      </c>
      <c r="BG62" s="30">
        <f t="shared" si="181"/>
        <v>74358.880284940053</v>
      </c>
      <c r="BH62" s="30">
        <f t="shared" si="181"/>
        <v>74466.842220185659</v>
      </c>
      <c r="BI62" s="30">
        <f t="shared" si="181"/>
        <v>92270.543448235592</v>
      </c>
      <c r="BJ62" s="30">
        <f t="shared" si="181"/>
        <v>83554.99763624437</v>
      </c>
      <c r="BK62" s="30">
        <f t="shared" si="181"/>
        <v>95744.229617186895</v>
      </c>
      <c r="BL62" s="30">
        <f t="shared" si="181"/>
        <v>110393.92987329075</v>
      </c>
      <c r="BM62" s="30">
        <f t="shared" si="181"/>
        <v>99228.131522220108</v>
      </c>
      <c r="BN62" s="30">
        <f t="shared" si="181"/>
        <v>110171.82046101859</v>
      </c>
      <c r="BO62" s="30">
        <f t="shared" si="181"/>
        <v>103042.22205460721</v>
      </c>
      <c r="BP62" s="30">
        <f t="shared" si="181"/>
        <v>109019.39893710503</v>
      </c>
      <c r="BQ62" s="30">
        <f t="shared" si="181"/>
        <v>118042.16378600466</v>
      </c>
      <c r="BR62" s="30">
        <f t="shared" si="181"/>
        <v>128547.89989519471</v>
      </c>
      <c r="BS62" s="30">
        <f t="shared" si="181"/>
        <v>149178.70010194692</v>
      </c>
      <c r="BT62" s="30">
        <f t="shared" si="181"/>
        <v>160172.1798245706</v>
      </c>
      <c r="BU62" s="30">
        <f t="shared" si="181"/>
        <v>145991.6568838341</v>
      </c>
      <c r="BV62" s="30">
        <f t="shared" si="181"/>
        <v>105584.09682131428</v>
      </c>
      <c r="BW62" s="30">
        <f t="shared" si="181"/>
        <v>93981.117304526444</v>
      </c>
      <c r="BX62" s="30">
        <f t="shared" si="181"/>
        <v>86617.562549212191</v>
      </c>
      <c r="BY62" s="30">
        <f t="shared" si="181"/>
        <v>87514.304089630008</v>
      </c>
      <c r="BZ62" s="30">
        <f t="shared" si="181"/>
        <v>82042.361030997519</v>
      </c>
      <c r="CA62" s="30">
        <f t="shared" si="181"/>
        <v>73343.600087093379</v>
      </c>
      <c r="CB62" s="30">
        <f t="shared" si="181"/>
        <v>65239.208606690248</v>
      </c>
      <c r="CC62" s="30">
        <f t="shared" si="181"/>
        <v>67216.495399449937</v>
      </c>
      <c r="CD62" s="30">
        <f t="shared" si="181"/>
        <v>78557.075898595678</v>
      </c>
      <c r="CE62" s="30">
        <f t="shared" si="181"/>
        <v>91429.348512608718</v>
      </c>
      <c r="CF62" s="30">
        <f t="shared" si="181"/>
        <v>79386.291912670422</v>
      </c>
      <c r="CG62" s="30">
        <f t="shared" si="181"/>
        <v>65284.075717308762</v>
      </c>
      <c r="CH62" s="30">
        <f t="shared" ref="CH62:EL62" si="182">$C62*CH30</f>
        <v>73038.361622288634</v>
      </c>
      <c r="CI62" s="30">
        <f t="shared" si="182"/>
        <v>61307.657677003153</v>
      </c>
      <c r="CJ62" s="30">
        <f t="shared" si="182"/>
        <v>59916.101300972987</v>
      </c>
      <c r="CK62" s="30">
        <f t="shared" si="182"/>
        <v>70937.871047585286</v>
      </c>
      <c r="CL62" s="30">
        <f t="shared" si="182"/>
        <v>65373.336479467936</v>
      </c>
      <c r="CM62" s="30">
        <f t="shared" si="182"/>
        <v>66798.236439063912</v>
      </c>
      <c r="CN62" s="30">
        <f t="shared" si="182"/>
        <v>72781.678673909497</v>
      </c>
      <c r="CO62" s="30">
        <f t="shared" si="182"/>
        <v>87310.161657953184</v>
      </c>
      <c r="CP62" s="30">
        <f t="shared" si="182"/>
        <v>84213.41769813007</v>
      </c>
      <c r="CQ62" s="30">
        <f t="shared" si="182"/>
        <v>79315.264964393587</v>
      </c>
      <c r="CR62" s="30">
        <f t="shared" si="182"/>
        <v>74691.144993726441</v>
      </c>
      <c r="CS62" s="30">
        <f t="shared" si="182"/>
        <v>57674.773428905435</v>
      </c>
      <c r="CT62" s="30">
        <f t="shared" si="182"/>
        <v>77207.539448200419</v>
      </c>
      <c r="CU62" s="30">
        <f t="shared" si="182"/>
        <v>89812.270642051648</v>
      </c>
      <c r="CV62" s="30">
        <f t="shared" si="182"/>
        <v>89546.060206496477</v>
      </c>
      <c r="CW62" s="30">
        <f t="shared" si="182"/>
        <v>71694.072586088121</v>
      </c>
      <c r="CX62" s="30">
        <f t="shared" si="182"/>
        <v>58794.991366657188</v>
      </c>
      <c r="CY62" s="30">
        <f t="shared" si="182"/>
        <v>62319.127712819056</v>
      </c>
      <c r="CZ62" s="30">
        <f t="shared" si="182"/>
        <v>62571.507878677592</v>
      </c>
      <c r="DA62" s="30">
        <f t="shared" si="182"/>
        <v>55457.388917372104</v>
      </c>
      <c r="DB62" s="30">
        <f t="shared" si="182"/>
        <v>45646.996464665863</v>
      </c>
      <c r="DC62" s="30">
        <f t="shared" si="182"/>
        <v>38343.447377192679</v>
      </c>
      <c r="DD62" s="30">
        <f t="shared" si="182"/>
        <v>38163.626572414825</v>
      </c>
      <c r="DE62" s="30">
        <f t="shared" si="182"/>
        <v>35345.880513060736</v>
      </c>
      <c r="DF62" s="30">
        <f t="shared" si="182"/>
        <v>43046.683975532011</v>
      </c>
      <c r="DG62" s="30">
        <f t="shared" si="182"/>
        <v>44945.482963597773</v>
      </c>
      <c r="DH62" s="30">
        <f t="shared" si="182"/>
        <v>45183.631284564814</v>
      </c>
      <c r="DI62" s="30">
        <f t="shared" si="182"/>
        <v>51450.480106586372</v>
      </c>
      <c r="DJ62" s="30">
        <f t="shared" si="182"/>
        <v>63187.791816270736</v>
      </c>
      <c r="DK62" s="30">
        <f t="shared" si="182"/>
        <v>55583.499169666007</v>
      </c>
      <c r="DL62" s="30">
        <f t="shared" si="182"/>
        <v>54635.667394376833</v>
      </c>
      <c r="DM62" s="30">
        <f t="shared" si="182"/>
        <v>59667.123761875315</v>
      </c>
      <c r="DN62" s="30">
        <f t="shared" si="182"/>
        <v>61243.444951311911</v>
      </c>
      <c r="DO62" s="30">
        <f t="shared" si="182"/>
        <v>72358.255821675644</v>
      </c>
      <c r="DP62" s="30">
        <f t="shared" si="182"/>
        <v>76414.129993725495</v>
      </c>
      <c r="DQ62" s="30">
        <f t="shared" si="182"/>
        <v>95369.558799703402</v>
      </c>
      <c r="DR62" s="30">
        <f t="shared" si="182"/>
        <v>80820.206620879195</v>
      </c>
      <c r="DS62" s="30">
        <f t="shared" si="182"/>
        <v>94297.771798470552</v>
      </c>
      <c r="DT62" s="30">
        <f t="shared" si="182"/>
        <v>96077.999816980446</v>
      </c>
      <c r="DU62" s="30">
        <f t="shared" si="182"/>
        <v>128480.31813445306</v>
      </c>
      <c r="DV62" s="30">
        <f t="shared" si="182"/>
        <v>176508.28698101683</v>
      </c>
      <c r="DW62" s="30">
        <f t="shared" si="182"/>
        <v>155218.17103005177</v>
      </c>
      <c r="DX62" s="30">
        <f t="shared" si="182"/>
        <v>155538.41166499164</v>
      </c>
      <c r="DY62" s="30">
        <f t="shared" si="182"/>
        <v>165830.54788620316</v>
      </c>
      <c r="DZ62" s="30">
        <f t="shared" si="182"/>
        <v>168826.34442024986</v>
      </c>
      <c r="EA62" s="30">
        <f t="shared" si="182"/>
        <v>200968.98973242263</v>
      </c>
      <c r="EB62" s="30">
        <f t="shared" si="182"/>
        <v>208196.15957120608</v>
      </c>
      <c r="EC62" s="30">
        <f t="shared" si="182"/>
        <v>230157.74472939645</v>
      </c>
      <c r="ED62" s="30">
        <f t="shared" si="182"/>
        <v>178873.11487022392</v>
      </c>
      <c r="EE62" s="30">
        <f t="shared" si="182"/>
        <v>176593.70986071831</v>
      </c>
      <c r="EF62" s="30">
        <f t="shared" si="182"/>
        <v>157769.96572198696</v>
      </c>
      <c r="EG62" s="30">
        <f t="shared" si="182"/>
        <v>134953.92556249935</v>
      </c>
      <c r="EH62" s="30">
        <f t="shared" si="182"/>
        <v>116577.01149309902</v>
      </c>
      <c r="EI62" s="30">
        <f t="shared" si="182"/>
        <v>135061.68605018966</v>
      </c>
      <c r="EJ62" s="30">
        <f t="shared" si="182"/>
        <v>135204.18242793481</v>
      </c>
      <c r="EK62" s="30">
        <f t="shared" si="182"/>
        <v>124767.57022505807</v>
      </c>
      <c r="EL62" s="30">
        <f t="shared" si="182"/>
        <v>139818.75136898673</v>
      </c>
      <c r="EM62" s="30">
        <f t="shared" si="129"/>
        <v>114945.01263039385</v>
      </c>
    </row>
    <row r="63" spans="2:143">
      <c r="B63" s="26">
        <f t="shared" si="130"/>
        <v>5</v>
      </c>
      <c r="C63" s="27">
        <v>0.182</v>
      </c>
      <c r="D63" s="27"/>
      <c r="E63" s="28">
        <v>1929</v>
      </c>
      <c r="F63" s="29">
        <v>7.5115357320808748E-3</v>
      </c>
      <c r="G63" s="30"/>
      <c r="H63" s="28">
        <v>26</v>
      </c>
      <c r="J63" s="30">
        <f t="shared" si="131"/>
        <v>46820.162304717735</v>
      </c>
      <c r="K63" s="30">
        <f t="shared" si="132"/>
        <v>90905.349122681757</v>
      </c>
      <c r="L63" s="30">
        <f t="shared" si="133"/>
        <v>208019.19936412328</v>
      </c>
      <c r="M63" s="33"/>
      <c r="N63" s="30">
        <f t="shared" si="134"/>
        <v>637688.70478010178</v>
      </c>
      <c r="O63" s="30">
        <f t="shared" si="122"/>
        <v>116059.34426997852</v>
      </c>
      <c r="P63" s="30"/>
      <c r="Q63" s="30">
        <f t="shared" si="123"/>
        <v>46820.162304717735</v>
      </c>
      <c r="R63" s="30">
        <f t="shared" si="124"/>
        <v>69239.181965260796</v>
      </c>
      <c r="S63" s="30">
        <v>1000</v>
      </c>
      <c r="T63" s="30">
        <f t="shared" si="125"/>
        <v>91959.855094144761</v>
      </c>
      <c r="U63" s="30"/>
      <c r="V63" s="30">
        <f t="shared" ref="V63:CG63" si="183">$C63*V31</f>
        <v>224498.47769975834</v>
      </c>
      <c r="W63" s="30">
        <f t="shared" si="183"/>
        <v>225476.62958411855</v>
      </c>
      <c r="X63" s="30">
        <f t="shared" si="183"/>
        <v>230730.31064424754</v>
      </c>
      <c r="Y63" s="30">
        <f t="shared" si="183"/>
        <v>239397.0515420326</v>
      </c>
      <c r="Z63" s="30">
        <f t="shared" si="183"/>
        <v>183072.32948454237</v>
      </c>
      <c r="AA63" s="30">
        <f t="shared" si="183"/>
        <v>179971.83017326362</v>
      </c>
      <c r="AB63" s="30">
        <f t="shared" si="183"/>
        <v>194429.70699235119</v>
      </c>
      <c r="AC63" s="30">
        <f t="shared" si="183"/>
        <v>151476.96328332572</v>
      </c>
      <c r="AD63" s="30">
        <f t="shared" si="183"/>
        <v>124509.49678143114</v>
      </c>
      <c r="AE63" s="30">
        <f t="shared" si="183"/>
        <v>137096.8509338712</v>
      </c>
      <c r="AF63" s="30">
        <f t="shared" si="183"/>
        <v>125081.64234104998</v>
      </c>
      <c r="AG63" s="30">
        <f t="shared" si="183"/>
        <v>127206.28892257177</v>
      </c>
      <c r="AH63" s="30">
        <f t="shared" si="183"/>
        <v>114416.48212741732</v>
      </c>
      <c r="AI63" s="30">
        <f t="shared" si="183"/>
        <v>119023.39889993654</v>
      </c>
      <c r="AJ63" s="30">
        <f t="shared" si="183"/>
        <v>105080.53058400984</v>
      </c>
      <c r="AK63" s="30">
        <f t="shared" si="183"/>
        <v>96759.748755450142</v>
      </c>
      <c r="AL63" s="30">
        <f t="shared" si="183"/>
        <v>96008.559814785447</v>
      </c>
      <c r="AM63" s="30">
        <f t="shared" si="183"/>
        <v>95247.462357491473</v>
      </c>
      <c r="AN63" s="30">
        <f t="shared" si="183"/>
        <v>87439.710931021589</v>
      </c>
      <c r="AO63" s="30">
        <f t="shared" si="183"/>
        <v>78930.006965891982</v>
      </c>
      <c r="AP63" s="30">
        <f t="shared" si="183"/>
        <v>91004.568351001973</v>
      </c>
      <c r="AQ63" s="30">
        <f t="shared" si="183"/>
        <v>72849.962293559118</v>
      </c>
      <c r="AR63" s="30">
        <f t="shared" si="183"/>
        <v>59838.519495487402</v>
      </c>
      <c r="AS63" s="30">
        <f t="shared" si="183"/>
        <v>50248.738993639447</v>
      </c>
      <c r="AT63" s="30">
        <f t="shared" si="183"/>
        <v>42169.845938046805</v>
      </c>
      <c r="AU63" s="30">
        <f t="shared" si="183"/>
        <v>41156.686837977672</v>
      </c>
      <c r="AV63" s="30">
        <f t="shared" si="183"/>
        <v>47728.811774949514</v>
      </c>
      <c r="AW63" s="30">
        <f t="shared" si="183"/>
        <v>50820.44913404042</v>
      </c>
      <c r="AX63" s="30">
        <f t="shared" si="183"/>
        <v>46772.338648389748</v>
      </c>
      <c r="AY63" s="30">
        <f t="shared" si="183"/>
        <v>60071.571944721873</v>
      </c>
      <c r="AZ63" s="30">
        <f t="shared" si="183"/>
        <v>58147.352889637536</v>
      </c>
      <c r="BA63" s="30">
        <f t="shared" si="183"/>
        <v>60880.003410602803</v>
      </c>
      <c r="BB63" s="30">
        <f t="shared" si="183"/>
        <v>74575.841354348609</v>
      </c>
      <c r="BC63" s="30">
        <f t="shared" si="183"/>
        <v>88554.504962240113</v>
      </c>
      <c r="BD63" s="30">
        <f t="shared" si="183"/>
        <v>80730.076757824456</v>
      </c>
      <c r="BE63" s="30">
        <f t="shared" si="183"/>
        <v>74139.684640074542</v>
      </c>
      <c r="BF63" s="30">
        <f t="shared" si="183"/>
        <v>72258.084608002566</v>
      </c>
      <c r="BG63" s="30">
        <f t="shared" si="183"/>
        <v>86265.244419815208</v>
      </c>
      <c r="BH63" s="30">
        <f t="shared" si="183"/>
        <v>91632.210378628253</v>
      </c>
      <c r="BI63" s="30">
        <f t="shared" si="183"/>
        <v>92626.568038437254</v>
      </c>
      <c r="BJ63" s="30">
        <f t="shared" si="183"/>
        <v>102668.59483129186</v>
      </c>
      <c r="BK63" s="30">
        <f t="shared" si="183"/>
        <v>108384.73288966063</v>
      </c>
      <c r="BL63" s="30">
        <f t="shared" si="183"/>
        <v>102297.90482417241</v>
      </c>
      <c r="BM63" s="30">
        <f t="shared" si="183"/>
        <v>112102.53351509287</v>
      </c>
      <c r="BN63" s="30">
        <f t="shared" si="183"/>
        <v>117482.36531295252</v>
      </c>
      <c r="BO63" s="30">
        <f t="shared" si="183"/>
        <v>103764.65133938633</v>
      </c>
      <c r="BP63" s="30">
        <f t="shared" si="183"/>
        <v>95495.09303143392</v>
      </c>
      <c r="BQ63" s="30">
        <f t="shared" si="183"/>
        <v>122453.7730860951</v>
      </c>
      <c r="BR63" s="30">
        <f t="shared" si="183"/>
        <v>140329.59498247373</v>
      </c>
      <c r="BS63" s="30">
        <f t="shared" si="183"/>
        <v>162856.86085908956</v>
      </c>
      <c r="BT63" s="30">
        <f t="shared" si="183"/>
        <v>186506.72025758438</v>
      </c>
      <c r="BU63" s="30">
        <f t="shared" si="183"/>
        <v>122531.97478179292</v>
      </c>
      <c r="BV63" s="30">
        <f t="shared" si="183"/>
        <v>99338.870355218707</v>
      </c>
      <c r="BW63" s="30">
        <f t="shared" si="183"/>
        <v>100362.48013785706</v>
      </c>
      <c r="BX63" s="30">
        <f t="shared" si="183"/>
        <v>97423.83579971375</v>
      </c>
      <c r="BY63" s="30">
        <f t="shared" si="183"/>
        <v>93009.789227633548</v>
      </c>
      <c r="BZ63" s="30">
        <f t="shared" si="183"/>
        <v>87508.315959648302</v>
      </c>
      <c r="CA63" s="30">
        <f t="shared" si="183"/>
        <v>79323.161981720914</v>
      </c>
      <c r="CB63" s="30">
        <f t="shared" si="183"/>
        <v>69299.168452611018</v>
      </c>
      <c r="CC63" s="30">
        <f t="shared" si="183"/>
        <v>81223.506838656758</v>
      </c>
      <c r="CD63" s="30">
        <f t="shared" si="183"/>
        <v>88354.626604703575</v>
      </c>
      <c r="CE63" s="30">
        <f t="shared" si="183"/>
        <v>92097.646564700932</v>
      </c>
      <c r="CF63" s="30">
        <f t="shared" si="183"/>
        <v>80332.722351978009</v>
      </c>
      <c r="CG63" s="30">
        <f t="shared" si="183"/>
        <v>73320.179110230034</v>
      </c>
      <c r="CH63" s="30">
        <f t="shared" ref="CH63:EL63" si="184">$C63*CH31</f>
        <v>75332.071619441005</v>
      </c>
      <c r="CI63" s="30">
        <f t="shared" si="184"/>
        <v>67826.444071466802</v>
      </c>
      <c r="CJ63" s="30">
        <f t="shared" si="184"/>
        <v>65735.458364283128</v>
      </c>
      <c r="CK63" s="30">
        <f t="shared" si="184"/>
        <v>73855.231689432039</v>
      </c>
      <c r="CL63" s="30">
        <f t="shared" si="184"/>
        <v>71230.69023236986</v>
      </c>
      <c r="CM63" s="30">
        <f t="shared" si="184"/>
        <v>73291.951210943473</v>
      </c>
      <c r="CN63" s="30">
        <f t="shared" si="184"/>
        <v>76478.976140071289</v>
      </c>
      <c r="CO63" s="30">
        <f t="shared" si="184"/>
        <v>87360.739678630038</v>
      </c>
      <c r="CP63" s="30">
        <f t="shared" si="184"/>
        <v>86584.681799200785</v>
      </c>
      <c r="CQ63" s="30">
        <f t="shared" si="184"/>
        <v>81539.558927224032</v>
      </c>
      <c r="CR63" s="30">
        <f t="shared" si="184"/>
        <v>67157.310624140824</v>
      </c>
      <c r="CS63" s="30">
        <f t="shared" si="184"/>
        <v>64800.910398317021</v>
      </c>
      <c r="CT63" s="30">
        <f t="shared" si="184"/>
        <v>84499.936810725558</v>
      </c>
      <c r="CU63" s="30">
        <f t="shared" si="184"/>
        <v>95626.28054077203</v>
      </c>
      <c r="CV63" s="30">
        <f t="shared" si="184"/>
        <v>80638.514290579493</v>
      </c>
      <c r="CW63" s="30">
        <f t="shared" si="184"/>
        <v>62487.039250779017</v>
      </c>
      <c r="CX63" s="30">
        <f t="shared" si="184"/>
        <v>66471.05043896292</v>
      </c>
      <c r="CY63" s="30">
        <f t="shared" si="184"/>
        <v>67672.841924953405</v>
      </c>
      <c r="CZ63" s="30">
        <f t="shared" si="184"/>
        <v>58908.607547590931</v>
      </c>
      <c r="DA63" s="30">
        <f t="shared" si="184"/>
        <v>55159.215122397938</v>
      </c>
      <c r="DB63" s="30">
        <f t="shared" si="184"/>
        <v>43125.599279205373</v>
      </c>
      <c r="DC63" s="30">
        <f t="shared" si="184"/>
        <v>38442.581609435598</v>
      </c>
      <c r="DD63" s="30">
        <f t="shared" si="184"/>
        <v>35767.268342315831</v>
      </c>
      <c r="DE63" s="30">
        <f t="shared" si="184"/>
        <v>48345.489225493824</v>
      </c>
      <c r="DF63" s="30">
        <f t="shared" si="184"/>
        <v>46356.959088070253</v>
      </c>
      <c r="DG63" s="30">
        <f t="shared" si="184"/>
        <v>49987.964903410095</v>
      </c>
      <c r="DH63" s="30">
        <f t="shared" si="184"/>
        <v>56447.612902576511</v>
      </c>
      <c r="DI63" s="30">
        <f t="shared" si="184"/>
        <v>65786.426003732282</v>
      </c>
      <c r="DJ63" s="30">
        <f t="shared" si="184"/>
        <v>60563.698054927401</v>
      </c>
      <c r="DK63" s="30">
        <f t="shared" si="184"/>
        <v>59947.011815183731</v>
      </c>
      <c r="DL63" s="30">
        <f t="shared" si="184"/>
        <v>62698.203966638801</v>
      </c>
      <c r="DM63" s="30">
        <f t="shared" si="184"/>
        <v>61278.922748698249</v>
      </c>
      <c r="DN63" s="30">
        <f t="shared" si="184"/>
        <v>74395.704712077815</v>
      </c>
      <c r="DO63" s="30">
        <f t="shared" si="184"/>
        <v>78557.065380706685</v>
      </c>
      <c r="DP63" s="30">
        <f t="shared" si="184"/>
        <v>85749.965205874119</v>
      </c>
      <c r="DQ63" s="30">
        <f t="shared" si="184"/>
        <v>90806.12989436154</v>
      </c>
      <c r="DR63" s="30">
        <f t="shared" si="184"/>
        <v>103204.37376078956</v>
      </c>
      <c r="DS63" s="30">
        <f t="shared" si="184"/>
        <v>102297.62256999475</v>
      </c>
      <c r="DT63" s="30">
        <f t="shared" si="184"/>
        <v>115699.80796532746</v>
      </c>
      <c r="DU63" s="30">
        <f t="shared" si="184"/>
        <v>153840.89449552051</v>
      </c>
      <c r="DV63" s="30">
        <f t="shared" si="184"/>
        <v>175482.88784056585</v>
      </c>
      <c r="DW63" s="30">
        <f t="shared" si="184"/>
        <v>168900.41199498641</v>
      </c>
      <c r="DX63" s="30">
        <f t="shared" si="184"/>
        <v>156122.922333461</v>
      </c>
      <c r="DY63" s="30">
        <f t="shared" si="184"/>
        <v>167918.62783297233</v>
      </c>
      <c r="DZ63" s="30">
        <f t="shared" si="184"/>
        <v>189868.09187886037</v>
      </c>
      <c r="EA63" s="30">
        <f t="shared" si="184"/>
        <v>208734.43580474303</v>
      </c>
      <c r="EB63" s="30">
        <f t="shared" si="184"/>
        <v>215705.75325639587</v>
      </c>
      <c r="EC63" s="30">
        <f t="shared" si="184"/>
        <v>244659.57905599469</v>
      </c>
      <c r="ED63" s="30">
        <f t="shared" si="184"/>
        <v>190173.70508439254</v>
      </c>
      <c r="EE63" s="30">
        <f t="shared" si="184"/>
        <v>175470.34739198175</v>
      </c>
      <c r="EF63" s="30">
        <f t="shared" si="184"/>
        <v>168597.0501542539</v>
      </c>
      <c r="EG63" s="30">
        <f t="shared" si="184"/>
        <v>149059.54083303575</v>
      </c>
      <c r="EH63" s="30">
        <f t="shared" si="184"/>
        <v>129452.77778526192</v>
      </c>
      <c r="EI63" s="30">
        <f t="shared" si="184"/>
        <v>145818.21660290344</v>
      </c>
      <c r="EJ63" s="30">
        <f t="shared" si="184"/>
        <v>143179.40897337231</v>
      </c>
      <c r="EK63" s="30">
        <f t="shared" si="184"/>
        <v>143595.70101205588</v>
      </c>
      <c r="EL63" s="30">
        <f t="shared" si="184"/>
        <v>139629.88568940162</v>
      </c>
      <c r="EM63" s="30">
        <f t="shared" si="129"/>
        <v>122300.0755160011</v>
      </c>
    </row>
    <row r="64" spans="2:143">
      <c r="B64" s="26">
        <f t="shared" si="130"/>
        <v>4</v>
      </c>
      <c r="C64" s="27">
        <v>0.22700000000000001</v>
      </c>
      <c r="D64" s="27"/>
      <c r="E64" s="28">
        <v>1930</v>
      </c>
      <c r="F64" s="29">
        <v>1.0402229562059849E-2</v>
      </c>
      <c r="G64" s="30"/>
      <c r="H64" s="28">
        <v>27</v>
      </c>
      <c r="J64" s="30">
        <f t="shared" si="131"/>
        <v>51910.754223280768</v>
      </c>
      <c r="K64" s="30">
        <f t="shared" si="132"/>
        <v>91396.889069276862</v>
      </c>
      <c r="L64" s="30">
        <f t="shared" si="133"/>
        <v>215062.04447878123</v>
      </c>
      <c r="M64" s="33"/>
      <c r="N64" s="30">
        <f t="shared" si="134"/>
        <v>547707.38989800308</v>
      </c>
      <c r="O64" s="30">
        <f t="shared" si="122"/>
        <v>124329.5775068467</v>
      </c>
      <c r="P64" s="30"/>
      <c r="Q64" s="30">
        <f t="shared" si="123"/>
        <v>51910.754223280768</v>
      </c>
      <c r="R64" s="30">
        <f t="shared" si="124"/>
        <v>72418.823283565929</v>
      </c>
      <c r="S64" s="30">
        <v>1000</v>
      </c>
      <c r="T64" s="30">
        <f t="shared" si="125"/>
        <v>90732.466971934526</v>
      </c>
      <c r="U64" s="30"/>
      <c r="V64" s="30">
        <f t="shared" ref="V64:CG64" si="185">$C64*V32</f>
        <v>246572.86059745454</v>
      </c>
      <c r="W64" s="30">
        <f t="shared" si="185"/>
        <v>245019.25985156983</v>
      </c>
      <c r="X64" s="30">
        <f t="shared" si="185"/>
        <v>264203.34958406555</v>
      </c>
      <c r="Y64" s="30">
        <f t="shared" si="185"/>
        <v>215332.68447652392</v>
      </c>
      <c r="Z64" s="30">
        <f t="shared" si="185"/>
        <v>209919.88452167148</v>
      </c>
      <c r="AA64" s="30">
        <f t="shared" si="185"/>
        <v>194292.46834330127</v>
      </c>
      <c r="AB64" s="30">
        <f t="shared" si="185"/>
        <v>188812.99128093582</v>
      </c>
      <c r="AC64" s="30">
        <f t="shared" si="185"/>
        <v>154643.28540412028</v>
      </c>
      <c r="AD64" s="30">
        <f t="shared" si="185"/>
        <v>140389.80549737735</v>
      </c>
      <c r="AE64" s="30">
        <f t="shared" si="185"/>
        <v>153891.33922794781</v>
      </c>
      <c r="AF64" s="30">
        <f t="shared" si="185"/>
        <v>123653.71729221783</v>
      </c>
      <c r="AG64" s="30">
        <f t="shared" si="185"/>
        <v>123244.57984558443</v>
      </c>
      <c r="AH64" s="30">
        <f t="shared" si="185"/>
        <v>132149.99527432356</v>
      </c>
      <c r="AI64" s="30">
        <f t="shared" si="185"/>
        <v>117848.23278985741</v>
      </c>
      <c r="AJ64" s="30">
        <f t="shared" si="185"/>
        <v>116142.46540267409</v>
      </c>
      <c r="AK64" s="30">
        <f t="shared" si="185"/>
        <v>103448.78231892207</v>
      </c>
      <c r="AL64" s="30">
        <f t="shared" si="185"/>
        <v>93980.665218679351</v>
      </c>
      <c r="AM64" s="30">
        <f t="shared" si="185"/>
        <v>97901.868605502124</v>
      </c>
      <c r="AN64" s="30">
        <f t="shared" si="185"/>
        <v>88707.27884850993</v>
      </c>
      <c r="AO64" s="30">
        <f t="shared" si="185"/>
        <v>89723.302253797985</v>
      </c>
      <c r="AP64" s="30">
        <f t="shared" si="185"/>
        <v>86360.367918491815</v>
      </c>
      <c r="AQ64" s="30">
        <f t="shared" si="185"/>
        <v>58759.604993915978</v>
      </c>
      <c r="AR64" s="30">
        <f t="shared" si="185"/>
        <v>56832.095186246763</v>
      </c>
      <c r="AS64" s="30">
        <f t="shared" si="185"/>
        <v>47127.376354459266</v>
      </c>
      <c r="AT64" s="30">
        <f t="shared" si="185"/>
        <v>42749.065909128185</v>
      </c>
      <c r="AU64" s="30">
        <f t="shared" si="185"/>
        <v>52421.86839238173</v>
      </c>
      <c r="AV64" s="30">
        <f t="shared" si="185"/>
        <v>55225.186109593968</v>
      </c>
      <c r="AW64" s="30">
        <f t="shared" si="185"/>
        <v>53557.803065753869</v>
      </c>
      <c r="AX64" s="30">
        <f t="shared" si="185"/>
        <v>54033.133508791158</v>
      </c>
      <c r="AY64" s="30">
        <f t="shared" si="185"/>
        <v>66674.66152968911</v>
      </c>
      <c r="AZ64" s="30">
        <f t="shared" si="185"/>
        <v>65724.319878322</v>
      </c>
      <c r="BA64" s="30">
        <f t="shared" si="185"/>
        <v>72421.482813637151</v>
      </c>
      <c r="BB64" s="30">
        <f t="shared" si="185"/>
        <v>90405.55928680762</v>
      </c>
      <c r="BC64" s="30">
        <f t="shared" si="185"/>
        <v>91026.629026658891</v>
      </c>
      <c r="BD64" s="30">
        <f t="shared" si="185"/>
        <v>83221.863095178982</v>
      </c>
      <c r="BE64" s="30">
        <f t="shared" si="185"/>
        <v>71433.190346452408</v>
      </c>
      <c r="BF64" s="30">
        <f t="shared" si="185"/>
        <v>83578.60207892803</v>
      </c>
      <c r="BG64" s="30">
        <f t="shared" si="185"/>
        <v>105834.36881957627</v>
      </c>
      <c r="BH64" s="30">
        <f t="shared" si="185"/>
        <v>91712.028505389491</v>
      </c>
      <c r="BI64" s="30">
        <f t="shared" si="185"/>
        <v>113476.62270891669</v>
      </c>
      <c r="BJ64" s="30">
        <f t="shared" si="185"/>
        <v>115877.40546675904</v>
      </c>
      <c r="BK64" s="30">
        <f t="shared" si="185"/>
        <v>100137.16656514515</v>
      </c>
      <c r="BL64" s="30">
        <f t="shared" si="185"/>
        <v>115226.66572833159</v>
      </c>
      <c r="BM64" s="30">
        <f t="shared" si="185"/>
        <v>119185.44593336798</v>
      </c>
      <c r="BN64" s="30">
        <f t="shared" si="185"/>
        <v>117953.96368591349</v>
      </c>
      <c r="BO64" s="30">
        <f t="shared" si="185"/>
        <v>90621.729414690868</v>
      </c>
      <c r="BP64" s="30">
        <f t="shared" si="185"/>
        <v>98769.238995058826</v>
      </c>
      <c r="BQ64" s="30">
        <f t="shared" si="185"/>
        <v>133279.11463606378</v>
      </c>
      <c r="BR64" s="30">
        <f t="shared" si="185"/>
        <v>152740.48120060551</v>
      </c>
      <c r="BS64" s="30">
        <f t="shared" si="185"/>
        <v>189068.46585354395</v>
      </c>
      <c r="BT64" s="30">
        <f t="shared" si="185"/>
        <v>156070.75178710886</v>
      </c>
      <c r="BU64" s="30">
        <f t="shared" si="185"/>
        <v>114941.21473527048</v>
      </c>
      <c r="BV64" s="30">
        <f t="shared" si="185"/>
        <v>105768.3282616561</v>
      </c>
      <c r="BW64" s="30">
        <f t="shared" si="185"/>
        <v>112547.61422723329</v>
      </c>
      <c r="BX64" s="30">
        <f t="shared" si="185"/>
        <v>103233.45993686901</v>
      </c>
      <c r="BY64" s="30">
        <f t="shared" si="185"/>
        <v>98911.201702703096</v>
      </c>
      <c r="BZ64" s="30">
        <f t="shared" si="185"/>
        <v>94361.049447347163</v>
      </c>
      <c r="CA64" s="30">
        <f t="shared" si="185"/>
        <v>84008.842116853673</v>
      </c>
      <c r="CB64" s="30">
        <f t="shared" si="185"/>
        <v>83490.97573747726</v>
      </c>
      <c r="CC64" s="30">
        <f t="shared" si="185"/>
        <v>91081.749633164218</v>
      </c>
      <c r="CD64" s="30">
        <f t="shared" si="185"/>
        <v>88735.590789936323</v>
      </c>
      <c r="CE64" s="30">
        <f t="shared" si="185"/>
        <v>92918.275813657499</v>
      </c>
      <c r="CF64" s="30">
        <f t="shared" si="185"/>
        <v>89952.737397994788</v>
      </c>
      <c r="CG64" s="30">
        <f t="shared" si="185"/>
        <v>75397.691174146239</v>
      </c>
      <c r="CH64" s="30">
        <f t="shared" ref="CH64:EL64" si="186">$C64*CH32</f>
        <v>83094.040582302259</v>
      </c>
      <c r="CI64" s="30">
        <f t="shared" si="186"/>
        <v>74192.642598627092</v>
      </c>
      <c r="CJ64" s="30">
        <f t="shared" si="186"/>
        <v>68235.197340210929</v>
      </c>
      <c r="CK64" s="30">
        <f t="shared" si="186"/>
        <v>80233.069749676739</v>
      </c>
      <c r="CL64" s="30">
        <f t="shared" si="186"/>
        <v>77922.716057321464</v>
      </c>
      <c r="CM64" s="30">
        <f t="shared" si="186"/>
        <v>76785.978477122539</v>
      </c>
      <c r="CN64" s="30">
        <f t="shared" si="186"/>
        <v>76295.551620275626</v>
      </c>
      <c r="CO64" s="30">
        <f t="shared" si="186"/>
        <v>89553.325290979832</v>
      </c>
      <c r="CP64" s="30">
        <f t="shared" si="186"/>
        <v>88747.940939270338</v>
      </c>
      <c r="CQ64" s="30">
        <f t="shared" si="186"/>
        <v>73096.768662026807</v>
      </c>
      <c r="CR64" s="30">
        <f t="shared" si="186"/>
        <v>75230.534656587377</v>
      </c>
      <c r="CS64" s="30">
        <f t="shared" si="186"/>
        <v>70710.420760170091</v>
      </c>
      <c r="CT64" s="30">
        <f t="shared" si="186"/>
        <v>89702.307218550734</v>
      </c>
      <c r="CU64" s="30">
        <f t="shared" si="186"/>
        <v>85857.638802615897</v>
      </c>
      <c r="CV64" s="30">
        <f t="shared" si="186"/>
        <v>70073.668746911324</v>
      </c>
      <c r="CW64" s="30">
        <f t="shared" si="186"/>
        <v>70434.883477175114</v>
      </c>
      <c r="CX64" s="30">
        <f t="shared" si="186"/>
        <v>71966.641070997197</v>
      </c>
      <c r="CY64" s="30">
        <f t="shared" si="186"/>
        <v>63521.711836344839</v>
      </c>
      <c r="CZ64" s="30">
        <f t="shared" si="186"/>
        <v>58417.512347464326</v>
      </c>
      <c r="DA64" s="30">
        <f t="shared" si="186"/>
        <v>51957.309784265417</v>
      </c>
      <c r="DB64" s="30">
        <f t="shared" si="186"/>
        <v>43108.426731172156</v>
      </c>
      <c r="DC64" s="30">
        <f t="shared" si="186"/>
        <v>35921.48831659057</v>
      </c>
      <c r="DD64" s="30">
        <f t="shared" si="186"/>
        <v>48776.268121517904</v>
      </c>
      <c r="DE64" s="30">
        <f t="shared" si="186"/>
        <v>51908.303930597365</v>
      </c>
      <c r="DF64" s="30">
        <f t="shared" si="186"/>
        <v>51404.363518330632</v>
      </c>
      <c r="DG64" s="30">
        <f t="shared" si="186"/>
        <v>62263.789332594351</v>
      </c>
      <c r="DH64" s="30">
        <f t="shared" si="186"/>
        <v>71961.148179802854</v>
      </c>
      <c r="DI64" s="30">
        <f t="shared" si="186"/>
        <v>62866.769187637154</v>
      </c>
      <c r="DJ64" s="30">
        <f t="shared" si="186"/>
        <v>65123.792454916358</v>
      </c>
      <c r="DK64" s="30">
        <f t="shared" si="186"/>
        <v>68588.614388804795</v>
      </c>
      <c r="DL64" s="30">
        <f t="shared" si="186"/>
        <v>64200.256174653798</v>
      </c>
      <c r="DM64" s="30">
        <f t="shared" si="186"/>
        <v>74217.276638110401</v>
      </c>
      <c r="DN64" s="30">
        <f t="shared" si="186"/>
        <v>80528.69579427439</v>
      </c>
      <c r="DO64" s="30">
        <f t="shared" si="186"/>
        <v>87892.369521945307</v>
      </c>
      <c r="DP64" s="30">
        <f t="shared" si="186"/>
        <v>81403.857922586278</v>
      </c>
      <c r="DQ64" s="30">
        <f t="shared" si="186"/>
        <v>115610.94607221406</v>
      </c>
      <c r="DR64" s="30">
        <f t="shared" si="186"/>
        <v>111626.64058616782</v>
      </c>
      <c r="DS64" s="30">
        <f t="shared" si="186"/>
        <v>122823.04710452496</v>
      </c>
      <c r="DT64" s="30">
        <f t="shared" si="186"/>
        <v>138125.37597377415</v>
      </c>
      <c r="DU64" s="30">
        <f t="shared" si="186"/>
        <v>152492.01775940659</v>
      </c>
      <c r="DV64" s="30">
        <f t="shared" si="186"/>
        <v>190383.17354691148</v>
      </c>
      <c r="DW64" s="30">
        <f t="shared" si="186"/>
        <v>169030.6116772519</v>
      </c>
      <c r="DX64" s="30">
        <f t="shared" si="186"/>
        <v>157618.30574500209</v>
      </c>
      <c r="DY64" s="30">
        <f t="shared" si="186"/>
        <v>188285.24494934204</v>
      </c>
      <c r="DZ64" s="30">
        <f t="shared" si="186"/>
        <v>196617.73141052292</v>
      </c>
      <c r="EA64" s="30">
        <f t="shared" si="186"/>
        <v>215619.85955356635</v>
      </c>
      <c r="EB64" s="30">
        <f t="shared" si="186"/>
        <v>228614.62062799549</v>
      </c>
      <c r="EC64" s="30">
        <f t="shared" si="186"/>
        <v>259342.24386614715</v>
      </c>
      <c r="ED64" s="30">
        <f t="shared" si="186"/>
        <v>188401.6124182154</v>
      </c>
      <c r="EE64" s="30">
        <f t="shared" si="186"/>
        <v>186954.11055290312</v>
      </c>
      <c r="EF64" s="30">
        <f t="shared" si="186"/>
        <v>185664.92687539375</v>
      </c>
      <c r="EG64" s="30">
        <f t="shared" si="186"/>
        <v>165030.37144493879</v>
      </c>
      <c r="EH64" s="30">
        <f t="shared" si="186"/>
        <v>139346.6817304763</v>
      </c>
      <c r="EI64" s="30">
        <f t="shared" si="186"/>
        <v>153959.98615115709</v>
      </c>
      <c r="EJ64" s="30">
        <f t="shared" si="186"/>
        <v>164295.59816877128</v>
      </c>
      <c r="EK64" s="30">
        <f t="shared" si="186"/>
        <v>142974.97956507697</v>
      </c>
      <c r="EL64" s="30">
        <f t="shared" si="186"/>
        <v>148122.35806847099</v>
      </c>
      <c r="EM64" s="30">
        <f t="shared" si="129"/>
        <v>133730.05970278886</v>
      </c>
    </row>
    <row r="65" spans="2:143">
      <c r="B65" s="26">
        <f t="shared" si="130"/>
        <v>3</v>
      </c>
      <c r="C65" s="27">
        <v>0.308</v>
      </c>
      <c r="D65" s="27"/>
      <c r="E65" s="28">
        <v>1931</v>
      </c>
      <c r="F65" s="29">
        <v>-5.5631397253701656E-2</v>
      </c>
      <c r="G65" s="30"/>
      <c r="H65" s="28">
        <v>28</v>
      </c>
      <c r="J65" s="30">
        <f t="shared" si="131"/>
        <v>56004.779613184139</v>
      </c>
      <c r="K65" s="30">
        <f t="shared" si="132"/>
        <v>103854.84670466241</v>
      </c>
      <c r="L65" s="30">
        <f t="shared" si="133"/>
        <v>234826.45836923813</v>
      </c>
      <c r="M65" s="33"/>
      <c r="N65" s="30">
        <f t="shared" si="134"/>
        <v>444543.91205800703</v>
      </c>
      <c r="O65" s="30">
        <f t="shared" si="122"/>
        <v>136919.52491386616</v>
      </c>
      <c r="P65" s="30"/>
      <c r="Q65" s="30">
        <f t="shared" si="123"/>
        <v>56004.779613184139</v>
      </c>
      <c r="R65" s="30">
        <f t="shared" si="124"/>
        <v>80914.745300682029</v>
      </c>
      <c r="S65" s="30">
        <v>1000</v>
      </c>
      <c r="T65" s="30">
        <f t="shared" si="125"/>
        <v>97906.933455371967</v>
      </c>
      <c r="U65" s="30"/>
      <c r="V65" s="30">
        <f t="shared" ref="V65:CG65" si="187">$C65*V33</f>
        <v>275448.5834215951</v>
      </c>
      <c r="W65" s="30">
        <f t="shared" si="187"/>
        <v>288423.38698319905</v>
      </c>
      <c r="X65" s="30">
        <f t="shared" si="187"/>
        <v>244301.4569745461</v>
      </c>
      <c r="Y65" s="30">
        <f t="shared" si="187"/>
        <v>253826.75991159104</v>
      </c>
      <c r="Z65" s="30">
        <f t="shared" si="187"/>
        <v>232970.85402460949</v>
      </c>
      <c r="AA65" s="30">
        <f t="shared" si="187"/>
        <v>193964.29712161853</v>
      </c>
      <c r="AB65" s="30">
        <f t="shared" si="187"/>
        <v>198158.60244361361</v>
      </c>
      <c r="AC65" s="30">
        <f t="shared" si="187"/>
        <v>179250.65138497282</v>
      </c>
      <c r="AD65" s="30">
        <f t="shared" si="187"/>
        <v>162001.43162154785</v>
      </c>
      <c r="AE65" s="30">
        <f t="shared" si="187"/>
        <v>156395.53900477226</v>
      </c>
      <c r="AF65" s="30">
        <f t="shared" si="187"/>
        <v>123158.10639192999</v>
      </c>
      <c r="AG65" s="30">
        <f t="shared" si="187"/>
        <v>146333.23381073648</v>
      </c>
      <c r="AH65" s="30">
        <f t="shared" si="187"/>
        <v>134509.96466408853</v>
      </c>
      <c r="AI65" s="30">
        <f t="shared" si="187"/>
        <v>133902.42383384795</v>
      </c>
      <c r="AJ65" s="30">
        <f t="shared" si="187"/>
        <v>127649.25135948937</v>
      </c>
      <c r="AK65" s="30">
        <f t="shared" si="187"/>
        <v>104099.95050801319</v>
      </c>
      <c r="AL65" s="30">
        <f t="shared" si="187"/>
        <v>99305.353652505408</v>
      </c>
      <c r="AM65" s="30">
        <f t="shared" si="187"/>
        <v>102102.90657924021</v>
      </c>
      <c r="AN65" s="30">
        <f t="shared" si="187"/>
        <v>103661.84774591739</v>
      </c>
      <c r="AO65" s="30">
        <f t="shared" si="187"/>
        <v>87529.232324064229</v>
      </c>
      <c r="AP65" s="30">
        <f t="shared" si="187"/>
        <v>71607.844417318149</v>
      </c>
      <c r="AQ65" s="30">
        <f t="shared" si="187"/>
        <v>57370.452496648271</v>
      </c>
      <c r="AR65" s="30">
        <f t="shared" si="187"/>
        <v>54794.673397680177</v>
      </c>
      <c r="AS65" s="30">
        <f t="shared" si="187"/>
        <v>49112.77326133618</v>
      </c>
      <c r="AT65" s="30">
        <f t="shared" si="187"/>
        <v>55975.154302571289</v>
      </c>
      <c r="AU65" s="30">
        <f t="shared" si="187"/>
        <v>62354.189953759873</v>
      </c>
      <c r="AV65" s="30">
        <f t="shared" si="187"/>
        <v>59829.865095002868</v>
      </c>
      <c r="AW65" s="30">
        <f t="shared" si="187"/>
        <v>63604.874920289192</v>
      </c>
      <c r="AX65" s="30">
        <f t="shared" si="187"/>
        <v>61652.196993834667</v>
      </c>
      <c r="AY65" s="30">
        <f t="shared" si="187"/>
        <v>77473.567018694812</v>
      </c>
      <c r="AZ65" s="30">
        <f t="shared" si="187"/>
        <v>80373.970952141055</v>
      </c>
      <c r="BA65" s="30">
        <f t="shared" si="187"/>
        <v>90252.859065893004</v>
      </c>
      <c r="BB65" s="30">
        <f t="shared" si="187"/>
        <v>95532.142522108552</v>
      </c>
      <c r="BC65" s="30">
        <f t="shared" si="187"/>
        <v>96464.409238969718</v>
      </c>
      <c r="BD65" s="30">
        <f t="shared" si="187"/>
        <v>82429.625573033598</v>
      </c>
      <c r="BE65" s="30">
        <f t="shared" si="187"/>
        <v>84938.636488423494</v>
      </c>
      <c r="BF65" s="30">
        <f t="shared" si="187"/>
        <v>105410.17884809237</v>
      </c>
      <c r="BG65" s="30">
        <f t="shared" si="187"/>
        <v>108893.37062409491</v>
      </c>
      <c r="BH65" s="30">
        <f t="shared" si="187"/>
        <v>115503.11809766827</v>
      </c>
      <c r="BI65" s="30">
        <f t="shared" si="187"/>
        <v>131663.1152818781</v>
      </c>
      <c r="BJ65" s="30">
        <f t="shared" si="187"/>
        <v>110058.23150889455</v>
      </c>
      <c r="BK65" s="30">
        <f t="shared" si="187"/>
        <v>115951.97092357313</v>
      </c>
      <c r="BL65" s="30">
        <f t="shared" si="187"/>
        <v>125938.16857014777</v>
      </c>
      <c r="BM65" s="30">
        <f t="shared" si="187"/>
        <v>123015.45114938778</v>
      </c>
      <c r="BN65" s="30">
        <f t="shared" si="187"/>
        <v>105899.04277302949</v>
      </c>
      <c r="BO65" s="30">
        <f t="shared" si="187"/>
        <v>96353.962118058145</v>
      </c>
      <c r="BP65" s="30">
        <f t="shared" si="187"/>
        <v>110511.68881013531</v>
      </c>
      <c r="BQ65" s="30">
        <f t="shared" si="187"/>
        <v>149129.50013775349</v>
      </c>
      <c r="BR65" s="30">
        <f t="shared" si="187"/>
        <v>182290.39070782793</v>
      </c>
      <c r="BS65" s="30">
        <f t="shared" si="187"/>
        <v>162645.74941739312</v>
      </c>
      <c r="BT65" s="30">
        <f t="shared" si="187"/>
        <v>150502.75587794604</v>
      </c>
      <c r="BU65" s="30">
        <f t="shared" si="187"/>
        <v>125808.15285243382</v>
      </c>
      <c r="BV65" s="30">
        <f t="shared" si="187"/>
        <v>121931.84034937974</v>
      </c>
      <c r="BW65" s="30">
        <f t="shared" si="187"/>
        <v>122599.33998435042</v>
      </c>
      <c r="BX65" s="30">
        <f t="shared" si="187"/>
        <v>112858.39810270874</v>
      </c>
      <c r="BY65" s="30">
        <f t="shared" si="187"/>
        <v>109644.15747439807</v>
      </c>
      <c r="BZ65" s="30">
        <f t="shared" si="187"/>
        <v>102734.02978567859</v>
      </c>
      <c r="CA65" s="30">
        <f t="shared" si="187"/>
        <v>104047.84566340744</v>
      </c>
      <c r="CB65" s="30">
        <f t="shared" si="187"/>
        <v>96246.677259239907</v>
      </c>
      <c r="CC65" s="30">
        <f t="shared" si="187"/>
        <v>94036.508168563028</v>
      </c>
      <c r="CD65" s="30">
        <f t="shared" si="187"/>
        <v>92033.732475467128</v>
      </c>
      <c r="CE65" s="30">
        <f t="shared" si="187"/>
        <v>106959.5635576474</v>
      </c>
      <c r="CF65" s="30">
        <f t="shared" si="187"/>
        <v>95092.331215285638</v>
      </c>
      <c r="CG65" s="30">
        <f t="shared" si="187"/>
        <v>85495.763415074369</v>
      </c>
      <c r="CH65" s="30">
        <f t="shared" ref="CH65:EL65" si="188">$C65*CH33</f>
        <v>93439.014485910506</v>
      </c>
      <c r="CI65" s="30">
        <f t="shared" si="188"/>
        <v>79171.008435202093</v>
      </c>
      <c r="CJ65" s="30">
        <f t="shared" si="188"/>
        <v>76203.896088373323</v>
      </c>
      <c r="CK65" s="30">
        <f t="shared" si="188"/>
        <v>90229.160824980951</v>
      </c>
      <c r="CL65" s="30">
        <f t="shared" si="188"/>
        <v>83924.024357999762</v>
      </c>
      <c r="CM65" s="30">
        <f t="shared" si="188"/>
        <v>78747.296951900556</v>
      </c>
      <c r="CN65" s="30">
        <f t="shared" si="188"/>
        <v>80400.955839935501</v>
      </c>
      <c r="CO65" s="30">
        <f t="shared" si="188"/>
        <v>94361.648078764891</v>
      </c>
      <c r="CP65" s="30">
        <f t="shared" si="188"/>
        <v>81787.076964402731</v>
      </c>
      <c r="CQ65" s="30">
        <f t="shared" si="188"/>
        <v>84177.420138691843</v>
      </c>
      <c r="CR65" s="30">
        <f t="shared" si="188"/>
        <v>84390.399494402081</v>
      </c>
      <c r="CS65" s="30">
        <f t="shared" si="188"/>
        <v>77166.220798194205</v>
      </c>
      <c r="CT65" s="30">
        <f t="shared" si="188"/>
        <v>82794.57300617866</v>
      </c>
      <c r="CU65" s="30">
        <f t="shared" si="188"/>
        <v>76698.674613337236</v>
      </c>
      <c r="CV65" s="30">
        <f t="shared" si="188"/>
        <v>81198.739814814282</v>
      </c>
      <c r="CW65" s="30">
        <f t="shared" si="188"/>
        <v>78394.04466078832</v>
      </c>
      <c r="CX65" s="30">
        <f t="shared" si="188"/>
        <v>69444.138043768224</v>
      </c>
      <c r="CY65" s="30">
        <f t="shared" si="188"/>
        <v>64756.456425834018</v>
      </c>
      <c r="CZ65" s="30">
        <f t="shared" si="188"/>
        <v>56567.660514828203</v>
      </c>
      <c r="DA65" s="30">
        <f t="shared" si="188"/>
        <v>53391.27189824071</v>
      </c>
      <c r="DB65" s="30">
        <f t="shared" si="188"/>
        <v>41409.551896355799</v>
      </c>
      <c r="DC65" s="30">
        <f t="shared" si="188"/>
        <v>50358.60591297903</v>
      </c>
      <c r="DD65" s="30">
        <f t="shared" si="188"/>
        <v>53837.641860222386</v>
      </c>
      <c r="DE65" s="30">
        <f t="shared" si="188"/>
        <v>59172.302098088941</v>
      </c>
      <c r="DF65" s="30">
        <f t="shared" si="188"/>
        <v>65821.330725459586</v>
      </c>
      <c r="DG65" s="30">
        <f t="shared" si="188"/>
        <v>81598.961507287895</v>
      </c>
      <c r="DH65" s="30">
        <f t="shared" si="188"/>
        <v>70693.504800597351</v>
      </c>
      <c r="DI65" s="30">
        <f t="shared" si="188"/>
        <v>69493.633616386927</v>
      </c>
      <c r="DJ65" s="30">
        <f t="shared" si="188"/>
        <v>76598.586176431985</v>
      </c>
      <c r="DK65" s="30">
        <f t="shared" si="188"/>
        <v>72198.848398308386</v>
      </c>
      <c r="DL65" s="30">
        <f t="shared" si="188"/>
        <v>79933.206226786249</v>
      </c>
      <c r="DM65" s="30">
        <f t="shared" si="188"/>
        <v>82585.613241229177</v>
      </c>
      <c r="DN65" s="30">
        <f t="shared" si="188"/>
        <v>92621.789482196371</v>
      </c>
      <c r="DO65" s="30">
        <f t="shared" si="188"/>
        <v>85774.617174584942</v>
      </c>
      <c r="DP65" s="30">
        <f t="shared" si="188"/>
        <v>106543.10673873444</v>
      </c>
      <c r="DQ65" s="30">
        <f t="shared" si="188"/>
        <v>128547.98912847121</v>
      </c>
      <c r="DR65" s="30">
        <f t="shared" si="188"/>
        <v>137777.64653122847</v>
      </c>
      <c r="DS65" s="30">
        <f t="shared" si="188"/>
        <v>150736.10290591922</v>
      </c>
      <c r="DT65" s="30">
        <f t="shared" si="188"/>
        <v>140749.0162597477</v>
      </c>
      <c r="DU65" s="30">
        <f t="shared" si="188"/>
        <v>170073.82550199117</v>
      </c>
      <c r="DV65" s="30">
        <f t="shared" si="188"/>
        <v>195866.3347268377</v>
      </c>
      <c r="DW65" s="30">
        <f t="shared" si="188"/>
        <v>175429.21759692614</v>
      </c>
      <c r="DX65" s="30">
        <f t="shared" si="188"/>
        <v>181685.65806715432</v>
      </c>
      <c r="DY65" s="30">
        <f t="shared" si="188"/>
        <v>200439.61644854347</v>
      </c>
      <c r="DZ65" s="30">
        <f t="shared" si="188"/>
        <v>208792.03042630933</v>
      </c>
      <c r="EA65" s="30">
        <f t="shared" si="188"/>
        <v>234924.12175579756</v>
      </c>
      <c r="EB65" s="30">
        <f t="shared" si="188"/>
        <v>249121.7360648172</v>
      </c>
      <c r="EC65" s="30">
        <f t="shared" si="188"/>
        <v>264121.64411230123</v>
      </c>
      <c r="ED65" s="30">
        <f t="shared" si="188"/>
        <v>206353.8035170699</v>
      </c>
      <c r="EE65" s="30">
        <f t="shared" si="188"/>
        <v>211646.69831592322</v>
      </c>
      <c r="EF65" s="30">
        <f t="shared" si="188"/>
        <v>211315.10858507612</v>
      </c>
      <c r="EG65" s="30">
        <f t="shared" si="188"/>
        <v>182618.89680301037</v>
      </c>
      <c r="EH65" s="30">
        <f t="shared" si="188"/>
        <v>151247.87882597325</v>
      </c>
      <c r="EI65" s="30">
        <f t="shared" si="188"/>
        <v>181614.20177086163</v>
      </c>
      <c r="EJ65" s="30">
        <f t="shared" si="188"/>
        <v>168167.13032906892</v>
      </c>
      <c r="EK65" s="30">
        <f t="shared" si="188"/>
        <v>155918.93450366927</v>
      </c>
      <c r="EL65" s="30">
        <f t="shared" si="188"/>
        <v>166502.0216097465</v>
      </c>
      <c r="EM65" s="30">
        <f t="shared" si="129"/>
        <v>137395.2050298781</v>
      </c>
    </row>
    <row r="66" spans="2:143">
      <c r="B66" s="26">
        <f t="shared" si="130"/>
        <v>2</v>
      </c>
      <c r="C66" s="27">
        <v>0.46800000000000003</v>
      </c>
      <c r="D66" s="27"/>
      <c r="E66" s="28">
        <v>1932</v>
      </c>
      <c r="F66" s="29">
        <v>0.13370714782750173</v>
      </c>
      <c r="G66" s="30"/>
      <c r="H66" s="28">
        <v>29</v>
      </c>
      <c r="J66" s="30">
        <f t="shared" si="131"/>
        <v>61593.710145518278</v>
      </c>
      <c r="K66" s="30">
        <f t="shared" si="132"/>
        <v>111635.04321430612</v>
      </c>
      <c r="L66" s="30">
        <f t="shared" si="133"/>
        <v>253711.44011979684</v>
      </c>
      <c r="M66" s="33"/>
      <c r="N66" s="30">
        <f t="shared" si="134"/>
        <v>323003.5786078425</v>
      </c>
      <c r="O66" s="30">
        <f t="shared" si="122"/>
        <v>151165.67478847029</v>
      </c>
      <c r="P66" s="30"/>
      <c r="Q66" s="30">
        <f t="shared" si="123"/>
        <v>61593.710145518278</v>
      </c>
      <c r="R66" s="30">
        <f t="shared" si="124"/>
        <v>89571.964642952022</v>
      </c>
      <c r="S66" s="30">
        <v>1000</v>
      </c>
      <c r="T66" s="30">
        <f t="shared" si="125"/>
        <v>102545.76533132655</v>
      </c>
      <c r="U66" s="30"/>
      <c r="V66" s="30">
        <f t="shared" ref="V66:CG66" si="189">$C66*V34</f>
        <v>325063.09788128227</v>
      </c>
      <c r="W66" s="30">
        <f t="shared" si="189"/>
        <v>267371.48491782689</v>
      </c>
      <c r="X66" s="30">
        <f t="shared" si="189"/>
        <v>288702.39472353039</v>
      </c>
      <c r="Y66" s="30">
        <f t="shared" si="189"/>
        <v>282411.44750186551</v>
      </c>
      <c r="Z66" s="30">
        <f t="shared" si="189"/>
        <v>233165.50522717045</v>
      </c>
      <c r="AA66" s="30">
        <f t="shared" si="189"/>
        <v>204079.66504676602</v>
      </c>
      <c r="AB66" s="30">
        <f t="shared" si="189"/>
        <v>230271.12527420511</v>
      </c>
      <c r="AC66" s="30">
        <f t="shared" si="189"/>
        <v>207367.59958542354</v>
      </c>
      <c r="AD66" s="30">
        <f t="shared" si="189"/>
        <v>165053.94628110615</v>
      </c>
      <c r="AE66" s="30">
        <f t="shared" si="189"/>
        <v>156162.61222749116</v>
      </c>
      <c r="AF66" s="30">
        <f t="shared" si="189"/>
        <v>146600.35507071044</v>
      </c>
      <c r="AG66" s="30">
        <f t="shared" si="189"/>
        <v>149323.15403946082</v>
      </c>
      <c r="AH66" s="30">
        <f t="shared" si="189"/>
        <v>153220.43835029093</v>
      </c>
      <c r="AI66" s="30">
        <f t="shared" si="189"/>
        <v>147540.94052477041</v>
      </c>
      <c r="AJ66" s="30">
        <f t="shared" si="189"/>
        <v>128777.58900907233</v>
      </c>
      <c r="AK66" s="30">
        <f t="shared" si="189"/>
        <v>110276.13807197532</v>
      </c>
      <c r="AL66" s="30">
        <f t="shared" si="189"/>
        <v>103828.52024447557</v>
      </c>
      <c r="AM66" s="30">
        <f t="shared" si="189"/>
        <v>119617.48631808811</v>
      </c>
      <c r="AN66" s="30">
        <f t="shared" si="189"/>
        <v>101382.66279936394</v>
      </c>
      <c r="AO66" s="30">
        <f t="shared" si="189"/>
        <v>72760.573572734342</v>
      </c>
      <c r="AP66" s="30">
        <f t="shared" si="189"/>
        <v>70091.747213999523</v>
      </c>
      <c r="AQ66" s="30">
        <f t="shared" si="189"/>
        <v>55453.610623755536</v>
      </c>
      <c r="AR66" s="30">
        <f t="shared" si="189"/>
        <v>57247.48553475731</v>
      </c>
      <c r="AS66" s="30">
        <f t="shared" si="189"/>
        <v>64470.346724831797</v>
      </c>
      <c r="AT66" s="30">
        <f t="shared" si="189"/>
        <v>66749.085980286429</v>
      </c>
      <c r="AU66" s="30">
        <f t="shared" si="189"/>
        <v>67724.117561864274</v>
      </c>
      <c r="AV66" s="30">
        <f t="shared" si="189"/>
        <v>71233.21570768964</v>
      </c>
      <c r="AW66" s="30">
        <f t="shared" si="189"/>
        <v>72757.150888407108</v>
      </c>
      <c r="AX66" s="30">
        <f t="shared" si="189"/>
        <v>71818.803850590106</v>
      </c>
      <c r="AY66" s="30">
        <f t="shared" si="189"/>
        <v>94981.659850437311</v>
      </c>
      <c r="AZ66" s="30">
        <f t="shared" si="189"/>
        <v>100416.68017532292</v>
      </c>
      <c r="BA66" s="30">
        <f t="shared" si="189"/>
        <v>95611.961289580577</v>
      </c>
      <c r="BB66" s="30">
        <f t="shared" si="189"/>
        <v>101495.09274936005</v>
      </c>
      <c r="BC66" s="30">
        <f t="shared" si="189"/>
        <v>95787.729639620113</v>
      </c>
      <c r="BD66" s="30">
        <f t="shared" si="189"/>
        <v>98261.964598583698</v>
      </c>
      <c r="BE66" s="30">
        <f t="shared" si="189"/>
        <v>107396.3718895967</v>
      </c>
      <c r="BF66" s="30">
        <f t="shared" si="189"/>
        <v>108731.19092224311</v>
      </c>
      <c r="BG66" s="30">
        <f t="shared" si="189"/>
        <v>137488.29550047297</v>
      </c>
      <c r="BH66" s="30">
        <f t="shared" si="189"/>
        <v>134353.29167931434</v>
      </c>
      <c r="BI66" s="30">
        <f t="shared" si="189"/>
        <v>125367.44409949829</v>
      </c>
      <c r="BJ66" s="30">
        <f t="shared" si="189"/>
        <v>127762.15960804989</v>
      </c>
      <c r="BK66" s="30">
        <f t="shared" si="189"/>
        <v>127051.38134346076</v>
      </c>
      <c r="BL66" s="30">
        <f t="shared" si="189"/>
        <v>130313.88400988707</v>
      </c>
      <c r="BM66" s="30">
        <f t="shared" si="189"/>
        <v>110722.53913827817</v>
      </c>
      <c r="BN66" s="30">
        <f t="shared" si="189"/>
        <v>112882.37653063847</v>
      </c>
      <c r="BO66" s="30">
        <f t="shared" si="189"/>
        <v>108081.89826490385</v>
      </c>
      <c r="BP66" s="30">
        <f t="shared" si="189"/>
        <v>123967.13279130326</v>
      </c>
      <c r="BQ66" s="30">
        <f t="shared" si="189"/>
        <v>178430.89802524741</v>
      </c>
      <c r="BR66" s="30">
        <f t="shared" si="189"/>
        <v>157211.48544763456</v>
      </c>
      <c r="BS66" s="30">
        <f t="shared" si="189"/>
        <v>157239.81558449438</v>
      </c>
      <c r="BT66" s="30">
        <f t="shared" si="189"/>
        <v>165148.385981948</v>
      </c>
      <c r="BU66" s="30">
        <f t="shared" si="189"/>
        <v>145400.91932969331</v>
      </c>
      <c r="BV66" s="30">
        <f t="shared" si="189"/>
        <v>133157.56519753268</v>
      </c>
      <c r="BW66" s="30">
        <f t="shared" si="189"/>
        <v>134368.79063172126</v>
      </c>
      <c r="BX66" s="30">
        <f t="shared" si="189"/>
        <v>125421.1492341502</v>
      </c>
      <c r="BY66" s="30">
        <f t="shared" si="189"/>
        <v>119675.13720064459</v>
      </c>
      <c r="BZ66" s="30">
        <f t="shared" si="189"/>
        <v>127561.40533180595</v>
      </c>
      <c r="CA66" s="30">
        <f t="shared" si="189"/>
        <v>120247.53404349704</v>
      </c>
      <c r="CB66" s="30">
        <f t="shared" si="189"/>
        <v>99620.278757659005</v>
      </c>
      <c r="CC66" s="30">
        <f t="shared" si="189"/>
        <v>97778.318030557988</v>
      </c>
      <c r="CD66" s="30">
        <f t="shared" si="189"/>
        <v>106209.26243430258</v>
      </c>
      <c r="CE66" s="30">
        <f t="shared" si="189"/>
        <v>113356.80853231999</v>
      </c>
      <c r="CF66" s="30">
        <f t="shared" si="189"/>
        <v>108100.80291272076</v>
      </c>
      <c r="CG66" s="30">
        <f t="shared" si="189"/>
        <v>96382.867714275111</v>
      </c>
      <c r="CH66" s="30">
        <f t="shared" ref="CH66:EL66" si="190">$C66*CH34</f>
        <v>99960.970446817664</v>
      </c>
      <c r="CI66" s="30">
        <f t="shared" si="190"/>
        <v>88640.414621569129</v>
      </c>
      <c r="CJ66" s="30">
        <f t="shared" si="190"/>
        <v>85914.716901942986</v>
      </c>
      <c r="CK66" s="30">
        <f t="shared" si="190"/>
        <v>97424.013160797462</v>
      </c>
      <c r="CL66" s="30">
        <f t="shared" si="190"/>
        <v>86285.319474191419</v>
      </c>
      <c r="CM66" s="30">
        <f t="shared" si="190"/>
        <v>83194.483075029842</v>
      </c>
      <c r="CN66" s="30">
        <f t="shared" si="190"/>
        <v>84932.105478893413</v>
      </c>
      <c r="CO66" s="30">
        <f t="shared" si="190"/>
        <v>87180.387805991748</v>
      </c>
      <c r="CP66" s="30">
        <f t="shared" si="190"/>
        <v>94423.261479218985</v>
      </c>
      <c r="CQ66" s="30">
        <f t="shared" si="190"/>
        <v>94665.423839529714</v>
      </c>
      <c r="CR66" s="30">
        <f t="shared" si="190"/>
        <v>92328.064276469799</v>
      </c>
      <c r="CS66" s="30">
        <f t="shared" si="190"/>
        <v>71403.971206393529</v>
      </c>
      <c r="CT66" s="30">
        <f t="shared" si="190"/>
        <v>74149.404426345238</v>
      </c>
      <c r="CU66" s="30">
        <f t="shared" si="190"/>
        <v>89100.300828110834</v>
      </c>
      <c r="CV66" s="30">
        <f t="shared" si="190"/>
        <v>90602.76226312264</v>
      </c>
      <c r="CW66" s="30">
        <f t="shared" si="190"/>
        <v>75837.552460894731</v>
      </c>
      <c r="CX66" s="30">
        <f t="shared" si="190"/>
        <v>70973.030822562068</v>
      </c>
      <c r="CY66" s="30">
        <f t="shared" si="190"/>
        <v>62864.448818423632</v>
      </c>
      <c r="CZ66" s="30">
        <f t="shared" si="190"/>
        <v>58275.861996849664</v>
      </c>
      <c r="DA66" s="30">
        <f t="shared" si="190"/>
        <v>51416.854231058896</v>
      </c>
      <c r="DB66" s="30">
        <f t="shared" si="190"/>
        <v>58199.169240787582</v>
      </c>
      <c r="DC66" s="30">
        <f t="shared" si="190"/>
        <v>55724.738167576332</v>
      </c>
      <c r="DD66" s="30">
        <f t="shared" si="190"/>
        <v>61526.829162733782</v>
      </c>
      <c r="DE66" s="30">
        <f t="shared" si="190"/>
        <v>75959.485731591514</v>
      </c>
      <c r="DF66" s="30">
        <f t="shared" si="190"/>
        <v>86479.390419655858</v>
      </c>
      <c r="DG66" s="30">
        <f t="shared" si="190"/>
        <v>80364.257895387884</v>
      </c>
      <c r="DH66" s="30">
        <f t="shared" si="190"/>
        <v>78343.012896608023</v>
      </c>
      <c r="DI66" s="30">
        <f t="shared" si="190"/>
        <v>81945.095966363166</v>
      </c>
      <c r="DJ66" s="30">
        <f t="shared" si="190"/>
        <v>80834.335493702398</v>
      </c>
      <c r="DK66" s="30">
        <f t="shared" si="190"/>
        <v>90119.260779984616</v>
      </c>
      <c r="DL66" s="30">
        <f t="shared" si="190"/>
        <v>89170.970867308206</v>
      </c>
      <c r="DM66" s="30">
        <f t="shared" si="190"/>
        <v>95227.805826506665</v>
      </c>
      <c r="DN66" s="30">
        <f t="shared" si="190"/>
        <v>90618.665186144426</v>
      </c>
      <c r="DO66" s="30">
        <f t="shared" si="190"/>
        <v>112547.54729033407</v>
      </c>
      <c r="DP66" s="30">
        <f t="shared" si="190"/>
        <v>118765.02553819331</v>
      </c>
      <c r="DQ66" s="30">
        <f t="shared" si="190"/>
        <v>159064.42958062742</v>
      </c>
      <c r="DR66" s="30">
        <f t="shared" si="190"/>
        <v>169516.92087969906</v>
      </c>
      <c r="DS66" s="30">
        <f t="shared" si="190"/>
        <v>153987.70829307297</v>
      </c>
      <c r="DT66" s="30">
        <f t="shared" si="190"/>
        <v>157373.86661534634</v>
      </c>
      <c r="DU66" s="30">
        <f t="shared" si="190"/>
        <v>175414.54155554835</v>
      </c>
      <c r="DV66" s="30">
        <f t="shared" si="190"/>
        <v>203794.86530537988</v>
      </c>
      <c r="DW66" s="30">
        <f t="shared" si="190"/>
        <v>202727.56106830767</v>
      </c>
      <c r="DX66" s="30">
        <f t="shared" si="190"/>
        <v>193903.12100150256</v>
      </c>
      <c r="DY66" s="30">
        <f t="shared" si="190"/>
        <v>213388.82774543355</v>
      </c>
      <c r="DZ66" s="30">
        <f t="shared" si="190"/>
        <v>228060.27759169874</v>
      </c>
      <c r="EA66" s="30">
        <f t="shared" si="190"/>
        <v>256644.58772381648</v>
      </c>
      <c r="EB66" s="30">
        <f t="shared" si="190"/>
        <v>254354.38399880647</v>
      </c>
      <c r="EC66" s="30">
        <f t="shared" si="190"/>
        <v>290020.52387403545</v>
      </c>
      <c r="ED66" s="30">
        <f t="shared" si="190"/>
        <v>234199.43093871791</v>
      </c>
      <c r="EE66" s="30">
        <f t="shared" si="190"/>
        <v>241495.50641861669</v>
      </c>
      <c r="EF66" s="30">
        <f t="shared" si="190"/>
        <v>234427.88254262062</v>
      </c>
      <c r="EG66" s="30">
        <f t="shared" si="190"/>
        <v>198717.10612615859</v>
      </c>
      <c r="EH66" s="30">
        <f t="shared" si="190"/>
        <v>178866.13112441363</v>
      </c>
      <c r="EI66" s="30">
        <f t="shared" si="190"/>
        <v>186363.93396136272</v>
      </c>
      <c r="EJ66" s="30">
        <f t="shared" si="190"/>
        <v>183855.57620149321</v>
      </c>
      <c r="EK66" s="30">
        <f t="shared" si="190"/>
        <v>175709.2519198879</v>
      </c>
      <c r="EL66" s="30">
        <f t="shared" si="190"/>
        <v>171497.94749769388</v>
      </c>
      <c r="EM66" s="30">
        <f t="shared" si="129"/>
        <v>164961.67340722383</v>
      </c>
    </row>
    <row r="67" spans="2:143">
      <c r="B67" s="26">
        <f t="shared" si="130"/>
        <v>1</v>
      </c>
      <c r="C67" s="27">
        <v>1</v>
      </c>
      <c r="D67" s="27"/>
      <c r="E67" s="28">
        <v>1933</v>
      </c>
      <c r="F67" s="29">
        <v>0.20249448718237695</v>
      </c>
      <c r="G67" s="30"/>
      <c r="H67" s="28">
        <v>30</v>
      </c>
      <c r="J67" s="30">
        <f t="shared" si="131"/>
        <v>73306.29488613343</v>
      </c>
      <c r="K67" s="30">
        <f t="shared" si="132"/>
        <v>133033.72619385406</v>
      </c>
      <c r="L67" s="30">
        <f t="shared" si="133"/>
        <v>289599.07181276684</v>
      </c>
      <c r="M67" s="33"/>
      <c r="N67" s="30">
        <f t="shared" si="134"/>
        <v>180428.6662361405</v>
      </c>
      <c r="O67" s="30">
        <f t="shared" si="122"/>
        <v>180428.6662361405</v>
      </c>
      <c r="P67" s="30"/>
      <c r="Q67" s="30">
        <f t="shared" si="123"/>
        <v>73306.29488613343</v>
      </c>
      <c r="R67" s="30">
        <f t="shared" si="124"/>
        <v>107122.37135000707</v>
      </c>
      <c r="S67" s="30">
        <v>1000</v>
      </c>
      <c r="T67" s="30">
        <f t="shared" si="125"/>
        <v>109170.40557662633</v>
      </c>
      <c r="U67" s="30"/>
      <c r="V67" s="30">
        <f t="shared" ref="V67:CG67" si="191">$C67*V35</f>
        <v>325774.31001157174</v>
      </c>
      <c r="W67" s="30">
        <f t="shared" si="191"/>
        <v>341589.06964917725</v>
      </c>
      <c r="X67" s="30">
        <f t="shared" si="191"/>
        <v>347264.04941036733</v>
      </c>
      <c r="Y67" s="30">
        <f t="shared" si="191"/>
        <v>305569.18374365167</v>
      </c>
      <c r="Z67" s="30">
        <f t="shared" si="191"/>
        <v>265220.31395203533</v>
      </c>
      <c r="AA67" s="30">
        <f t="shared" si="191"/>
        <v>256383.94962492198</v>
      </c>
      <c r="AB67" s="30">
        <f t="shared" si="191"/>
        <v>287994.49701584439</v>
      </c>
      <c r="AC67" s="30">
        <f t="shared" si="191"/>
        <v>228408.62981164476</v>
      </c>
      <c r="AD67" s="30">
        <f t="shared" si="191"/>
        <v>178173.52182690709</v>
      </c>
      <c r="AE67" s="30">
        <f t="shared" si="191"/>
        <v>200961.85581731005</v>
      </c>
      <c r="AF67" s="30">
        <f t="shared" si="191"/>
        <v>161727.45591187719</v>
      </c>
      <c r="AG67" s="30">
        <f t="shared" si="191"/>
        <v>183888.23514015821</v>
      </c>
      <c r="AH67" s="30">
        <f t="shared" si="191"/>
        <v>182517.85569142047</v>
      </c>
      <c r="AI67" s="30">
        <f t="shared" si="191"/>
        <v>160915.95744803053</v>
      </c>
      <c r="AJ67" s="30">
        <f t="shared" si="191"/>
        <v>147480.92863800429</v>
      </c>
      <c r="AK67" s="30">
        <f t="shared" si="191"/>
        <v>124649.37314913709</v>
      </c>
      <c r="AL67" s="30">
        <f t="shared" si="191"/>
        <v>131503.6414823544</v>
      </c>
      <c r="AM67" s="30">
        <f t="shared" si="191"/>
        <v>126474.7902708233</v>
      </c>
      <c r="AN67" s="30">
        <f t="shared" si="191"/>
        <v>91111.088750065086</v>
      </c>
      <c r="AO67" s="30">
        <f t="shared" si="191"/>
        <v>76995.784378629251</v>
      </c>
      <c r="AP67" s="30">
        <f t="shared" si="191"/>
        <v>73244.157446688449</v>
      </c>
      <c r="AQ67" s="30">
        <f t="shared" si="191"/>
        <v>62634.332025893185</v>
      </c>
      <c r="AR67" s="30">
        <f t="shared" si="191"/>
        <v>81243.104755066262</v>
      </c>
      <c r="AS67" s="30">
        <f t="shared" si="191"/>
        <v>83114.07536223116</v>
      </c>
      <c r="AT67" s="30">
        <f t="shared" si="191"/>
        <v>78376.810220861153</v>
      </c>
      <c r="AU67" s="30">
        <f t="shared" si="191"/>
        <v>87171.080633226622</v>
      </c>
      <c r="AV67" s="30">
        <f t="shared" si="191"/>
        <v>88091.170303410865</v>
      </c>
      <c r="AW67" s="30">
        <f t="shared" si="191"/>
        <v>91628.345029535049</v>
      </c>
      <c r="AX67" s="30">
        <f t="shared" si="191"/>
        <v>95189.47214620687</v>
      </c>
      <c r="AY67" s="30">
        <f t="shared" si="191"/>
        <v>128290.57058530218</v>
      </c>
      <c r="AZ67" s="30">
        <f t="shared" si="191"/>
        <v>115006.30911386372</v>
      </c>
      <c r="BA67" s="30">
        <f t="shared" si="191"/>
        <v>109817.68947309867</v>
      </c>
      <c r="BB67" s="30">
        <f t="shared" si="191"/>
        <v>108956.30424843964</v>
      </c>
      <c r="BC67" s="30">
        <f t="shared" si="191"/>
        <v>123445.86402528666</v>
      </c>
      <c r="BD67" s="30">
        <f t="shared" si="191"/>
        <v>134318.03082926836</v>
      </c>
      <c r="BE67" s="30">
        <f t="shared" si="191"/>
        <v>119763.85118017068</v>
      </c>
      <c r="BF67" s="30">
        <f t="shared" si="191"/>
        <v>148416.77143287993</v>
      </c>
      <c r="BG67" s="30">
        <f t="shared" si="191"/>
        <v>172895.97328012841</v>
      </c>
      <c r="BH67" s="30">
        <f t="shared" si="191"/>
        <v>138303.60628121829</v>
      </c>
      <c r="BI67" s="30">
        <f t="shared" si="191"/>
        <v>157336.33674661638</v>
      </c>
      <c r="BJ67" s="30">
        <f t="shared" si="191"/>
        <v>151344.98984023687</v>
      </c>
      <c r="BK67" s="30">
        <f t="shared" si="191"/>
        <v>142127.21797514922</v>
      </c>
      <c r="BL67" s="30">
        <f t="shared" si="191"/>
        <v>126803.6078243446</v>
      </c>
      <c r="BM67" s="30">
        <f t="shared" si="191"/>
        <v>127595.30502369651</v>
      </c>
      <c r="BN67" s="30">
        <f t="shared" si="191"/>
        <v>136890.74222278979</v>
      </c>
      <c r="BO67" s="30">
        <f t="shared" si="191"/>
        <v>131073.78864794379</v>
      </c>
      <c r="BP67" s="30">
        <f t="shared" si="191"/>
        <v>160353.18995225796</v>
      </c>
      <c r="BQ67" s="30">
        <f t="shared" si="191"/>
        <v>166362.37238110584</v>
      </c>
      <c r="BR67" s="30">
        <f t="shared" si="191"/>
        <v>164311.75234362934</v>
      </c>
      <c r="BS67" s="30">
        <f t="shared" si="191"/>
        <v>186533.54984071129</v>
      </c>
      <c r="BT67" s="30">
        <f t="shared" si="191"/>
        <v>206346.56719399762</v>
      </c>
      <c r="BU67" s="30">
        <f t="shared" si="191"/>
        <v>171664.47011857305</v>
      </c>
      <c r="BV67" s="30">
        <f t="shared" si="191"/>
        <v>157775.90132184542</v>
      </c>
      <c r="BW67" s="30">
        <f t="shared" si="191"/>
        <v>161435.80022308824</v>
      </c>
      <c r="BX67" s="30">
        <f t="shared" si="191"/>
        <v>147997.29013340044</v>
      </c>
      <c r="BY67" s="30">
        <f t="shared" si="191"/>
        <v>160647.30844287982</v>
      </c>
      <c r="BZ67" s="30">
        <f t="shared" si="191"/>
        <v>159377.47050613779</v>
      </c>
      <c r="CA67" s="30">
        <f t="shared" si="191"/>
        <v>134555.89662058427</v>
      </c>
      <c r="CB67" s="30">
        <f t="shared" si="191"/>
        <v>111984.61698218419</v>
      </c>
      <c r="CC67" s="30">
        <f t="shared" si="191"/>
        <v>121989.50470068581</v>
      </c>
      <c r="CD67" s="30">
        <f t="shared" si="191"/>
        <v>121690.01066465308</v>
      </c>
      <c r="CE67" s="30">
        <f t="shared" si="191"/>
        <v>139314.26360760513</v>
      </c>
      <c r="CF67" s="30">
        <f t="shared" si="191"/>
        <v>131749.42155843979</v>
      </c>
      <c r="CG67" s="30">
        <f t="shared" si="191"/>
        <v>111472.20877000385</v>
      </c>
      <c r="CH67" s="30">
        <f t="shared" ref="CH67:EL67" si="192">$C67*CH35</f>
        <v>120993.10276122326</v>
      </c>
      <c r="CI67" s="30">
        <f t="shared" si="192"/>
        <v>108040.5320596692</v>
      </c>
      <c r="CJ67" s="30">
        <f t="shared" si="192"/>
        <v>100288.51686558043</v>
      </c>
      <c r="CK67" s="30">
        <f t="shared" si="192"/>
        <v>108288.20973893568</v>
      </c>
      <c r="CL67" s="30">
        <f t="shared" si="192"/>
        <v>98550.840361349256</v>
      </c>
      <c r="CM67" s="30">
        <f t="shared" si="192"/>
        <v>95010.095449925255</v>
      </c>
      <c r="CN67" s="30">
        <f t="shared" si="192"/>
        <v>84832.002279100954</v>
      </c>
      <c r="CO67" s="30">
        <f t="shared" si="192"/>
        <v>108812.21604507141</v>
      </c>
      <c r="CP67" s="30">
        <f t="shared" si="192"/>
        <v>114799.32058934754</v>
      </c>
      <c r="CQ67" s="30">
        <f t="shared" si="192"/>
        <v>111968.69575316701</v>
      </c>
      <c r="CR67" s="30">
        <f t="shared" si="192"/>
        <v>92362.018063933399</v>
      </c>
      <c r="CS67" s="30">
        <f t="shared" si="192"/>
        <v>69134.163239302899</v>
      </c>
      <c r="CT67" s="30">
        <f t="shared" si="192"/>
        <v>93124.408319950162</v>
      </c>
      <c r="CU67" s="30">
        <f t="shared" si="192"/>
        <v>107482.03187272676</v>
      </c>
      <c r="CV67" s="30">
        <f t="shared" si="192"/>
        <v>94756.109916877249</v>
      </c>
      <c r="CW67" s="30">
        <f t="shared" si="192"/>
        <v>83792.783326481978</v>
      </c>
      <c r="CX67" s="30">
        <f t="shared" si="192"/>
        <v>74486.906235587958</v>
      </c>
      <c r="CY67" s="30">
        <f t="shared" si="192"/>
        <v>70014.84772559024</v>
      </c>
      <c r="CZ67" s="30">
        <f t="shared" si="192"/>
        <v>60672.024932369357</v>
      </c>
      <c r="DA67" s="30">
        <f t="shared" si="192"/>
        <v>78124.329838610909</v>
      </c>
      <c r="DB67" s="30">
        <f t="shared" si="192"/>
        <v>69623.471069981242</v>
      </c>
      <c r="DC67" s="30">
        <f t="shared" si="192"/>
        <v>68847.962081438411</v>
      </c>
      <c r="DD67" s="30">
        <f t="shared" si="192"/>
        <v>85387.17238995865</v>
      </c>
      <c r="DE67" s="30">
        <f t="shared" si="192"/>
        <v>107892.81526415756</v>
      </c>
      <c r="DF67" s="30">
        <f t="shared" si="192"/>
        <v>92077.914639469105</v>
      </c>
      <c r="DG67" s="30">
        <f t="shared" si="192"/>
        <v>96282.696132718062</v>
      </c>
      <c r="DH67" s="30">
        <f t="shared" si="192"/>
        <v>99871.774327484978</v>
      </c>
      <c r="DI67" s="30">
        <f t="shared" si="192"/>
        <v>93489.456535478836</v>
      </c>
      <c r="DJ67" s="30">
        <f t="shared" si="192"/>
        <v>109080.66349875346</v>
      </c>
      <c r="DK67" s="30">
        <f t="shared" si="192"/>
        <v>108687.20749910564</v>
      </c>
      <c r="DL67" s="30">
        <f t="shared" si="192"/>
        <v>111159.71459934882</v>
      </c>
      <c r="DM67" s="30">
        <f t="shared" si="192"/>
        <v>100723.96633613766</v>
      </c>
      <c r="DN67" s="30">
        <f t="shared" si="192"/>
        <v>128546.26295251433</v>
      </c>
      <c r="DO67" s="30">
        <f t="shared" si="192"/>
        <v>135632.50825562654</v>
      </c>
      <c r="DP67" s="30">
        <f t="shared" si="192"/>
        <v>158876.95208569884</v>
      </c>
      <c r="DQ67" s="30">
        <f t="shared" si="192"/>
        <v>211578.68509492185</v>
      </c>
      <c r="DR67" s="30">
        <f t="shared" si="192"/>
        <v>187217.47177782014</v>
      </c>
      <c r="DS67" s="30">
        <f t="shared" si="192"/>
        <v>186139.20347964653</v>
      </c>
      <c r="DT67" s="30">
        <f t="shared" si="192"/>
        <v>175479.05052266121</v>
      </c>
      <c r="DU67" s="30">
        <f t="shared" si="192"/>
        <v>197316.58123928463</v>
      </c>
      <c r="DV67" s="30">
        <f t="shared" si="192"/>
        <v>254606.01228949369</v>
      </c>
      <c r="DW67" s="30">
        <f t="shared" si="192"/>
        <v>233906.07257219736</v>
      </c>
      <c r="DX67" s="30">
        <f t="shared" si="192"/>
        <v>223170.84724369209</v>
      </c>
      <c r="DY67" s="30">
        <f t="shared" si="192"/>
        <v>251983.41462130417</v>
      </c>
      <c r="DZ67" s="30">
        <f t="shared" si="192"/>
        <v>269351.06363779405</v>
      </c>
      <c r="EA67" s="30">
        <f t="shared" si="192"/>
        <v>283285.44668307982</v>
      </c>
      <c r="EB67" s="30">
        <f t="shared" si="192"/>
        <v>301945.46854297112</v>
      </c>
      <c r="EC67" s="30">
        <f t="shared" si="192"/>
        <v>355849.72795980709</v>
      </c>
      <c r="ED67" s="30">
        <f t="shared" si="192"/>
        <v>288900.26479765447</v>
      </c>
      <c r="EE67" s="30">
        <f t="shared" si="192"/>
        <v>289635.85112935171</v>
      </c>
      <c r="EF67" s="30">
        <f t="shared" si="192"/>
        <v>275780.37140105548</v>
      </c>
      <c r="EG67" s="30">
        <f t="shared" si="192"/>
        <v>254061.36253493291</v>
      </c>
      <c r="EH67" s="30">
        <f t="shared" si="192"/>
        <v>198428.80852765267</v>
      </c>
      <c r="EI67" s="30">
        <f t="shared" si="192"/>
        <v>220273.42800523859</v>
      </c>
      <c r="EJ67" s="30">
        <f t="shared" si="192"/>
        <v>223994.38196426627</v>
      </c>
      <c r="EK67" s="30">
        <f t="shared" si="192"/>
        <v>195658.44324705904</v>
      </c>
      <c r="EL67" s="30">
        <f t="shared" si="192"/>
        <v>222605.01898387648</v>
      </c>
      <c r="EM67" s="30">
        <f>$C67*EM35</f>
        <v>205281.43925024522</v>
      </c>
    </row>
    <row r="68" spans="2:143">
      <c r="E68" s="28">
        <v>1934</v>
      </c>
      <c r="F68" s="29">
        <v>-1.8996936474784187E-2</v>
      </c>
      <c r="G68" s="30"/>
    </row>
    <row r="69" spans="2:143">
      <c r="E69" s="28">
        <v>1935</v>
      </c>
      <c r="F69" s="29">
        <v>0.20077892213390591</v>
      </c>
      <c r="G69" s="30"/>
      <c r="Q69" s="35">
        <f>MIN(Q38:Q67)</f>
        <v>25444.05422941154</v>
      </c>
    </row>
    <row r="70" spans="2:143">
      <c r="E70" s="28">
        <v>1936</v>
      </c>
      <c r="F70" s="29">
        <v>0.10625022402022111</v>
      </c>
      <c r="G70" s="30"/>
    </row>
    <row r="71" spans="2:143">
      <c r="E71" s="28">
        <v>1937</v>
      </c>
      <c r="F71" s="29">
        <v>-9.4435447489329721E-2</v>
      </c>
      <c r="G71" s="30"/>
    </row>
    <row r="72" spans="2:143">
      <c r="E72" s="28">
        <v>1938</v>
      </c>
      <c r="F72" s="29">
        <v>0.10402392050166064</v>
      </c>
      <c r="G72" s="30"/>
    </row>
    <row r="73" spans="2:143">
      <c r="E73" s="28">
        <v>1939</v>
      </c>
      <c r="F73" s="29">
        <v>4.2077514795252166E-2</v>
      </c>
      <c r="G73" s="30"/>
    </row>
    <row r="74" spans="2:143">
      <c r="E74" s="28">
        <v>1940</v>
      </c>
      <c r="F74" s="29">
        <v>-1.591619494340869E-2</v>
      </c>
      <c r="G74" s="30"/>
    </row>
    <row r="75" spans="2:143">
      <c r="E75" s="28">
        <v>1941</v>
      </c>
      <c r="F75" s="29">
        <v>-0.14399728540395537</v>
      </c>
      <c r="G75" s="30"/>
    </row>
    <row r="76" spans="2:143">
      <c r="E76" s="28">
        <v>1942</v>
      </c>
      <c r="F76" s="29">
        <v>1.3754694993456752E-2</v>
      </c>
      <c r="G76" s="30"/>
    </row>
    <row r="77" spans="2:143">
      <c r="E77" s="28">
        <v>1943</v>
      </c>
      <c r="F77" s="29">
        <v>6.6797906893225401E-2</v>
      </c>
      <c r="G77" s="30"/>
    </row>
    <row r="78" spans="2:143">
      <c r="E78" s="28">
        <v>1944</v>
      </c>
      <c r="F78" s="29">
        <v>6.6834642737924319E-2</v>
      </c>
      <c r="G78" s="30"/>
    </row>
    <row r="79" spans="2:143">
      <c r="E79" s="28">
        <v>1945</v>
      </c>
      <c r="F79" s="29">
        <v>0.13790306719580073</v>
      </c>
      <c r="G79" s="30"/>
    </row>
    <row r="80" spans="2:143">
      <c r="E80" s="28">
        <v>1946</v>
      </c>
      <c r="F80" s="29">
        <v>-0.17980094524626322</v>
      </c>
      <c r="G80" s="30"/>
    </row>
    <row r="81" spans="5:7">
      <c r="E81" s="28">
        <v>1947</v>
      </c>
      <c r="F81" s="29">
        <v>-8.057019763886053E-2</v>
      </c>
      <c r="G81" s="30"/>
    </row>
    <row r="82" spans="5:7">
      <c r="E82" s="28">
        <v>1948</v>
      </c>
      <c r="F82" s="29">
        <v>4.3586975309743689E-2</v>
      </c>
      <c r="G82" s="30"/>
    </row>
    <row r="83" spans="5:7">
      <c r="E83" s="28">
        <v>1949</v>
      </c>
      <c r="F83" s="29">
        <v>9.9150433311571723E-2</v>
      </c>
      <c r="G83" s="30"/>
    </row>
    <row r="84" spans="5:7">
      <c r="E84" s="28">
        <v>1950</v>
      </c>
      <c r="F84" s="29">
        <v>3.8598008791538456E-2</v>
      </c>
      <c r="G84" s="30"/>
    </row>
    <row r="85" spans="5:7">
      <c r="E85" s="28">
        <v>1951</v>
      </c>
      <c r="F85" s="29">
        <v>4.2339138286541927E-2</v>
      </c>
      <c r="G85" s="30"/>
    </row>
    <row r="86" spans="5:7">
      <c r="E86" s="28">
        <v>1952</v>
      </c>
      <c r="F86" s="29">
        <v>5.6904296066675228E-2</v>
      </c>
      <c r="G86" s="30"/>
    </row>
    <row r="87" spans="5:7">
      <c r="E87" s="28">
        <v>1953</v>
      </c>
      <c r="F87" s="29">
        <v>3.8047455705698847E-2</v>
      </c>
      <c r="G87" s="30"/>
    </row>
    <row r="88" spans="5:7">
      <c r="E88" s="28">
        <v>1954</v>
      </c>
      <c r="F88" s="29">
        <v>0.1808744886819339</v>
      </c>
      <c r="G88" s="30"/>
    </row>
    <row r="89" spans="5:7">
      <c r="E89" s="28">
        <v>1955</v>
      </c>
      <c r="F89" s="29">
        <v>9.9111761953962471E-2</v>
      </c>
      <c r="G89" s="30"/>
    </row>
    <row r="90" spans="5:7">
      <c r="E90" s="28">
        <v>1956</v>
      </c>
      <c r="F90" s="29">
        <v>-1.5624544579321937E-2</v>
      </c>
      <c r="G90" s="30"/>
    </row>
    <row r="91" spans="5:7">
      <c r="E91" s="28">
        <v>1957</v>
      </c>
      <c r="F91" s="29">
        <v>-1.1117168223207442E-2</v>
      </c>
      <c r="G91" s="30"/>
    </row>
    <row r="92" spans="5:7">
      <c r="E92" s="28">
        <v>1958</v>
      </c>
      <c r="F92" s="29">
        <v>9.7524254101232E-2</v>
      </c>
      <c r="G92" s="30"/>
    </row>
    <row r="93" spans="5:7">
      <c r="E93" s="28">
        <v>1959</v>
      </c>
      <c r="F93" s="29">
        <v>7.9216109015402929E-3</v>
      </c>
      <c r="G93" s="30"/>
    </row>
    <row r="94" spans="5:7">
      <c r="E94" s="28">
        <v>1960</v>
      </c>
      <c r="F94" s="29">
        <v>8.1140643732054055E-2</v>
      </c>
      <c r="G94" s="30"/>
    </row>
    <row r="95" spans="5:7">
      <c r="E95" s="28">
        <v>1961</v>
      </c>
      <c r="F95" s="29">
        <v>7.2146218736415482E-2</v>
      </c>
      <c r="G95" s="30"/>
    </row>
    <row r="96" spans="5:7">
      <c r="E96" s="28">
        <v>1962</v>
      </c>
      <c r="F96" s="29">
        <v>1.7421670124863849E-2</v>
      </c>
      <c r="G96" s="30"/>
    </row>
    <row r="97" spans="5:7">
      <c r="E97" s="28">
        <v>1963</v>
      </c>
      <c r="F97" s="29">
        <v>6.4790998436919517E-2</v>
      </c>
      <c r="G97" s="30"/>
    </row>
    <row r="98" spans="5:7">
      <c r="E98" s="28">
        <v>1964</v>
      </c>
      <c r="F98" s="29">
        <v>7.2232967604837148E-2</v>
      </c>
      <c r="G98" s="30"/>
    </row>
    <row r="99" spans="5:7">
      <c r="E99" s="28">
        <v>1965</v>
      </c>
      <c r="F99" s="29">
        <v>2.68756746582028E-2</v>
      </c>
      <c r="G99" s="30"/>
    </row>
    <row r="100" spans="5:7">
      <c r="E100" s="28">
        <v>1966</v>
      </c>
      <c r="F100" s="29">
        <v>-2.2201471721272271E-2</v>
      </c>
      <c r="G100" s="30"/>
    </row>
    <row r="101" spans="5:7">
      <c r="E101" s="28">
        <v>1967</v>
      </c>
      <c r="F101" s="29">
        <v>4.7491357256188166E-3</v>
      </c>
      <c r="G101" s="30"/>
    </row>
    <row r="102" spans="5:7">
      <c r="E102" s="28">
        <v>1968</v>
      </c>
      <c r="F102" s="29">
        <v>4.6376447313154802E-3</v>
      </c>
      <c r="G102" s="30"/>
    </row>
    <row r="103" spans="5:7">
      <c r="E103" s="28">
        <v>1969</v>
      </c>
      <c r="F103" s="29">
        <v>-0.12133758841042361</v>
      </c>
      <c r="G103" s="30"/>
    </row>
    <row r="104" spans="5:7">
      <c r="E104" s="28">
        <v>1970</v>
      </c>
      <c r="F104" s="29">
        <v>9.7976586823284029E-2</v>
      </c>
      <c r="G104" s="30"/>
    </row>
    <row r="105" spans="5:7">
      <c r="E105" s="28">
        <v>1971</v>
      </c>
      <c r="F105" s="29">
        <v>6.9533867238809499E-2</v>
      </c>
      <c r="G105" s="30"/>
    </row>
    <row r="106" spans="5:7">
      <c r="E106" s="28">
        <v>1972</v>
      </c>
      <c r="F106" s="29">
        <v>4.0493703741717367E-2</v>
      </c>
      <c r="G106" s="30"/>
    </row>
    <row r="107" spans="5:7">
      <c r="E107" s="28">
        <v>1973</v>
      </c>
      <c r="F107" s="29">
        <v>-0.11997724112988935</v>
      </c>
      <c r="G107" s="30"/>
    </row>
    <row r="108" spans="5:7">
      <c r="E108" s="28">
        <v>1974</v>
      </c>
      <c r="F108" s="29">
        <v>-0.14826485987385379</v>
      </c>
      <c r="G108" s="30"/>
    </row>
    <row r="109" spans="5:7">
      <c r="E109" s="28">
        <v>1975</v>
      </c>
      <c r="F109" s="29">
        <v>0.1048163180067482</v>
      </c>
      <c r="G109" s="30"/>
    </row>
    <row r="110" spans="5:7">
      <c r="E110" s="28">
        <v>1976</v>
      </c>
      <c r="F110" s="29">
        <v>6.1184549839916724E-2</v>
      </c>
      <c r="G110" s="30"/>
    </row>
    <row r="111" spans="5:7">
      <c r="E111" s="28">
        <v>1977</v>
      </c>
      <c r="F111" s="29">
        <v>-7.9974202038102349E-2</v>
      </c>
      <c r="G111" s="30"/>
    </row>
    <row r="112" spans="5:7">
      <c r="E112" s="28">
        <v>1978</v>
      </c>
      <c r="F112" s="29">
        <v>-2.8021790019885827E-2</v>
      </c>
      <c r="G112" s="30"/>
    </row>
    <row r="113" spans="5:7">
      <c r="E113" s="28">
        <v>1979</v>
      </c>
      <c r="F113" s="29">
        <v>-7.6746833961843841E-2</v>
      </c>
      <c r="G113" s="30"/>
    </row>
    <row r="114" spans="5:7">
      <c r="E114" s="28">
        <v>1980</v>
      </c>
      <c r="F114" s="29">
        <v>-2.0241009678456365E-2</v>
      </c>
      <c r="G114" s="30"/>
    </row>
    <row r="115" spans="5:7">
      <c r="E115" s="28">
        <v>1981</v>
      </c>
      <c r="F115" s="29">
        <v>-8.4129639852830174E-2</v>
      </c>
      <c r="G115" s="30"/>
    </row>
    <row r="116" spans="5:7">
      <c r="E116" s="28">
        <v>1982</v>
      </c>
      <c r="F116" s="29">
        <v>0.3366417538903767</v>
      </c>
      <c r="G116" s="30"/>
    </row>
    <row r="117" spans="5:7">
      <c r="E117" s="28">
        <v>1983</v>
      </c>
      <c r="F117" s="29">
        <v>5.2381261636015454E-2</v>
      </c>
      <c r="G117" s="30"/>
    </row>
    <row r="118" spans="5:7">
      <c r="E118" s="28">
        <v>1984</v>
      </c>
      <c r="F118" s="29">
        <v>8.686917999547708E-2</v>
      </c>
      <c r="G118" s="30"/>
    </row>
    <row r="119" spans="5:7">
      <c r="E119" s="28">
        <v>1985</v>
      </c>
      <c r="F119" s="29">
        <v>0.22085003197371966</v>
      </c>
      <c r="G119" s="30"/>
    </row>
    <row r="120" spans="5:7">
      <c r="E120" s="28">
        <v>1986</v>
      </c>
      <c r="F120" s="29">
        <v>0.24952436883057483</v>
      </c>
      <c r="G120" s="30"/>
    </row>
    <row r="121" spans="5:7">
      <c r="E121" s="28">
        <v>1987</v>
      </c>
      <c r="F121" s="29">
        <v>-6.3350563830806478E-2</v>
      </c>
      <c r="G121" s="30"/>
    </row>
    <row r="122" spans="5:7">
      <c r="E122" s="28">
        <v>1988</v>
      </c>
      <c r="F122" s="29">
        <v>5.3948827664199672E-2</v>
      </c>
      <c r="G122" s="30"/>
    </row>
    <row r="123" spans="5:7">
      <c r="E123" s="28">
        <v>1989</v>
      </c>
      <c r="F123" s="29">
        <v>0.12144174108132616</v>
      </c>
      <c r="G123" s="30"/>
    </row>
    <row r="124" spans="5:7">
      <c r="E124" s="28">
        <v>1990</v>
      </c>
      <c r="F124" s="29">
        <v>3.6305852298374151E-3</v>
      </c>
      <c r="G124" s="30"/>
    </row>
    <row r="125" spans="5:7">
      <c r="E125" s="28">
        <v>1991</v>
      </c>
      <c r="F125" s="29">
        <v>0.18709675879988932</v>
      </c>
      <c r="G125" s="30"/>
    </row>
    <row r="126" spans="5:7">
      <c r="E126" s="28">
        <v>1992</v>
      </c>
      <c r="F126" s="29">
        <v>6.0950277329545888E-2</v>
      </c>
      <c r="G126" s="30"/>
    </row>
    <row r="127" spans="5:7">
      <c r="E127" s="28">
        <v>1993</v>
      </c>
      <c r="F127" s="29">
        <v>9.6625016002433617E-2</v>
      </c>
      <c r="G127" s="30"/>
    </row>
    <row r="128" spans="5:7">
      <c r="E128" s="28">
        <v>1994</v>
      </c>
      <c r="F128" s="29">
        <v>-6.9528099649534575E-2</v>
      </c>
      <c r="G128" s="30"/>
    </row>
    <row r="129" spans="5:7">
      <c r="E129" s="28">
        <v>1995</v>
      </c>
      <c r="F129" s="29">
        <v>0.2478891698052903</v>
      </c>
      <c r="G129" s="30"/>
    </row>
    <row r="130" spans="5:7">
      <c r="E130" s="28">
        <v>1996</v>
      </c>
      <c r="F130" s="29">
        <v>6.0136967937215804E-2</v>
      </c>
      <c r="G130" s="30"/>
    </row>
    <row r="131" spans="5:7">
      <c r="E131" s="28">
        <v>1997</v>
      </c>
      <c r="F131" s="29">
        <v>0.17681055226555742</v>
      </c>
      <c r="G131" s="30"/>
    </row>
    <row r="132" spans="5:7">
      <c r="E132" s="28">
        <v>1998</v>
      </c>
      <c r="F132" s="29">
        <v>0.17012716599810479</v>
      </c>
      <c r="G132" s="30"/>
    </row>
    <row r="133" spans="5:7">
      <c r="E133" s="28">
        <v>1999</v>
      </c>
      <c r="F133" s="29">
        <v>-2.8444663203792707E-2</v>
      </c>
      <c r="G133" s="30"/>
    </row>
    <row r="134" spans="5:7">
      <c r="E134" s="28">
        <v>2000</v>
      </c>
      <c r="F134" s="29">
        <v>6.3373948231702809E-2</v>
      </c>
      <c r="G134" s="30"/>
    </row>
    <row r="135" spans="5:7">
      <c r="E135" s="28">
        <v>2001</v>
      </c>
      <c r="F135" s="29">
        <v>-1.9095151401738238E-2</v>
      </c>
      <c r="G135" s="30"/>
    </row>
    <row r="136" spans="5:7">
      <c r="E136" s="28">
        <v>2002</v>
      </c>
      <c r="F136" s="29">
        <v>-1.0462606927603257E-2</v>
      </c>
      <c r="G136" s="30"/>
    </row>
    <row r="137" spans="5:7">
      <c r="E137" s="28">
        <v>2003</v>
      </c>
      <c r="F137" s="29">
        <v>9.9030229453298244E-2</v>
      </c>
      <c r="G137" s="30"/>
    </row>
    <row r="138" spans="5:7">
      <c r="E138" s="28">
        <v>2004</v>
      </c>
      <c r="F138" s="29">
        <v>1.4992707889396373E-2</v>
      </c>
      <c r="G138" s="30"/>
    </row>
    <row r="139" spans="5:7">
      <c r="E139" s="28">
        <v>2005</v>
      </c>
      <c r="F139" s="29">
        <v>1.2481003444628141E-2</v>
      </c>
      <c r="G139" s="30"/>
    </row>
    <row r="140" spans="5:7">
      <c r="E140" s="28">
        <v>2006</v>
      </c>
      <c r="F140" s="29">
        <v>3.8806120841492417E-2</v>
      </c>
      <c r="G140" s="30"/>
    </row>
    <row r="141" spans="5:7">
      <c r="E141" s="28">
        <v>2007</v>
      </c>
      <c r="F141" s="29">
        <v>3.8970620682939688E-2</v>
      </c>
      <c r="G141" s="30"/>
    </row>
    <row r="142" spans="5:7">
      <c r="E142" s="28">
        <v>2008</v>
      </c>
      <c r="F142" s="29">
        <v>-2.8984025493233909E-2</v>
      </c>
      <c r="G142" s="30"/>
    </row>
    <row r="143" spans="5:7">
      <c r="E143" s="28">
        <v>2009</v>
      </c>
      <c r="F143" s="29">
        <v>4.4295747824932542E-2</v>
      </c>
      <c r="G143" s="30"/>
    </row>
    <row r="144" spans="5:7">
      <c r="E144" s="28">
        <v>2010</v>
      </c>
      <c r="F144" s="29">
        <v>7.9374431673045115E-2</v>
      </c>
      <c r="G144" s="30"/>
    </row>
    <row r="145" spans="5:7">
      <c r="E145" s="28">
        <v>2011</v>
      </c>
      <c r="F145" s="29">
        <v>8.5166367422787215E-2</v>
      </c>
      <c r="G145" s="30"/>
    </row>
    <row r="146" spans="5:7">
      <c r="E146" s="28">
        <v>2012</v>
      </c>
      <c r="F146" s="29">
        <v>5.5060792831101456E-2</v>
      </c>
      <c r="G146" s="30"/>
    </row>
    <row r="147" spans="5:7">
      <c r="E147" s="28">
        <v>2013</v>
      </c>
      <c r="F147" s="29">
        <v>3.4875982910176323E-2</v>
      </c>
      <c r="G147" s="30"/>
    </row>
    <row r="148" spans="5:7">
      <c r="E148" s="28">
        <v>2014</v>
      </c>
      <c r="F148" s="29">
        <v>0.12470231655099075</v>
      </c>
      <c r="G148" s="30"/>
    </row>
    <row r="149" spans="5:7">
      <c r="E149" s="28">
        <v>2015</v>
      </c>
      <c r="F149" s="29">
        <v>-2.4087609152979278E-2</v>
      </c>
      <c r="G149" s="30"/>
    </row>
    <row r="150" spans="5:7">
      <c r="E150" s="28">
        <v>2016</v>
      </c>
      <c r="F150" s="29">
        <v>3.9763246451232415E-2</v>
      </c>
      <c r="G150" s="30"/>
    </row>
    <row r="151" spans="5:7">
      <c r="E151" s="28">
        <v>2017</v>
      </c>
      <c r="F151" s="29">
        <v>7.1752586830359039E-2</v>
      </c>
      <c r="G151" s="30"/>
    </row>
    <row r="152" spans="5:7">
      <c r="E152" s="28">
        <v>2018</v>
      </c>
      <c r="F152" s="29">
        <v>-2.042389042039577E-2</v>
      </c>
      <c r="G152" s="30"/>
    </row>
    <row r="153" spans="5:7">
      <c r="E153" s="28">
        <v>2019</v>
      </c>
      <c r="F153" s="29">
        <v>0.14185312818717369</v>
      </c>
      <c r="G153" s="30"/>
    </row>
    <row r="154" spans="5:7">
      <c r="E154" s="28">
        <v>2020</v>
      </c>
      <c r="F154" s="29">
        <v>9.4714451130112787E-2</v>
      </c>
      <c r="G154" s="30"/>
    </row>
    <row r="155" spans="5:7">
      <c r="E155" s="28">
        <v>2021</v>
      </c>
    </row>
    <row r="156" spans="5:7">
      <c r="F156" s="32"/>
    </row>
  </sheetData>
  <mergeCells count="1">
    <mergeCell ref="N36:O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2</vt:i4>
      </vt:variant>
    </vt:vector>
  </HeadingPairs>
  <TitlesOfParts>
    <vt:vector size="10" baseType="lpstr">
      <vt:lpstr>Data</vt:lpstr>
      <vt:lpstr>SWR calculations -&gt;</vt:lpstr>
      <vt:lpstr>SWR46</vt:lpstr>
      <vt:lpstr>SWR45</vt:lpstr>
      <vt:lpstr>SWR2</vt:lpstr>
      <vt:lpstr>SWR1</vt:lpstr>
      <vt:lpstr>SWR simulations and graph -&gt;</vt:lpstr>
      <vt:lpstr>SWR range</vt:lpstr>
      <vt:lpstr>Chart</vt:lpstr>
      <vt:lpstr>c_SWR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Mathew</dc:creator>
  <cp:lastModifiedBy>Benjamin Mathew</cp:lastModifiedBy>
  <dcterms:created xsi:type="dcterms:W3CDTF">2021-05-10T22:21:24Z</dcterms:created>
  <dcterms:modified xsi:type="dcterms:W3CDTF">2024-06-05T15:56:04Z</dcterms:modified>
</cp:coreProperties>
</file>