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A3191D4B-0212-48E1-B964-A0C16B1C2810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N_Campos Generales" sheetId="1" r:id="rId1"/>
    <sheet name="N_Campos Especificos" sheetId="2" r:id="rId2"/>
    <sheet name="DOCUMENTO A 03" sheetId="24" r:id="rId3"/>
    <sheet name="DOCUMENTO A 10 A" sheetId="25" r:id="rId4"/>
    <sheet name="DOCUMENTO A 10 B" sheetId="26" r:id="rId5"/>
    <sheet name="DOCUMENTO A 10 C" sheetId="27" r:id="rId6"/>
    <sheet name="DOCUMENTO A 11 C" sheetId="28" r:id="rId7"/>
    <sheet name="DOCUMENTO A 12" sheetId="29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9" l="1"/>
  <c r="E10" i="29"/>
  <c r="A8" i="29"/>
  <c r="A7" i="28"/>
  <c r="A7" i="27"/>
  <c r="A7" i="26"/>
  <c r="A7" i="25"/>
  <c r="L8" i="24"/>
  <c r="I8" i="24"/>
  <c r="D8" i="24"/>
  <c r="A8" i="24"/>
  <c r="D10" i="29"/>
  <c r="C10" i="29"/>
  <c r="D2" i="29"/>
  <c r="C7" i="28"/>
  <c r="D7" i="28"/>
  <c r="E8" i="28"/>
  <c r="A5" i="28"/>
  <c r="D2" i="28"/>
  <c r="D10" i="27"/>
  <c r="A10" i="27"/>
  <c r="D7" i="27"/>
  <c r="A5" i="27"/>
  <c r="D2" i="27"/>
  <c r="A5" i="26"/>
  <c r="D10" i="26"/>
  <c r="A10" i="26"/>
  <c r="D7" i="26"/>
  <c r="D2" i="26"/>
  <c r="E21" i="25"/>
  <c r="D21" i="25"/>
  <c r="A5" i="25"/>
  <c r="A10" i="25"/>
  <c r="G10" i="25"/>
  <c r="G7" i="25"/>
  <c r="G2" i="25"/>
  <c r="N18" i="24"/>
  <c r="M18" i="24"/>
  <c r="L18" i="24"/>
  <c r="I2" i="24"/>
  <c r="A6" i="24"/>
</calcChain>
</file>

<file path=xl/sharedStrings.xml><?xml version="1.0" encoding="utf-8"?>
<sst xmlns="http://schemas.openxmlformats.org/spreadsheetml/2006/main" count="541" uniqueCount="401">
  <si>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</si>
  <si>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</si>
  <si>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</si>
  <si>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</si>
  <si>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</si>
  <si>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</si>
  <si>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</si>
  <si>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</si>
  <si>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</si>
  <si>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</si>
  <si>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</si>
  <si>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</si>
  <si>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</si>
  <si>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</si>
  <si>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</si>
  <si>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</si>
  <si>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</si>
  <si>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</si>
  <si>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</si>
  <si>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</si>
  <si>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</si>
  <si>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</si>
  <si>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</si>
  <si>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</si>
  <si>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</si>
  <si>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</si>
  <si>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</si>
  <si>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</si>
  <si>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</si>
  <si>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</si>
  <si>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</si>
  <si>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</si>
  <si>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</si>
  <si>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</si>
  <si>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</si>
  <si>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</si>
  <si>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</si>
  <si>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</si>
  <si>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</si>
  <si>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</si>
  <si>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</si>
  <si>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</si>
  <si>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</si>
  <si>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</si>
  <si>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</si>
  <si>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</si>
  <si>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</si>
  <si>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</si>
  <si>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</si>
  <si>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</si>
  <si>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</si>
  <si>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</si>
  <si>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</si>
  <si>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</si>
  <si>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</si>
  <si>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{detalle}</t>
  </si>
  <si>
    <t>{fin del reporte}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</si>
  <si>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</si>
  <si>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</si>
  <si>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</si>
  <si>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</si>
  <si>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</si>
  <si>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</si>
  <si>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</si>
  <si>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</si>
  <si>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</si>
  <si>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</si>
  <si>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</si>
  <si>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</si>
  <si>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</si>
  <si>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</si>
  <si>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</si>
  <si>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</si>
  <si>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</si>
  <si>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</si>
  <si>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</si>
  <si>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</si>
  <si>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</si>
  <si>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</si>
  <si>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</si>
  <si>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</si>
  <si>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</si>
  <si>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</si>
  <si>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</si>
  <si>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</si>
  <si>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</si>
  <si>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</si>
  <si>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</si>
  <si>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</si>
  <si>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</si>
  <si>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</si>
  <si>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</si>
  <si>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</si>
  <si>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</si>
  <si>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</si>
  <si>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</si>
  <si>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</si>
  <si>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</si>
  <si>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</si>
  <si>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</si>
  <si>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</si>
  <si>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</si>
  <si>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</si>
  <si>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</si>
  <si>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</si>
  <si>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</si>
  <si>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</si>
  <si>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</si>
  <si>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</si>
  <si>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</si>
  <si>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</si>
  <si>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</si>
  <si>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</si>
  <si>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</si>
  <si>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</si>
  <si>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</si>
  <si>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</si>
  <si>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</si>
  <si>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</si>
  <si>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</si>
  <si>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</si>
  <si>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</si>
  <si>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</si>
  <si>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</si>
  <si>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</si>
  <si>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</si>
  <si>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</si>
  <si>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</si>
  <si>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</si>
  <si>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</si>
  <si>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</si>
  <si>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</si>
  <si>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</si>
  <si>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</si>
  <si>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</si>
  <si>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</si>
  <si>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</si>
  <si>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</si>
  <si>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</si>
  <si>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</si>
  <si>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</si>
  <si>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</si>
  <si>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</si>
  <si>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</si>
  <si>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</si>
  <si>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</si>
  <si>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</si>
  <si>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</si>
  <si>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</si>
  <si>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</si>
  <si>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</si>
  <si>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</si>
  <si>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</si>
  <si>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</si>
  <si>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</si>
  <si>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</si>
  <si>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</si>
  <si>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</si>
  <si>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</si>
  <si>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</si>
  <si>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</si>
  <si>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</si>
  <si>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</si>
  <si>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</si>
  <si>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</si>
  <si>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</si>
  <si>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</si>
  <si>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</si>
  <si>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</si>
  <si>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</si>
  <si>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</si>
  <si>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</si>
  <si>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</si>
  <si>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</si>
  <si>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</si>
  <si>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</si>
  <si>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</si>
  <si>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</si>
  <si>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</si>
  <si>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</si>
  <si>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</si>
  <si>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</si>
  <si>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</si>
  <si>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</si>
  <si>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</si>
  <si>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</si>
  <si>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</si>
  <si>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</si>
  <si>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</si>
  <si>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</si>
  <si>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</si>
  <si>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</si>
  <si>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</si>
  <si>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</si>
  <si>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</si>
  <si>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</si>
  <si>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</si>
  <si>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</si>
  <si>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</si>
  <si>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</si>
  <si>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</si>
  <si>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</si>
  <si>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</si>
  <si>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</si>
  <si>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</si>
  <si>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</si>
  <si>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</si>
  <si>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</si>
  <si>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</si>
  <si>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</si>
  <si>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</si>
  <si>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</si>
  <si>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</si>
  <si>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</si>
  <si>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</si>
  <si>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</si>
  <si>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</si>
  <si>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</si>
  <si>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</si>
  <si>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</si>
  <si>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</si>
  <si>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</si>
  <si>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</si>
  <si>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</si>
  <si>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</si>
  <si>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</si>
  <si>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</si>
  <si>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</si>
  <si>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</si>
  <si>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</si>
  <si>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</si>
  <si>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</si>
  <si>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</si>
  <si>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</si>
  <si>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</si>
  <si>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</si>
  <si>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</si>
  <si>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</si>
  <si>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</si>
  <si>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</si>
  <si>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</si>
  <si>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</si>
  <si>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</si>
  <si>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</si>
  <si>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</si>
  <si>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</si>
  <si>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</si>
  <si>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</si>
  <si>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</si>
  <si>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</si>
  <si>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</si>
  <si>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</si>
  <si>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</si>
  <si>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</si>
  <si>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</si>
  <si>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</si>
  <si>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</si>
  <si>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</si>
  <si>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</si>
  <si>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</si>
  <si>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</si>
  <si>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</si>
  <si>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</si>
  <si>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</si>
  <si>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</si>
  <si>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</si>
  <si>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</si>
  <si>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</si>
  <si>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</si>
  <si>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</si>
  <si>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</si>
  <si>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</si>
  <si>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</si>
  <si>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</si>
  <si>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</si>
  <si>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</si>
  <si>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</si>
  <si>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</si>
  <si>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</si>
  <si>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</si>
  <si>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</si>
  <si>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</si>
  <si>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</si>
  <si>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</si>
  <si>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</si>
  <si>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</si>
  <si>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</si>
  <si>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</si>
  <si>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</si>
  <si>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</si>
  <si>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</si>
  <si>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Versión de reportes:</t>
  </si>
  <si>
    <t>RELACIÓN DE MAQUINARIA Y EQUIPO DE CONSTRUCCIÓN</t>
  </si>
  <si>
    <t>SECRETARIA DEL MEDIO AMBIENTE Y RECURSOS NATURALES</t>
  </si>
  <si>
    <t>COMISIÓN NACIONAL DEL AGUA</t>
  </si>
  <si>
    <t>SUBDIRECCIÓN GENERAL DE</t>
  </si>
  <si>
    <t>A 3</t>
  </si>
  <si>
    <t>HOJA:</t>
  </si>
  <si>
    <t>DE:</t>
  </si>
  <si>
    <t>NOMBRE DE LA MAQUINARIA O EQUIPO</t>
  </si>
  <si>
    <t>MARCA</t>
  </si>
  <si>
    <t>MODELO</t>
  </si>
  <si>
    <t>CARACTERISTICAS PARTICULARES</t>
  </si>
  <si>
    <t>AÑO</t>
  </si>
  <si>
    <t>NUMERO DE SERIE</t>
  </si>
  <si>
    <t>CAPACIDAD</t>
  </si>
  <si>
    <t>COMBUSTIBLE</t>
  </si>
  <si>
    <t>POTENCIA</t>
  </si>
  <si>
    <t>UBICACIÓN FÍSICA (ENT. FED.)</t>
  </si>
  <si>
    <t>PROPIO</t>
  </si>
  <si>
    <t>RENTADO</t>
  </si>
  <si>
    <t>OPCION DE COMPRA</t>
  </si>
  <si>
    <t>FECHA</t>
  </si>
  <si>
    <t>DISPONIBILIDAD</t>
  </si>
  <si>
    <t>EQUIPO No. *</t>
  </si>
  <si>
    <t>{año}</t>
  </si>
  <si>
    <t>{combustible}</t>
  </si>
  <si>
    <t>No.</t>
  </si>
  <si>
    <t>MATERIALES Y EQUIPO DE INSTALACION PERMANENTE</t>
  </si>
  <si>
    <t>ORIGEN</t>
  </si>
  <si>
    <t>NACIONAL</t>
  </si>
  <si>
    <t>EXTRANJERO</t>
  </si>
  <si>
    <t>UNIDAD</t>
  </si>
  <si>
    <t>CANTIDAD</t>
  </si>
  <si>
    <t>COSTO</t>
  </si>
  <si>
    <t>IMPORTE</t>
  </si>
  <si>
    <t>A 10 A</t>
  </si>
  <si>
    <t>FECHA:</t>
  </si>
  <si>
    <t>FIRMA DEL LICITANTE:</t>
  </si>
  <si>
    <t>RAZON SOCIAL DEL LICITANTE:</t>
  </si>
  <si>
    <t>LISTADO DE INSUMOS QUE INTERVIENEN EN LA INTEGRACIÓN DE LA PROPOSICIÓN:</t>
  </si>
  <si>
    <t>A   MATERIALES MAS SIGNIFICATIVOS Y EQUIPO DE INSTALACIÓN PERMANENTE</t>
  </si>
  <si>
    <t>B         MANO DE OBRA</t>
  </si>
  <si>
    <t>A 10 B</t>
  </si>
  <si>
    <t>CATEGORIA</t>
  </si>
  <si>
    <t>A 10 C</t>
  </si>
  <si>
    <t>C         MAQUINARIA Y EQUIPO DE CONSTRUCCIÓN, CON LA DESCRIPCIÓN Y ESPECIFICACIONES</t>
  </si>
  <si>
    <t>SUS RESPECTIVAS UNIDADES DE MEDICIÓN E IMPORTES</t>
  </si>
  <si>
    <t>TÉCNICAS DE CADA UNO DE ELLOS INDICANDO LAS CANTIDADES A UTILIZAR,</t>
  </si>
  <si>
    <t>COSTO HORARIO</t>
  </si>
  <si>
    <t>MAQUINARIA Y EQUIPO DE CONSTRUCCIÓN</t>
  </si>
  <si>
    <t>A 11 C</t>
  </si>
  <si>
    <t>TABULADOR DE SALARIOS REALES DE MANO DE OBRA</t>
  </si>
  <si>
    <t>CATEGORIAS</t>
  </si>
  <si>
    <t>SALARIO TABULADOR</t>
  </si>
  <si>
    <t>FACTOR DE SALARIO REAL</t>
  </si>
  <si>
    <t>SALARIO REAL</t>
  </si>
  <si>
    <t>A 12</t>
  </si>
  <si>
    <t>RELACIÓN Y ANÁLISIS DE LOS COSTOS UNITARIOS BÁSICOS DE LOS MATERIALES</t>
  </si>
  <si>
    <t>DESCRIPCIÓN DE LOS COSTOS UNITARIOS BÁSICOS</t>
  </si>
  <si>
    <t>CANTIDAD DEL MATERIAL</t>
  </si>
  <si>
    <t>COSTO DEL MATERIAL (SIN I.V.A.)</t>
  </si>
  <si>
    <t>DESCRIPCIÓN GENERAL DE LOS TRABAJOS:</t>
  </si>
  <si>
    <t>RAZÓN SOCIAL DEL LICITANTE: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</si>
  <si>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</si>
  <si>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</si>
  <si>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</si>
  <si>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</si>
  <si>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</si>
  <si>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</si>
  <si>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</si>
  <si>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</si>
  <si>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</si>
  <si>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</si>
  <si>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</si>
  <si>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</si>
  <si>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</si>
  <si>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</si>
  <si>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</si>
  <si>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</si>
  <si>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</si>
  <si>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</si>
  <si>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</si>
  <si>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</si>
  <si>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</si>
  <si>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</si>
  <si>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{tipocombustible}</t>
  </si>
  <si>
    <t>Tipo de combustible.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</si>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</sst>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"/>
    <numFmt numFmtId="166" formatCode="#,##0.000000"/>
    <numFmt numFmtId="167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247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4" fillId="0" borderId="4" xfId="0" applyFont="1" applyBorder="1"/>
    <xf numFmtId="0" fontId="0" fillId="0" borderId="6" xfId="0" applyBorder="1"/>
    <xf numFmtId="0" fontId="4" fillId="0" borderId="8" xfId="0" applyFont="1" applyBorder="1"/>
    <xf numFmtId="0" fontId="7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3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4" fillId="6" borderId="0" xfId="0" applyFont="1" applyFill="1"/>
    <xf numFmtId="0" fontId="0" fillId="6" borderId="0" xfId="0" applyFill="1"/>
    <xf numFmtId="0" fontId="7" fillId="2" borderId="15" xfId="0" applyFont="1" applyFill="1" applyBorder="1" applyAlignment="1">
      <alignment horizontal="center" vertical="top"/>
    </xf>
    <xf numFmtId="0" fontId="0" fillId="5" borderId="16" xfId="0" applyFill="1" applyBorder="1" applyAlignment="1">
      <alignment vertical="top"/>
    </xf>
    <xf numFmtId="0" fontId="0" fillId="3" borderId="1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4" xfId="0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7" fillId="5" borderId="17" xfId="0" applyFont="1" applyFill="1" applyBorder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164" fontId="8" fillId="0" borderId="0" xfId="0" applyNumberFormat="1" applyFont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19" xfId="0" applyFont="1" applyFill="1" applyBorder="1" applyAlignment="1">
      <alignment horizontal="center" vertical="top"/>
    </xf>
    <xf numFmtId="0" fontId="7" fillId="2" borderId="19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6" fillId="0" borderId="7" xfId="0" applyFont="1" applyBorder="1"/>
    <xf numFmtId="0" fontId="6" fillId="0" borderId="9" xfId="0" applyFont="1" applyBorder="1"/>
    <xf numFmtId="0" fontId="4" fillId="0" borderId="11" xfId="0" applyFont="1" applyBorder="1"/>
    <xf numFmtId="164" fontId="4" fillId="6" borderId="0" xfId="0" applyNumberFormat="1" applyFont="1" applyFill="1" applyAlignment="1">
      <alignment horizontal="right" vertical="top"/>
    </xf>
    <xf numFmtId="49" fontId="4" fillId="6" borderId="0" xfId="0" applyNumberFormat="1" applyFont="1" applyFill="1" applyAlignment="1">
      <alignment vertical="top"/>
    </xf>
    <xf numFmtId="0" fontId="2" fillId="3" borderId="3" xfId="0" applyFont="1" applyFill="1" applyBorder="1"/>
    <xf numFmtId="165" fontId="4" fillId="0" borderId="0" xfId="0" applyNumberFormat="1" applyFont="1" applyAlignment="1">
      <alignment horizontal="right" vertical="top"/>
    </xf>
    <xf numFmtId="0" fontId="1" fillId="3" borderId="2" xfId="0" applyFont="1" applyFill="1" applyBorder="1" applyAlignment="1">
      <alignment vertical="top" wrapText="1"/>
    </xf>
    <xf numFmtId="166" fontId="4" fillId="6" borderId="0" xfId="0" applyNumberFormat="1" applyFont="1" applyFill="1" applyAlignment="1">
      <alignment horizontal="right" vertical="top"/>
    </xf>
    <xf numFmtId="0" fontId="0" fillId="0" borderId="5" xfId="0" applyBorder="1"/>
    <xf numFmtId="0" fontId="0" fillId="0" borderId="21" xfId="0" applyBorder="1"/>
    <xf numFmtId="0" fontId="0" fillId="0" borderId="22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1" fillId="0" borderId="20" xfId="0" applyFont="1" applyBorder="1" applyAlignment="1">
      <alignment horizontal="centerContinuous"/>
    </xf>
    <xf numFmtId="0" fontId="0" fillId="0" borderId="21" xfId="0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1" fillId="0" borderId="20" xfId="0" applyFont="1" applyBorder="1"/>
    <xf numFmtId="0" fontId="1" fillId="0" borderId="7" xfId="0" applyFont="1" applyBorder="1"/>
    <xf numFmtId="0" fontId="1" fillId="0" borderId="9" xfId="0" applyFont="1" applyBorder="1"/>
    <xf numFmtId="0" fontId="5" fillId="0" borderId="7" xfId="0" applyFont="1" applyBorder="1" applyAlignment="1">
      <alignment horizontal="centerContinuous"/>
    </xf>
    <xf numFmtId="0" fontId="5" fillId="0" borderId="8" xfId="0" applyFont="1" applyBorder="1" applyAlignment="1">
      <alignment horizontal="centerContinuous"/>
    </xf>
    <xf numFmtId="0" fontId="4" fillId="0" borderId="6" xfId="0" applyFont="1" applyBorder="1"/>
    <xf numFmtId="0" fontId="6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top"/>
    </xf>
    <xf numFmtId="0" fontId="4" fillId="6" borderId="0" xfId="0" applyFont="1" applyFill="1" applyAlignment="1">
      <alignment horizontal="left" vertical="top"/>
    </xf>
    <xf numFmtId="0" fontId="4" fillId="6" borderId="6" xfId="0" applyFont="1" applyFill="1" applyBorder="1"/>
    <xf numFmtId="0" fontId="4" fillId="6" borderId="9" xfId="0" applyFont="1" applyFill="1" applyBorder="1"/>
    <xf numFmtId="0" fontId="4" fillId="6" borderId="11" xfId="0" applyFont="1" applyFill="1" applyBorder="1"/>
    <xf numFmtId="0" fontId="0" fillId="6" borderId="23" xfId="0" applyFill="1" applyBorder="1"/>
    <xf numFmtId="0" fontId="0" fillId="6" borderId="24" xfId="0" applyFill="1" applyBorder="1"/>
    <xf numFmtId="0" fontId="0" fillId="6" borderId="25" xfId="0" applyFill="1" applyBorder="1"/>
    <xf numFmtId="0" fontId="1" fillId="6" borderId="4" xfId="0" applyFont="1" applyFill="1" applyBorder="1"/>
    <xf numFmtId="0" fontId="1" fillId="6" borderId="5" xfId="0" applyFont="1" applyFill="1" applyBorder="1"/>
    <xf numFmtId="0" fontId="1" fillId="6" borderId="6" xfId="0" applyFont="1" applyFill="1" applyBorder="1"/>
    <xf numFmtId="0" fontId="1" fillId="6" borderId="7" xfId="0" applyFont="1" applyFill="1" applyBorder="1"/>
    <xf numFmtId="0" fontId="1" fillId="6" borderId="0" xfId="0" applyFont="1" applyFill="1"/>
    <xf numFmtId="0" fontId="1" fillId="6" borderId="8" xfId="0" applyFont="1" applyFill="1" applyBorder="1"/>
    <xf numFmtId="0" fontId="1" fillId="6" borderId="9" xfId="0" applyFont="1" applyFill="1" applyBorder="1" applyAlignment="1">
      <alignment vertical="top"/>
    </xf>
    <xf numFmtId="0" fontId="1" fillId="6" borderId="24" xfId="0" applyFont="1" applyFill="1" applyBorder="1"/>
    <xf numFmtId="0" fontId="1" fillId="6" borderId="25" xfId="0" applyFont="1" applyFill="1" applyBorder="1"/>
    <xf numFmtId="0" fontId="4" fillId="6" borderId="6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vertical="top"/>
    </xf>
    <xf numFmtId="0" fontId="1" fillId="6" borderId="10" xfId="0" applyFont="1" applyFill="1" applyBorder="1" applyAlignment="1">
      <alignment vertical="top" wrapText="1"/>
    </xf>
    <xf numFmtId="0" fontId="1" fillId="6" borderId="11" xfId="0" applyFont="1" applyFill="1" applyBorder="1" applyAlignment="1">
      <alignment vertical="top" wrapText="1"/>
    </xf>
    <xf numFmtId="0" fontId="1" fillId="6" borderId="4" xfId="0" applyFont="1" applyFill="1" applyBorder="1" applyAlignment="1">
      <alignment horizontal="centerContinuous" vertical="center"/>
    </xf>
    <xf numFmtId="0" fontId="6" fillId="6" borderId="5" xfId="0" applyFont="1" applyFill="1" applyBorder="1" applyAlignment="1">
      <alignment horizontal="centerContinuous" vertical="center"/>
    </xf>
    <xf numFmtId="0" fontId="0" fillId="6" borderId="6" xfId="0" applyFill="1" applyBorder="1" applyAlignment="1">
      <alignment horizontal="centerContinuous" vertical="center"/>
    </xf>
    <xf numFmtId="0" fontId="1" fillId="6" borderId="9" xfId="0" applyFont="1" applyFill="1" applyBorder="1" applyAlignment="1">
      <alignment horizontal="centerContinuous" vertical="center"/>
    </xf>
    <xf numFmtId="0" fontId="6" fillId="6" borderId="10" xfId="0" applyFont="1" applyFill="1" applyBorder="1" applyAlignment="1">
      <alignment horizontal="centerContinuous" vertical="center"/>
    </xf>
    <xf numFmtId="0" fontId="0" fillId="6" borderId="11" xfId="0" applyFill="1" applyBorder="1" applyAlignment="1">
      <alignment horizontal="centerContinuous" vertical="center"/>
    </xf>
    <xf numFmtId="0" fontId="6" fillId="0" borderId="18" xfId="0" applyFont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23" xfId="0" applyBorder="1"/>
    <xf numFmtId="0" fontId="1" fillId="0" borderId="0" xfId="0" applyFont="1"/>
    <xf numFmtId="0" fontId="1" fillId="0" borderId="8" xfId="0" applyFont="1" applyBorder="1"/>
    <xf numFmtId="0" fontId="0" fillId="0" borderId="24" xfId="0" applyBorder="1"/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24" xfId="0" applyFont="1" applyBorder="1" applyAlignment="1">
      <alignment horizontal="center" vertical="center"/>
    </xf>
    <xf numFmtId="0" fontId="1" fillId="0" borderId="9" xfId="0" applyFont="1" applyBorder="1" applyAlignment="1">
      <alignment vertical="top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6" fillId="0" borderId="4" xfId="0" applyFont="1" applyBorder="1" applyAlignment="1">
      <alignment vertical="top"/>
    </xf>
    <xf numFmtId="0" fontId="0" fillId="0" borderId="25" xfId="0" applyBorder="1"/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" fillId="0" borderId="24" xfId="0" applyFont="1" applyBorder="1"/>
    <xf numFmtId="0" fontId="1" fillId="0" borderId="25" xfId="0" applyFont="1" applyBorder="1"/>
    <xf numFmtId="0" fontId="1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1" fillId="0" borderId="9" xfId="0" applyFont="1" applyBorder="1" applyAlignment="1">
      <alignment horizontal="centerContinuous" vertical="center"/>
    </xf>
    <xf numFmtId="0" fontId="6" fillId="0" borderId="10" xfId="0" applyFont="1" applyBorder="1" applyAlignment="1">
      <alignment horizontal="centerContinuous" vertical="center"/>
    </xf>
    <xf numFmtId="0" fontId="0" fillId="0" borderId="11" xfId="0" applyBorder="1" applyAlignment="1">
      <alignment horizontal="centerContinuous" vertical="center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1" fillId="0" borderId="7" xfId="0" applyFont="1" applyBorder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20" xfId="0" applyFont="1" applyBorder="1" applyAlignment="1">
      <alignment horizontal="centerContinuous" vertical="center"/>
    </xf>
    <xf numFmtId="0" fontId="6" fillId="0" borderId="21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6" fillId="0" borderId="23" xfId="0" applyFont="1" applyBorder="1" applyAlignment="1">
      <alignment vertical="top"/>
    </xf>
    <xf numFmtId="167" fontId="4" fillId="0" borderId="24" xfId="0" applyNumberFormat="1" applyFont="1" applyBorder="1" applyAlignment="1">
      <alignment horizontal="center" vertical="center"/>
    </xf>
    <xf numFmtId="167" fontId="4" fillId="0" borderId="25" xfId="0" applyNumberFormat="1" applyFont="1" applyBorder="1" applyAlignment="1">
      <alignment vertical="center"/>
    </xf>
    <xf numFmtId="0" fontId="4" fillId="0" borderId="7" xfId="0" applyFont="1" applyBorder="1"/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/>
    </xf>
    <xf numFmtId="167" fontId="4" fillId="0" borderId="6" xfId="0" applyNumberFormat="1" applyFont="1" applyBorder="1" applyAlignment="1">
      <alignment vertical="center" wrapText="1"/>
    </xf>
    <xf numFmtId="167" fontId="4" fillId="0" borderId="7" xfId="0" applyNumberFormat="1" applyFont="1" applyBorder="1" applyAlignment="1">
      <alignment vertical="center" wrapText="1"/>
    </xf>
    <xf numFmtId="167" fontId="4" fillId="0" borderId="8" xfId="0" applyNumberFormat="1" applyFont="1" applyBorder="1" applyAlignment="1">
      <alignment vertical="center" wrapText="1"/>
    </xf>
    <xf numFmtId="167" fontId="4" fillId="0" borderId="9" xfId="0" applyNumberFormat="1" applyFont="1" applyBorder="1" applyAlignment="1">
      <alignment vertical="center" wrapText="1"/>
    </xf>
    <xf numFmtId="167" fontId="4" fillId="0" borderId="11" xfId="0" applyNumberFormat="1" applyFont="1" applyBorder="1" applyAlignment="1">
      <alignment vertical="center" wrapText="1"/>
    </xf>
    <xf numFmtId="167" fontId="6" fillId="0" borderId="4" xfId="0" applyNumberFormat="1" applyFont="1" applyBorder="1" applyAlignment="1">
      <alignment horizontal="left" vertical="top"/>
    </xf>
    <xf numFmtId="0" fontId="4" fillId="6" borderId="5" xfId="0" applyFont="1" applyFill="1" applyBorder="1" applyAlignment="1">
      <alignment vertical="top" wrapText="1"/>
    </xf>
    <xf numFmtId="0" fontId="4" fillId="6" borderId="6" xfId="0" applyFont="1" applyFill="1" applyBorder="1" applyAlignment="1">
      <alignment vertical="top" wrapText="1"/>
    </xf>
    <xf numFmtId="0" fontId="6" fillId="6" borderId="4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7" fillId="3" borderId="3" xfId="0" applyNumberFormat="1" applyFont="1" applyFill="1" applyBorder="1" applyAlignment="1">
      <alignment vertical="top" wrapText="1"/>
    </xf>
    <xf numFmtId="167" fontId="7" fillId="3" borderId="14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4" fillId="6" borderId="0" xfId="0" applyFont="1" applyFill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3" fillId="6" borderId="24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0" fontId="6" fillId="6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left" vertical="top"/>
    </xf>
    <xf numFmtId="0" fontId="6" fillId="0" borderId="24" xfId="0" applyFont="1" applyBorder="1" applyAlignment="1">
      <alignment vertical="top"/>
    </xf>
    <xf numFmtId="0" fontId="12" fillId="3" borderId="3" xfId="0" applyFont="1" applyFill="1" applyBorder="1"/>
    <xf numFmtId="0" fontId="13" fillId="3" borderId="3" xfId="0" applyFont="1" applyFill="1" applyBorder="1"/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7" fontId="4" fillId="0" borderId="7" xfId="0" applyNumberFormat="1" applyFont="1" applyBorder="1" applyAlignment="1">
      <alignment horizontal="center" vertical="center" wrapText="1"/>
    </xf>
    <xf numFmtId="167" fontId="4" fillId="0" borderId="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1" fillId="6" borderId="9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167" fontId="4" fillId="6" borderId="7" xfId="0" applyNumberFormat="1" applyFont="1" applyFill="1" applyBorder="1" applyAlignment="1">
      <alignment horizontal="center"/>
    </xf>
    <xf numFmtId="167" fontId="4" fillId="6" borderId="8" xfId="0" applyNumberFormat="1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0" xfId="0" applyFont="1" applyFill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left" vertical="top" wrapText="1"/>
    </xf>
    <xf numFmtId="0" fontId="4" fillId="6" borderId="11" xfId="0" applyFont="1" applyFill="1" applyBorder="1" applyAlignment="1">
      <alignment horizontal="left" vertical="top" wrapText="1"/>
    </xf>
    <xf numFmtId="0" fontId="4" fillId="6" borderId="0" xfId="0" applyFont="1" applyFill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167" fontId="4" fillId="0" borderId="7" xfId="0" applyNumberFormat="1" applyFont="1" applyBorder="1" applyAlignment="1">
      <alignment horizontal="center" vertical="center"/>
    </xf>
    <xf numFmtId="167" fontId="4" fillId="0" borderId="8" xfId="0" applyNumberFormat="1" applyFont="1" applyBorder="1" applyAlignment="1">
      <alignment horizontal="center" vertical="center"/>
    </xf>
    <xf numFmtId="167" fontId="4" fillId="0" borderId="9" xfId="0" applyNumberFormat="1" applyFont="1" applyBorder="1" applyAlignment="1">
      <alignment horizontal="center" vertical="center"/>
    </xf>
    <xf numFmtId="167" fontId="4" fillId="0" borderId="11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161" t="s">
        <v>291</v>
      </c>
      <c r="C1" s="162" t="s">
        <v>375</v>
      </c>
    </row>
    <row r="2" spans="1:3" ht="12.75" customHeight="1" x14ac:dyDescent="0.2">
      <c r="A2" s="37" t="s">
        <v>0</v>
      </c>
      <c r="B2" s="37"/>
      <c r="C2" s="38"/>
    </row>
    <row r="3" spans="1:3" ht="12.75" customHeight="1" x14ac:dyDescent="0.2">
      <c r="A3" s="39"/>
      <c r="B3" s="39"/>
      <c r="C3" s="39"/>
    </row>
    <row r="4" spans="1:3" ht="12.75" customHeight="1" x14ac:dyDescent="0.2">
      <c r="A4" s="25" t="s">
        <v>98</v>
      </c>
      <c r="B4" s="40" t="s">
        <v>2</v>
      </c>
      <c r="C4" s="41" t="s">
        <v>57</v>
      </c>
    </row>
    <row r="5" spans="1:3" ht="12.75" customHeight="1" x14ac:dyDescent="0.2">
      <c r="A5" s="29" t="s">
        <v>3</v>
      </c>
      <c r="B5" s="26"/>
      <c r="C5" s="19"/>
    </row>
    <row r="6" spans="1:3" ht="12.75" customHeight="1" x14ac:dyDescent="0.2">
      <c r="A6" s="42" t="s">
        <v>58</v>
      </c>
      <c r="B6" s="27" t="s">
        <v>4</v>
      </c>
      <c r="C6" s="18" t="s">
        <v>392</v>
      </c>
    </row>
    <row r="7" spans="1:3" ht="12.75" customHeight="1" x14ac:dyDescent="0.2">
      <c r="A7" s="36" t="s">
        <v>61</v>
      </c>
      <c r="B7" s="28" t="s">
        <v>5</v>
      </c>
      <c r="C7" s="15" t="s">
        <v>393</v>
      </c>
    </row>
    <row r="8" spans="1:3" ht="12.75" customHeight="1" x14ac:dyDescent="0.2">
      <c r="A8" s="36" t="s">
        <v>62</v>
      </c>
      <c r="B8" s="28" t="s">
        <v>6</v>
      </c>
      <c r="C8" s="15" t="s">
        <v>394</v>
      </c>
    </row>
    <row r="9" spans="1:3" ht="12.75" customHeight="1" x14ac:dyDescent="0.2">
      <c r="A9" s="36" t="s">
        <v>63</v>
      </c>
      <c r="B9" s="28" t="s">
        <v>7</v>
      </c>
      <c r="C9" s="15" t="s">
        <v>59</v>
      </c>
    </row>
    <row r="10" spans="1:3" ht="12.75" customHeight="1" x14ac:dyDescent="0.2">
      <c r="A10" s="28" t="s">
        <v>74</v>
      </c>
      <c r="B10" s="36" t="s">
        <v>87</v>
      </c>
      <c r="C10" s="15" t="s">
        <v>395</v>
      </c>
    </row>
    <row r="11" spans="1:3" ht="12.75" customHeight="1" x14ac:dyDescent="0.2">
      <c r="A11" s="28" t="s">
        <v>75</v>
      </c>
      <c r="B11" s="28" t="s">
        <v>8</v>
      </c>
      <c r="C11" s="15" t="s">
        <v>396</v>
      </c>
    </row>
    <row r="12" spans="1:3" ht="12.75" customHeight="1" x14ac:dyDescent="0.2">
      <c r="A12" s="28" t="s">
        <v>76</v>
      </c>
      <c r="B12" s="28" t="s">
        <v>9</v>
      </c>
      <c r="C12" s="15" t="s">
        <v>397</v>
      </c>
    </row>
    <row r="13" spans="1:3" ht="12.75" customHeight="1" x14ac:dyDescent="0.2">
      <c r="A13" s="28" t="s">
        <v>77</v>
      </c>
      <c r="B13" s="28" t="s">
        <v>10</v>
      </c>
      <c r="C13" s="16" t="s">
        <v>398</v>
      </c>
    </row>
    <row r="14" spans="1:3" ht="12.75" customHeight="1" x14ac:dyDescent="0.2">
      <c r="A14" s="36" t="s">
        <v>65</v>
      </c>
      <c r="B14" s="28" t="s">
        <v>11</v>
      </c>
      <c r="C14" s="34">
        <v>1234567</v>
      </c>
    </row>
    <row r="15" spans="1:3" ht="12.75" customHeight="1" x14ac:dyDescent="0.2">
      <c r="A15" s="36" t="s">
        <v>66</v>
      </c>
      <c r="B15" s="28" t="s">
        <v>12</v>
      </c>
      <c r="C15" s="34">
        <v>12345678</v>
      </c>
    </row>
    <row r="16" spans="1:3" ht="12.75" customHeight="1" x14ac:dyDescent="0.2">
      <c r="A16" s="36" t="s">
        <v>67</v>
      </c>
      <c r="B16" s="28" t="s">
        <v>13</v>
      </c>
      <c r="C16" s="34">
        <v>123456789</v>
      </c>
    </row>
    <row r="17" spans="1:3" ht="12.75" customHeight="1" x14ac:dyDescent="0.2">
      <c r="A17" s="36" t="s">
        <v>64</v>
      </c>
      <c r="B17" s="28" t="s">
        <v>14</v>
      </c>
      <c r="C17" s="15" t="s">
        <v>399</v>
      </c>
    </row>
    <row r="18" spans="1:3" ht="12.75" customHeight="1" x14ac:dyDescent="0.2">
      <c r="A18" s="36" t="s">
        <v>68</v>
      </c>
      <c r="B18" s="28" t="s">
        <v>15</v>
      </c>
      <c r="C18" s="15" t="s">
        <v>97</v>
      </c>
    </row>
    <row r="19" spans="1:3" ht="12.75" customHeight="1" x14ac:dyDescent="0.2">
      <c r="A19" s="29" t="s">
        <v>132</v>
      </c>
      <c r="B19" s="30"/>
      <c r="C19" s="19"/>
    </row>
    <row r="20" spans="1:3" x14ac:dyDescent="0.2">
      <c r="A20" s="36" t="s">
        <v>103</v>
      </c>
      <c r="B20" s="36" t="s">
        <v>71</v>
      </c>
      <c r="C20" s="160" t="s">
        <v>294</v>
      </c>
    </row>
    <row r="21" spans="1:3" ht="12.75" customHeight="1" x14ac:dyDescent="0.2">
      <c r="A21" s="28" t="s">
        <v>70</v>
      </c>
      <c r="B21" s="28" t="s">
        <v>72</v>
      </c>
      <c r="C21" s="15" t="s">
        <v>79</v>
      </c>
    </row>
    <row r="22" spans="1:3" ht="12.75" customHeight="1" x14ac:dyDescent="0.2">
      <c r="A22" s="28" t="s">
        <v>78</v>
      </c>
      <c r="B22" s="28" t="s">
        <v>73</v>
      </c>
      <c r="C22" s="15" t="s">
        <v>80</v>
      </c>
    </row>
    <row r="23" spans="1:3" ht="12.75" customHeight="1" x14ac:dyDescent="0.2">
      <c r="A23" s="28" t="s">
        <v>165</v>
      </c>
      <c r="B23" s="28" t="s">
        <v>166</v>
      </c>
      <c r="C23" s="15" t="s">
        <v>166</v>
      </c>
    </row>
    <row r="24" spans="1:3" ht="12.75" customHeight="1" x14ac:dyDescent="0.2">
      <c r="A24" s="28" t="s">
        <v>167</v>
      </c>
      <c r="B24" s="28" t="s">
        <v>168</v>
      </c>
      <c r="C24" s="15" t="s">
        <v>168</v>
      </c>
    </row>
    <row r="25" spans="1:3" ht="12.75" customHeight="1" x14ac:dyDescent="0.2">
      <c r="A25" s="28" t="s">
        <v>169</v>
      </c>
      <c r="B25" s="28" t="s">
        <v>170</v>
      </c>
      <c r="C25" s="15" t="s">
        <v>170</v>
      </c>
    </row>
    <row r="26" spans="1:3" ht="12.75" customHeight="1" x14ac:dyDescent="0.2">
      <c r="A26" s="28" t="s">
        <v>171</v>
      </c>
      <c r="B26" s="28" t="s">
        <v>172</v>
      </c>
      <c r="C26" s="15" t="s">
        <v>172</v>
      </c>
    </row>
    <row r="27" spans="1:3" ht="12.75" customHeight="1" x14ac:dyDescent="0.2">
      <c r="A27" s="28" t="s">
        <v>173</v>
      </c>
      <c r="B27" s="28" t="s">
        <v>174</v>
      </c>
      <c r="C27" s="15" t="s">
        <v>174</v>
      </c>
    </row>
    <row r="28" spans="1:3" ht="12.75" customHeight="1" x14ac:dyDescent="0.2">
      <c r="A28" s="28" t="s">
        <v>175</v>
      </c>
      <c r="B28" s="28" t="s">
        <v>176</v>
      </c>
      <c r="C28" s="15" t="s">
        <v>176</v>
      </c>
    </row>
    <row r="29" spans="1:3" ht="12.75" customHeight="1" x14ac:dyDescent="0.2">
      <c r="A29" s="28" t="s">
        <v>177</v>
      </c>
      <c r="B29" s="28" t="s">
        <v>178</v>
      </c>
      <c r="C29" s="15" t="s">
        <v>178</v>
      </c>
    </row>
    <row r="30" spans="1:3" ht="12.75" customHeight="1" x14ac:dyDescent="0.2">
      <c r="A30" s="165" t="s">
        <v>357</v>
      </c>
      <c r="B30" s="166" t="s">
        <v>358</v>
      </c>
      <c r="C30" s="167" t="s">
        <v>358</v>
      </c>
    </row>
    <row r="31" spans="1:3" ht="12.75" customHeight="1" x14ac:dyDescent="0.2">
      <c r="A31" s="168" t="s">
        <v>359</v>
      </c>
      <c r="B31" s="166" t="s">
        <v>360</v>
      </c>
      <c r="C31" s="167" t="s">
        <v>360</v>
      </c>
    </row>
    <row r="32" spans="1:3" ht="12.75" customHeight="1" x14ac:dyDescent="0.2">
      <c r="A32" s="165" t="s">
        <v>361</v>
      </c>
      <c r="B32" s="166" t="s">
        <v>362</v>
      </c>
      <c r="C32" s="167" t="s">
        <v>362</v>
      </c>
    </row>
    <row r="33" spans="1:3" ht="12.75" customHeight="1" x14ac:dyDescent="0.2">
      <c r="A33" s="29" t="s">
        <v>16</v>
      </c>
      <c r="B33" s="30"/>
      <c r="C33" s="19"/>
    </row>
    <row r="34" spans="1:3" ht="12.75" customHeight="1" x14ac:dyDescent="0.2">
      <c r="A34" s="36" t="s">
        <v>81</v>
      </c>
      <c r="B34" s="28" t="s">
        <v>17</v>
      </c>
      <c r="C34" s="171">
        <v>40017</v>
      </c>
    </row>
    <row r="35" spans="1:3" ht="12.75" customHeight="1" x14ac:dyDescent="0.2">
      <c r="A35" s="36" t="s">
        <v>83</v>
      </c>
      <c r="B35" s="28" t="s">
        <v>18</v>
      </c>
      <c r="C35" s="34" t="s">
        <v>82</v>
      </c>
    </row>
    <row r="36" spans="1:3" ht="12.75" customHeight="1" x14ac:dyDescent="0.2">
      <c r="A36" s="36" t="s">
        <v>194</v>
      </c>
      <c r="B36" s="36" t="s">
        <v>88</v>
      </c>
      <c r="C36" s="15" t="s">
        <v>89</v>
      </c>
    </row>
    <row r="37" spans="1:3" ht="12.75" customHeight="1" x14ac:dyDescent="0.2">
      <c r="A37" s="29" t="s">
        <v>19</v>
      </c>
      <c r="B37" s="30"/>
      <c r="C37" s="20"/>
    </row>
    <row r="38" spans="1:3" ht="12.75" customHeight="1" x14ac:dyDescent="0.2">
      <c r="A38" s="163" t="s">
        <v>354</v>
      </c>
      <c r="B38" s="164" t="s">
        <v>355</v>
      </c>
      <c r="C38" s="160" t="s">
        <v>356</v>
      </c>
    </row>
    <row r="39" spans="1:3" ht="102" x14ac:dyDescent="0.2">
      <c r="A39" s="36" t="s">
        <v>69</v>
      </c>
      <c r="B39" s="28" t="s">
        <v>20</v>
      </c>
      <c r="C39" s="53" t="s">
        <v>281</v>
      </c>
    </row>
    <row r="40" spans="1:3" ht="12.75" customHeight="1" x14ac:dyDescent="0.2">
      <c r="A40" s="36" t="s">
        <v>179</v>
      </c>
      <c r="B40" s="28" t="s">
        <v>21</v>
      </c>
      <c r="C40" s="15" t="s">
        <v>138</v>
      </c>
    </row>
    <row r="41" spans="1:3" ht="12.75" customHeight="1" x14ac:dyDescent="0.2">
      <c r="A41" s="36" t="s">
        <v>180</v>
      </c>
      <c r="B41" s="28" t="s">
        <v>181</v>
      </c>
      <c r="C41" s="15" t="s">
        <v>181</v>
      </c>
    </row>
    <row r="42" spans="1:3" ht="12.75" customHeight="1" x14ac:dyDescent="0.2">
      <c r="A42" s="36" t="s">
        <v>84</v>
      </c>
      <c r="B42" s="28" t="s">
        <v>22</v>
      </c>
      <c r="C42" s="15" t="s">
        <v>59</v>
      </c>
    </row>
    <row r="43" spans="1:3" ht="12.75" customHeight="1" x14ac:dyDescent="0.2">
      <c r="A43" s="36" t="s">
        <v>85</v>
      </c>
      <c r="B43" s="36" t="s">
        <v>86</v>
      </c>
      <c r="C43" s="15" t="s">
        <v>60</v>
      </c>
    </row>
    <row r="44" spans="1:3" ht="12.75" customHeight="1" x14ac:dyDescent="0.2">
      <c r="A44" s="36" t="s">
        <v>182</v>
      </c>
      <c r="B44" s="36" t="s">
        <v>183</v>
      </c>
      <c r="C44" s="15" t="s">
        <v>183</v>
      </c>
    </row>
    <row r="45" spans="1:3" ht="12.75" customHeight="1" x14ac:dyDescent="0.2">
      <c r="A45" s="36" t="s">
        <v>184</v>
      </c>
      <c r="B45" s="36" t="s">
        <v>185</v>
      </c>
      <c r="C45" s="15" t="s">
        <v>185</v>
      </c>
    </row>
    <row r="46" spans="1:3" ht="12.75" customHeight="1" x14ac:dyDescent="0.2">
      <c r="A46" s="36" t="s">
        <v>186</v>
      </c>
      <c r="B46" s="36" t="s">
        <v>187</v>
      </c>
      <c r="C46" s="15" t="s">
        <v>187</v>
      </c>
    </row>
    <row r="47" spans="1:3" ht="12.75" customHeight="1" x14ac:dyDescent="0.2">
      <c r="A47" s="36" t="s">
        <v>188</v>
      </c>
      <c r="B47" s="36" t="s">
        <v>189</v>
      </c>
      <c r="C47" s="15" t="s">
        <v>189</v>
      </c>
    </row>
    <row r="48" spans="1:3" ht="12.75" customHeight="1" x14ac:dyDescent="0.2">
      <c r="A48" s="36" t="s">
        <v>196</v>
      </c>
      <c r="B48" s="36" t="s">
        <v>197</v>
      </c>
      <c r="C48" s="15" t="s">
        <v>197</v>
      </c>
    </row>
    <row r="49" spans="1:3" ht="12.75" customHeight="1" x14ac:dyDescent="0.2">
      <c r="A49" s="169" t="s">
        <v>363</v>
      </c>
      <c r="B49" s="169" t="s">
        <v>364</v>
      </c>
      <c r="C49" s="170" t="s">
        <v>365</v>
      </c>
    </row>
    <row r="50" spans="1:3" ht="12.75" customHeight="1" x14ac:dyDescent="0.2">
      <c r="A50" s="169" t="s">
        <v>366</v>
      </c>
      <c r="B50" s="169" t="s">
        <v>367</v>
      </c>
      <c r="C50" s="170" t="s">
        <v>400</v>
      </c>
    </row>
    <row r="51" spans="1:3" ht="12.75" customHeight="1" x14ac:dyDescent="0.2">
      <c r="A51" s="169" t="s">
        <v>368</v>
      </c>
      <c r="B51" s="169" t="s">
        <v>369</v>
      </c>
      <c r="C51" s="170" t="s">
        <v>370</v>
      </c>
    </row>
    <row r="52" spans="1:3" ht="12.75" customHeight="1" x14ac:dyDescent="0.2">
      <c r="A52" s="169" t="s">
        <v>371</v>
      </c>
      <c r="B52" s="169" t="s">
        <v>372</v>
      </c>
      <c r="C52" s="170" t="s">
        <v>397</v>
      </c>
    </row>
    <row r="53" spans="1:3" ht="12.75" customHeight="1" x14ac:dyDescent="0.2">
      <c r="A53" s="169" t="s">
        <v>373</v>
      </c>
      <c r="B53" s="169" t="s">
        <v>374</v>
      </c>
      <c r="C53" s="16" t="s">
        <v>398</v>
      </c>
    </row>
    <row r="54" spans="1:3" ht="12.75" customHeight="1" x14ac:dyDescent="0.2">
      <c r="A54" s="36" t="s">
        <v>90</v>
      </c>
      <c r="B54" s="28" t="s">
        <v>163</v>
      </c>
      <c r="C54" s="171">
        <v>40026</v>
      </c>
    </row>
    <row r="55" spans="1:3" ht="12.75" customHeight="1" x14ac:dyDescent="0.2">
      <c r="A55" s="43" t="s">
        <v>91</v>
      </c>
      <c r="B55" s="31" t="s">
        <v>164</v>
      </c>
      <c r="C55" s="172">
        <v>40178</v>
      </c>
    </row>
    <row r="56" spans="1:3" ht="12.75" customHeight="1" x14ac:dyDescent="0.2">
      <c r="A56" s="36" t="s">
        <v>198</v>
      </c>
      <c r="B56" s="28" t="s">
        <v>199</v>
      </c>
      <c r="C56" s="22">
        <v>100000</v>
      </c>
    </row>
    <row r="57" spans="1:3" ht="12.75" customHeight="1" x14ac:dyDescent="0.2">
      <c r="A57" s="36" t="s">
        <v>200</v>
      </c>
      <c r="B57" s="28" t="s">
        <v>201</v>
      </c>
      <c r="C57" s="22">
        <v>7722</v>
      </c>
    </row>
    <row r="58" spans="1:3" ht="12.75" customHeight="1" x14ac:dyDescent="0.2">
      <c r="A58" s="36" t="s">
        <v>206</v>
      </c>
      <c r="B58" s="28" t="s">
        <v>28</v>
      </c>
      <c r="C58" s="45">
        <v>0.15</v>
      </c>
    </row>
    <row r="59" spans="1:3" ht="12.75" customHeight="1" x14ac:dyDescent="0.2">
      <c r="A59" s="29" t="s">
        <v>23</v>
      </c>
      <c r="B59" s="30"/>
      <c r="C59" s="19"/>
    </row>
    <row r="60" spans="1:3" ht="12.75" customHeight="1" x14ac:dyDescent="0.2">
      <c r="A60" s="28" t="s">
        <v>202</v>
      </c>
      <c r="B60" s="28" t="s">
        <v>203</v>
      </c>
      <c r="C60" s="15">
        <v>153</v>
      </c>
    </row>
    <row r="61" spans="1:3" ht="12.75" customHeight="1" x14ac:dyDescent="0.2">
      <c r="A61" s="28" t="s">
        <v>204</v>
      </c>
      <c r="B61" s="28" t="s">
        <v>205</v>
      </c>
      <c r="C61" s="15">
        <v>133</v>
      </c>
    </row>
    <row r="62" spans="1:3" ht="12.75" customHeight="1" x14ac:dyDescent="0.2">
      <c r="A62" s="36" t="s">
        <v>190</v>
      </c>
      <c r="B62" s="36" t="s">
        <v>134</v>
      </c>
      <c r="C62" s="15">
        <v>2</v>
      </c>
    </row>
    <row r="63" spans="1:3" ht="12.75" customHeight="1" x14ac:dyDescent="0.2">
      <c r="A63" s="36" t="s">
        <v>191</v>
      </c>
      <c r="B63" s="36" t="s">
        <v>139</v>
      </c>
      <c r="C63" s="15" t="s">
        <v>133</v>
      </c>
    </row>
    <row r="64" spans="1:3" ht="12.75" customHeight="1" x14ac:dyDescent="0.2">
      <c r="A64" s="36" t="s">
        <v>192</v>
      </c>
      <c r="B64" s="36" t="s">
        <v>141</v>
      </c>
      <c r="C64" s="15" t="s">
        <v>135</v>
      </c>
    </row>
    <row r="65" spans="1:3" ht="12.75" customHeight="1" x14ac:dyDescent="0.2">
      <c r="A65" s="36" t="s">
        <v>195</v>
      </c>
      <c r="B65" s="36" t="s">
        <v>140</v>
      </c>
      <c r="C65" s="15" t="s">
        <v>136</v>
      </c>
    </row>
    <row r="66" spans="1:3" ht="12.75" customHeight="1" x14ac:dyDescent="0.2">
      <c r="A66" s="36" t="s">
        <v>193</v>
      </c>
      <c r="B66" s="36" t="s">
        <v>142</v>
      </c>
      <c r="C66" s="15" t="s">
        <v>137</v>
      </c>
    </row>
    <row r="67" spans="1:3" ht="12.75" customHeight="1" x14ac:dyDescent="0.2">
      <c r="A67" s="33" t="s">
        <v>24</v>
      </c>
      <c r="B67" s="32"/>
      <c r="C67" s="21"/>
    </row>
    <row r="68" spans="1:3" ht="12.75" customHeight="1" x14ac:dyDescent="0.2">
      <c r="A68" s="36" t="s">
        <v>92</v>
      </c>
      <c r="B68" s="28" t="s">
        <v>25</v>
      </c>
      <c r="C68" s="15" t="s">
        <v>93</v>
      </c>
    </row>
    <row r="69" spans="1:3" ht="12.75" customHeight="1" x14ac:dyDescent="0.2">
      <c r="A69" s="36" t="s">
        <v>94</v>
      </c>
      <c r="B69" s="28" t="s">
        <v>26</v>
      </c>
      <c r="C69" s="171">
        <v>39995</v>
      </c>
    </row>
    <row r="70" spans="1:3" ht="12.75" customHeight="1" x14ac:dyDescent="0.2">
      <c r="A70" s="44" t="s">
        <v>95</v>
      </c>
      <c r="B70" s="28" t="s">
        <v>27</v>
      </c>
      <c r="C70" s="17" t="s">
        <v>96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2"/>
  <sheetViews>
    <sheetView showGridLines="0" showZeros="0" topLeftCell="A28" workbookViewId="0">
      <selection activeCell="A46" sqref="A46"/>
    </sheetView>
  </sheetViews>
  <sheetFormatPr baseColWidth="10"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288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51" t="s">
        <v>207</v>
      </c>
      <c r="B5" s="185" t="s">
        <v>150</v>
      </c>
    </row>
    <row r="6" spans="1:3" ht="12.75" customHeight="1" x14ac:dyDescent="0.2">
      <c r="A6" s="51" t="s">
        <v>147</v>
      </c>
      <c r="B6" s="185" t="s">
        <v>157</v>
      </c>
    </row>
    <row r="7" spans="1:3" ht="12.75" customHeight="1" x14ac:dyDescent="0.2">
      <c r="A7" s="51" t="s">
        <v>104</v>
      </c>
      <c r="B7" s="185" t="s">
        <v>40</v>
      </c>
    </row>
    <row r="8" spans="1:3" ht="12.75" customHeight="1" x14ac:dyDescent="0.2">
      <c r="A8" s="51" t="s">
        <v>105</v>
      </c>
      <c r="B8" s="185" t="s">
        <v>36</v>
      </c>
    </row>
    <row r="9" spans="1:3" ht="12.75" customHeight="1" x14ac:dyDescent="0.2">
      <c r="A9" s="51" t="s">
        <v>102</v>
      </c>
      <c r="B9" s="185" t="s">
        <v>35</v>
      </c>
    </row>
    <row r="10" spans="1:3" ht="12.75" customHeight="1" x14ac:dyDescent="0.2">
      <c r="A10" s="186" t="s">
        <v>100</v>
      </c>
      <c r="B10" s="185" t="s">
        <v>31</v>
      </c>
    </row>
    <row r="11" spans="1:3" ht="12.75" customHeight="1" x14ac:dyDescent="0.2">
      <c r="A11" s="51" t="s">
        <v>101</v>
      </c>
      <c r="B11" s="185" t="s">
        <v>32</v>
      </c>
    </row>
    <row r="12" spans="1:3" ht="12.75" customHeight="1" x14ac:dyDescent="0.2">
      <c r="A12" s="51" t="s">
        <v>378</v>
      </c>
      <c r="B12" s="185" t="s">
        <v>379</v>
      </c>
    </row>
    <row r="13" spans="1:3" ht="12.75" customHeight="1" x14ac:dyDescent="0.2">
      <c r="A13" s="51" t="s">
        <v>380</v>
      </c>
      <c r="B13" s="185" t="s">
        <v>381</v>
      </c>
    </row>
    <row r="14" spans="1:3" ht="12.75" customHeight="1" x14ac:dyDescent="0.2">
      <c r="A14" s="51" t="s">
        <v>242</v>
      </c>
      <c r="B14" s="51" t="s">
        <v>244</v>
      </c>
    </row>
    <row r="15" spans="1:3" ht="12.75" customHeight="1" x14ac:dyDescent="0.2">
      <c r="A15" s="51" t="s">
        <v>243</v>
      </c>
      <c r="B15" s="51" t="s">
        <v>245</v>
      </c>
    </row>
    <row r="16" spans="1:3" ht="12.75" customHeight="1" x14ac:dyDescent="0.2">
      <c r="A16" s="51" t="s">
        <v>277</v>
      </c>
      <c r="B16" s="51" t="s">
        <v>279</v>
      </c>
    </row>
    <row r="17" spans="1:2" ht="12.75" customHeight="1" x14ac:dyDescent="0.2">
      <c r="A17" s="51" t="s">
        <v>278</v>
      </c>
      <c r="B17" s="51" t="s">
        <v>280</v>
      </c>
    </row>
    <row r="18" spans="1:2" ht="12.75" customHeight="1" x14ac:dyDescent="0.2">
      <c r="A18" s="51" t="s">
        <v>210</v>
      </c>
      <c r="B18" s="185" t="s">
        <v>152</v>
      </c>
    </row>
    <row r="19" spans="1:2" x14ac:dyDescent="0.2">
      <c r="A19" s="51" t="s">
        <v>211</v>
      </c>
      <c r="B19" s="51" t="s">
        <v>209</v>
      </c>
    </row>
    <row r="20" spans="1:2" x14ac:dyDescent="0.2">
      <c r="A20" s="51" t="s">
        <v>248</v>
      </c>
      <c r="B20" s="51" t="s">
        <v>250</v>
      </c>
    </row>
    <row r="21" spans="1:2" x14ac:dyDescent="0.2">
      <c r="A21" s="51" t="s">
        <v>246</v>
      </c>
      <c r="B21" s="51" t="s">
        <v>252</v>
      </c>
    </row>
    <row r="22" spans="1:2" x14ac:dyDescent="0.2">
      <c r="A22" s="51" t="s">
        <v>249</v>
      </c>
      <c r="B22" s="185" t="s">
        <v>251</v>
      </c>
    </row>
    <row r="23" spans="1:2" x14ac:dyDescent="0.2">
      <c r="A23" s="51" t="s">
        <v>247</v>
      </c>
      <c r="B23" s="185" t="s">
        <v>253</v>
      </c>
    </row>
    <row r="24" spans="1:2" x14ac:dyDescent="0.2">
      <c r="A24" s="51" t="s">
        <v>208</v>
      </c>
      <c r="B24" s="185" t="s">
        <v>151</v>
      </c>
    </row>
    <row r="25" spans="1:2" x14ac:dyDescent="0.2">
      <c r="A25" s="51" t="s">
        <v>143</v>
      </c>
      <c r="B25" s="185" t="s">
        <v>158</v>
      </c>
    </row>
    <row r="26" spans="1:2" x14ac:dyDescent="0.2">
      <c r="A26" s="51" t="s">
        <v>212</v>
      </c>
      <c r="B26" s="51" t="s">
        <v>214</v>
      </c>
    </row>
    <row r="27" spans="1:2" x14ac:dyDescent="0.2">
      <c r="A27" s="51" t="s">
        <v>213</v>
      </c>
      <c r="B27" s="51" t="s">
        <v>215</v>
      </c>
    </row>
    <row r="28" spans="1:2" x14ac:dyDescent="0.2">
      <c r="A28" s="51" t="s">
        <v>216</v>
      </c>
      <c r="B28" s="185" t="s">
        <v>153</v>
      </c>
    </row>
    <row r="29" spans="1:2" x14ac:dyDescent="0.2">
      <c r="A29" s="51" t="s">
        <v>145</v>
      </c>
      <c r="B29" s="185" t="s">
        <v>159</v>
      </c>
    </row>
    <row r="30" spans="1:2" x14ac:dyDescent="0.2">
      <c r="A30" s="51" t="s">
        <v>106</v>
      </c>
      <c r="B30" s="51" t="s">
        <v>107</v>
      </c>
    </row>
    <row r="31" spans="1:2" x14ac:dyDescent="0.2">
      <c r="A31" s="51" t="s">
        <v>108</v>
      </c>
      <c r="B31" s="51" t="s">
        <v>109</v>
      </c>
    </row>
    <row r="32" spans="1:2" x14ac:dyDescent="0.2">
      <c r="A32" s="186" t="s">
        <v>41</v>
      </c>
      <c r="B32" s="185" t="s">
        <v>42</v>
      </c>
    </row>
    <row r="33" spans="1:2" x14ac:dyDescent="0.2">
      <c r="A33" s="51" t="s">
        <v>273</v>
      </c>
      <c r="B33" s="185" t="s">
        <v>275</v>
      </c>
    </row>
    <row r="34" spans="1:2" x14ac:dyDescent="0.2">
      <c r="A34" s="51" t="s">
        <v>274</v>
      </c>
      <c r="B34" s="185" t="s">
        <v>276</v>
      </c>
    </row>
    <row r="35" spans="1:2" x14ac:dyDescent="0.2">
      <c r="A35" s="51" t="s">
        <v>110</v>
      </c>
      <c r="B35" s="51" t="s">
        <v>111</v>
      </c>
    </row>
    <row r="36" spans="1:2" x14ac:dyDescent="0.2">
      <c r="A36" s="51" t="s">
        <v>238</v>
      </c>
      <c r="B36" s="51" t="s">
        <v>240</v>
      </c>
    </row>
    <row r="37" spans="1:2" x14ac:dyDescent="0.2">
      <c r="A37" s="51" t="s">
        <v>239</v>
      </c>
      <c r="B37" s="51" t="s">
        <v>241</v>
      </c>
    </row>
    <row r="38" spans="1:2" x14ac:dyDescent="0.2">
      <c r="A38" s="51" t="s">
        <v>282</v>
      </c>
      <c r="B38" s="185" t="s">
        <v>284</v>
      </c>
    </row>
    <row r="39" spans="1:2" x14ac:dyDescent="0.2">
      <c r="A39" s="51" t="s">
        <v>283</v>
      </c>
      <c r="B39" s="185" t="s">
        <v>285</v>
      </c>
    </row>
    <row r="40" spans="1:2" x14ac:dyDescent="0.2">
      <c r="A40" s="186" t="s">
        <v>38</v>
      </c>
      <c r="B40" s="185" t="s">
        <v>39</v>
      </c>
    </row>
    <row r="41" spans="1:2" x14ac:dyDescent="0.2">
      <c r="A41" s="51" t="s">
        <v>112</v>
      </c>
      <c r="B41" s="51" t="s">
        <v>113</v>
      </c>
    </row>
    <row r="42" spans="1:2" x14ac:dyDescent="0.2">
      <c r="A42" s="51" t="s">
        <v>217</v>
      </c>
      <c r="B42" s="185" t="s">
        <v>154</v>
      </c>
    </row>
    <row r="43" spans="1:2" x14ac:dyDescent="0.2">
      <c r="A43" s="51" t="s">
        <v>144</v>
      </c>
      <c r="B43" s="185" t="s">
        <v>160</v>
      </c>
    </row>
    <row r="44" spans="1:2" x14ac:dyDescent="0.2">
      <c r="A44" s="51" t="s">
        <v>265</v>
      </c>
      <c r="B44" s="51" t="s">
        <v>269</v>
      </c>
    </row>
    <row r="45" spans="1:2" x14ac:dyDescent="0.2">
      <c r="A45" s="51" t="s">
        <v>268</v>
      </c>
      <c r="B45" s="51" t="s">
        <v>270</v>
      </c>
    </row>
    <row r="46" spans="1:2" x14ac:dyDescent="0.2">
      <c r="A46" s="51" t="s">
        <v>390</v>
      </c>
      <c r="B46" s="51" t="s">
        <v>388</v>
      </c>
    </row>
    <row r="47" spans="1:2" x14ac:dyDescent="0.2">
      <c r="A47" s="51" t="s">
        <v>391</v>
      </c>
      <c r="B47" s="51" t="s">
        <v>389</v>
      </c>
    </row>
    <row r="48" spans="1:2" x14ac:dyDescent="0.2">
      <c r="A48" s="51" t="s">
        <v>267</v>
      </c>
      <c r="B48" s="51" t="s">
        <v>271</v>
      </c>
    </row>
    <row r="49" spans="1:2" x14ac:dyDescent="0.2">
      <c r="A49" s="51" t="s">
        <v>266</v>
      </c>
      <c r="B49" s="51" t="s">
        <v>272</v>
      </c>
    </row>
    <row r="50" spans="1:2" x14ac:dyDescent="0.2">
      <c r="A50" s="51" t="s">
        <v>264</v>
      </c>
      <c r="B50" s="51" t="s">
        <v>382</v>
      </c>
    </row>
    <row r="51" spans="1:2" x14ac:dyDescent="0.2">
      <c r="A51" s="51" t="s">
        <v>148</v>
      </c>
      <c r="B51" s="51" t="s">
        <v>383</v>
      </c>
    </row>
    <row r="52" spans="1:2" x14ac:dyDescent="0.2">
      <c r="A52" s="51" t="s">
        <v>114</v>
      </c>
      <c r="B52" s="51" t="s">
        <v>115</v>
      </c>
    </row>
    <row r="53" spans="1:2" x14ac:dyDescent="0.2">
      <c r="A53" s="51" t="s">
        <v>254</v>
      </c>
      <c r="B53" s="185" t="s">
        <v>155</v>
      </c>
    </row>
    <row r="54" spans="1:2" x14ac:dyDescent="0.2">
      <c r="A54" s="51" t="s">
        <v>149</v>
      </c>
      <c r="B54" s="185" t="s">
        <v>161</v>
      </c>
    </row>
    <row r="55" spans="1:2" x14ac:dyDescent="0.2">
      <c r="A55" s="51" t="s">
        <v>117</v>
      </c>
      <c r="B55" s="51" t="s">
        <v>119</v>
      </c>
    </row>
    <row r="56" spans="1:2" x14ac:dyDescent="0.2">
      <c r="A56" s="51" t="s">
        <v>255</v>
      </c>
      <c r="B56" s="185" t="s">
        <v>156</v>
      </c>
    </row>
    <row r="57" spans="1:2" x14ac:dyDescent="0.2">
      <c r="A57" s="51" t="s">
        <v>146</v>
      </c>
      <c r="B57" s="185" t="s">
        <v>162</v>
      </c>
    </row>
    <row r="58" spans="1:2" x14ac:dyDescent="0.2">
      <c r="A58" s="186" t="s">
        <v>99</v>
      </c>
      <c r="B58" s="185" t="s">
        <v>30</v>
      </c>
    </row>
    <row r="59" spans="1:2" x14ac:dyDescent="0.2">
      <c r="A59" s="51" t="s">
        <v>256</v>
      </c>
      <c r="B59" s="51" t="s">
        <v>257</v>
      </c>
    </row>
    <row r="60" spans="1:2" x14ac:dyDescent="0.2">
      <c r="A60" s="51" t="s">
        <v>258</v>
      </c>
      <c r="B60" s="51" t="s">
        <v>259</v>
      </c>
    </row>
    <row r="61" spans="1:2" x14ac:dyDescent="0.2">
      <c r="A61" s="186" t="s">
        <v>120</v>
      </c>
      <c r="B61" s="185" t="s">
        <v>121</v>
      </c>
    </row>
    <row r="62" spans="1:2" x14ac:dyDescent="0.2">
      <c r="A62" s="186" t="s">
        <v>289</v>
      </c>
      <c r="B62" s="185" t="s">
        <v>286</v>
      </c>
    </row>
    <row r="63" spans="1:2" x14ac:dyDescent="0.2">
      <c r="A63" s="186" t="s">
        <v>290</v>
      </c>
      <c r="B63" s="185" t="s">
        <v>287</v>
      </c>
    </row>
    <row r="64" spans="1:2" x14ac:dyDescent="0.2">
      <c r="A64" s="51" t="s">
        <v>384</v>
      </c>
      <c r="B64" s="185" t="s">
        <v>124</v>
      </c>
    </row>
    <row r="65" spans="1:2" x14ac:dyDescent="0.2">
      <c r="A65" s="186" t="s">
        <v>37</v>
      </c>
      <c r="B65" s="185" t="s">
        <v>385</v>
      </c>
    </row>
    <row r="66" spans="1:2" x14ac:dyDescent="0.2">
      <c r="A66" s="51" t="s">
        <v>223</v>
      </c>
      <c r="B66" s="185" t="s">
        <v>228</v>
      </c>
    </row>
    <row r="67" spans="1:2" x14ac:dyDescent="0.2">
      <c r="A67" s="51" t="s">
        <v>218</v>
      </c>
      <c r="B67" s="185" t="s">
        <v>232</v>
      </c>
    </row>
    <row r="68" spans="1:2" x14ac:dyDescent="0.2">
      <c r="A68" s="51" t="s">
        <v>224</v>
      </c>
      <c r="B68" s="185" t="s">
        <v>229</v>
      </c>
    </row>
    <row r="69" spans="1:2" x14ac:dyDescent="0.2">
      <c r="A69" s="51" t="s">
        <v>219</v>
      </c>
      <c r="B69" s="185" t="s">
        <v>233</v>
      </c>
    </row>
    <row r="70" spans="1:2" x14ac:dyDescent="0.2">
      <c r="A70" s="51" t="s">
        <v>225</v>
      </c>
      <c r="B70" s="185" t="s">
        <v>230</v>
      </c>
    </row>
    <row r="71" spans="1:2" x14ac:dyDescent="0.2">
      <c r="A71" s="51" t="s">
        <v>220</v>
      </c>
      <c r="B71" s="185" t="s">
        <v>234</v>
      </c>
    </row>
    <row r="72" spans="1:2" x14ac:dyDescent="0.2">
      <c r="A72" s="186" t="s">
        <v>226</v>
      </c>
      <c r="B72" s="185" t="s">
        <v>386</v>
      </c>
    </row>
    <row r="73" spans="1:2" x14ac:dyDescent="0.2">
      <c r="A73" s="186" t="s">
        <v>221</v>
      </c>
      <c r="B73" s="185" t="s">
        <v>387</v>
      </c>
    </row>
    <row r="74" spans="1:2" x14ac:dyDescent="0.2">
      <c r="A74" s="51" t="s">
        <v>227</v>
      </c>
      <c r="B74" s="185" t="s">
        <v>231</v>
      </c>
    </row>
    <row r="75" spans="1:2" x14ac:dyDescent="0.2">
      <c r="A75" s="51" t="s">
        <v>222</v>
      </c>
      <c r="B75" s="185" t="s">
        <v>235</v>
      </c>
    </row>
    <row r="76" spans="1:2" x14ac:dyDescent="0.2">
      <c r="A76" s="186" t="s">
        <v>125</v>
      </c>
      <c r="B76" s="185" t="s">
        <v>126</v>
      </c>
    </row>
    <row r="77" spans="1:2" x14ac:dyDescent="0.2">
      <c r="A77" s="186" t="s">
        <v>376</v>
      </c>
      <c r="B77" s="185" t="s">
        <v>377</v>
      </c>
    </row>
    <row r="78" spans="1:2" x14ac:dyDescent="0.2">
      <c r="A78" s="186" t="s">
        <v>33</v>
      </c>
      <c r="B78" s="185" t="s">
        <v>34</v>
      </c>
    </row>
    <row r="79" spans="1:2" x14ac:dyDescent="0.2">
      <c r="A79" s="4"/>
      <c r="B79" s="4"/>
    </row>
    <row r="80" spans="1:2" x14ac:dyDescent="0.2">
      <c r="A80" s="7" t="s">
        <v>43</v>
      </c>
      <c r="B80" s="4"/>
    </row>
    <row r="81" spans="1:2" x14ac:dyDescent="0.2">
      <c r="A81" s="185" t="s">
        <v>236</v>
      </c>
      <c r="B81" s="51" t="s">
        <v>237</v>
      </c>
    </row>
    <row r="82" spans="1:2" x14ac:dyDescent="0.2">
      <c r="A82" s="185" t="s">
        <v>47</v>
      </c>
      <c r="B82" s="185" t="s">
        <v>48</v>
      </c>
    </row>
    <row r="83" spans="1:2" x14ac:dyDescent="0.2">
      <c r="A83" s="51" t="s">
        <v>116</v>
      </c>
      <c r="B83" s="51" t="s">
        <v>118</v>
      </c>
    </row>
    <row r="84" spans="1:2" x14ac:dyDescent="0.2">
      <c r="A84" s="185" t="s">
        <v>44</v>
      </c>
      <c r="B84" s="185" t="s">
        <v>45</v>
      </c>
    </row>
    <row r="85" spans="1:2" x14ac:dyDescent="0.2">
      <c r="A85" s="185" t="s">
        <v>49</v>
      </c>
      <c r="B85" s="185" t="s">
        <v>50</v>
      </c>
    </row>
    <row r="86" spans="1:2" x14ac:dyDescent="0.2">
      <c r="A86" s="185" t="s">
        <v>122</v>
      </c>
      <c r="B86" s="185" t="s">
        <v>123</v>
      </c>
    </row>
    <row r="87" spans="1:2" x14ac:dyDescent="0.2">
      <c r="A87" s="185" t="s">
        <v>46</v>
      </c>
      <c r="B87" s="185" t="s">
        <v>131</v>
      </c>
    </row>
    <row r="88" spans="1:2" x14ac:dyDescent="0.2">
      <c r="A88" s="185" t="s">
        <v>129</v>
      </c>
      <c r="B88" s="185" t="s">
        <v>51</v>
      </c>
    </row>
    <row r="89" spans="1:2" x14ac:dyDescent="0.2">
      <c r="A89" s="185" t="s">
        <v>127</v>
      </c>
      <c r="B89" s="185" t="s">
        <v>128</v>
      </c>
    </row>
    <row r="90" spans="1:2" x14ac:dyDescent="0.2">
      <c r="A90" s="51" t="s">
        <v>260</v>
      </c>
      <c r="B90" s="51" t="s">
        <v>262</v>
      </c>
    </row>
    <row r="91" spans="1:2" x14ac:dyDescent="0.2">
      <c r="A91" s="51" t="s">
        <v>261</v>
      </c>
      <c r="B91" s="51" t="s">
        <v>263</v>
      </c>
    </row>
    <row r="92" spans="1:2" x14ac:dyDescent="0.2">
      <c r="A92" s="185" t="s">
        <v>130</v>
      </c>
      <c r="B92" s="185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9"/>
  <sheetViews>
    <sheetView showGridLines="0" showZeros="0" zoomScaleNormal="100" workbookViewId="0">
      <selection activeCell="J5" sqref="J5"/>
    </sheetView>
  </sheetViews>
  <sheetFormatPr baseColWidth="10" defaultColWidth="9.140625" defaultRowHeight="12.75" x14ac:dyDescent="0.2"/>
  <cols>
    <col min="1" max="1" width="8" customWidth="1"/>
    <col min="2" max="2" width="16.7109375" customWidth="1"/>
    <col min="3" max="4" width="7.7109375" customWidth="1"/>
    <col min="5" max="5" width="5.7109375" customWidth="1"/>
    <col min="6" max="6" width="7.7109375" customWidth="1"/>
    <col min="7" max="7" width="10.28515625" customWidth="1"/>
    <col min="8" max="8" width="11.7109375" customWidth="1"/>
    <col min="9" max="9" width="8.7109375" customWidth="1"/>
    <col min="10" max="10" width="9.7109375" customWidth="1"/>
    <col min="11" max="11" width="13.140625" hidden="1" customWidth="1"/>
    <col min="12" max="14" width="8.28515625" customWidth="1"/>
    <col min="15" max="15" width="8.7109375" customWidth="1"/>
  </cols>
  <sheetData>
    <row r="1" spans="1:15" ht="11.25" customHeight="1" thickBot="1" x14ac:dyDescent="0.25">
      <c r="A1" s="8" t="s">
        <v>53</v>
      </c>
    </row>
    <row r="2" spans="1:15" ht="15" customHeight="1" thickTop="1" thickBot="1" x14ac:dyDescent="0.25">
      <c r="A2" s="12"/>
      <c r="B2" s="55"/>
      <c r="C2" s="55"/>
      <c r="D2" s="55"/>
      <c r="E2" s="55"/>
      <c r="F2" s="55"/>
      <c r="G2" s="55"/>
      <c r="H2" s="13"/>
      <c r="I2" s="64" t="str">
        <f>"LICITACIÓN No: "&amp;numerodeconcurso</f>
        <v>LICITACIÓN No: 2009/0257-0001</v>
      </c>
      <c r="J2" s="56"/>
      <c r="K2" s="56"/>
      <c r="L2" s="56"/>
      <c r="M2" s="57"/>
      <c r="N2" s="58"/>
      <c r="O2" s="13"/>
    </row>
    <row r="3" spans="1:15" ht="15" customHeight="1" thickTop="1" x14ac:dyDescent="0.25">
      <c r="A3" s="65" t="s">
        <v>293</v>
      </c>
      <c r="H3" s="9"/>
      <c r="I3" s="58"/>
      <c r="J3" s="55"/>
      <c r="K3" s="55"/>
      <c r="L3" s="55"/>
      <c r="M3" s="13"/>
      <c r="N3" s="67" t="s">
        <v>54</v>
      </c>
      <c r="O3" s="68"/>
    </row>
    <row r="4" spans="1:15" ht="15" customHeight="1" x14ac:dyDescent="0.25">
      <c r="A4" s="65" t="s">
        <v>294</v>
      </c>
      <c r="H4" s="9"/>
      <c r="I4" s="59"/>
      <c r="M4" s="9"/>
      <c r="N4" s="67" t="s">
        <v>296</v>
      </c>
      <c r="O4" s="68"/>
    </row>
    <row r="5" spans="1:15" ht="15" customHeight="1" x14ac:dyDescent="0.2">
      <c r="A5" s="65" t="s">
        <v>295</v>
      </c>
      <c r="H5" s="9"/>
      <c r="I5" s="59"/>
      <c r="M5" s="9"/>
      <c r="N5" s="59"/>
      <c r="O5" s="9"/>
    </row>
    <row r="6" spans="1:15" ht="15" customHeight="1" thickBot="1" x14ac:dyDescent="0.25">
      <c r="A6" s="66" t="str">
        <f>area&amp;", "&amp;departamento</f>
        <v>Subdirección de planeación y presupuestos, Licitaciones y concursos</v>
      </c>
      <c r="B6" s="10"/>
      <c r="C6" s="10"/>
      <c r="D6" s="10"/>
      <c r="E6" s="10"/>
      <c r="F6" s="10"/>
      <c r="G6" s="10"/>
      <c r="H6" s="11"/>
      <c r="I6" s="60"/>
      <c r="J6" s="10"/>
      <c r="K6" s="10"/>
      <c r="L6" s="10"/>
      <c r="M6" s="11"/>
      <c r="N6" s="60"/>
      <c r="O6" s="11"/>
    </row>
    <row r="7" spans="1:15" ht="11.25" customHeight="1" thickTop="1" x14ac:dyDescent="0.2">
      <c r="A7" s="150" t="s">
        <v>352</v>
      </c>
      <c r="B7" s="148"/>
      <c r="C7" s="149"/>
      <c r="D7" s="150" t="s">
        <v>353</v>
      </c>
      <c r="E7" s="122"/>
      <c r="F7" s="122"/>
      <c r="G7" s="122"/>
      <c r="H7" s="123"/>
      <c r="I7" s="150" t="s">
        <v>328</v>
      </c>
      <c r="J7" s="123"/>
      <c r="K7" s="73"/>
      <c r="L7" s="156" t="s">
        <v>327</v>
      </c>
      <c r="M7" s="151"/>
      <c r="N7" s="12"/>
      <c r="O7" s="69"/>
    </row>
    <row r="8" spans="1:15" ht="11.25" customHeight="1" x14ac:dyDescent="0.2">
      <c r="A8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88"/>
      <c r="C8" s="189"/>
      <c r="D8" s="193" t="str">
        <f>razonsocial</f>
        <v>MI EMPRESA</v>
      </c>
      <c r="E8" s="194"/>
      <c r="F8" s="194"/>
      <c r="G8" s="194"/>
      <c r="H8" s="195"/>
      <c r="I8" s="193" t="str">
        <f>cargo&amp;" "&amp;responsable</f>
        <v>DIRECTOR GENERAL ENCARGADO CORRESPONDIENTE</v>
      </c>
      <c r="J8" s="195"/>
      <c r="K8" s="74"/>
      <c r="L8" s="199">
        <f>fechadeconcurso</f>
        <v>40017</v>
      </c>
      <c r="M8" s="200"/>
      <c r="N8" s="147"/>
      <c r="O8" s="14"/>
    </row>
    <row r="9" spans="1:15" ht="11.25" customHeight="1" x14ac:dyDescent="0.2">
      <c r="A9" s="187"/>
      <c r="B9" s="188"/>
      <c r="C9" s="189"/>
      <c r="D9" s="193"/>
      <c r="E9" s="194"/>
      <c r="F9" s="194"/>
      <c r="G9" s="194"/>
      <c r="H9" s="195"/>
      <c r="I9" s="193"/>
      <c r="J9" s="195"/>
      <c r="K9" s="74"/>
      <c r="L9" s="152"/>
      <c r="M9" s="153"/>
      <c r="N9" s="46" t="s">
        <v>297</v>
      </c>
      <c r="O9" s="14"/>
    </row>
    <row r="10" spans="1:15" ht="11.25" customHeight="1" thickBot="1" x14ac:dyDescent="0.25">
      <c r="A10" s="190"/>
      <c r="B10" s="191"/>
      <c r="C10" s="192"/>
      <c r="D10" s="196"/>
      <c r="E10" s="197"/>
      <c r="F10" s="197"/>
      <c r="G10" s="197"/>
      <c r="H10" s="198"/>
      <c r="I10" s="196"/>
      <c r="J10" s="198"/>
      <c r="K10" s="75"/>
      <c r="L10" s="154"/>
      <c r="M10" s="155"/>
      <c r="N10" s="47" t="s">
        <v>298</v>
      </c>
      <c r="O10" s="48"/>
    </row>
    <row r="11" spans="1:15" ht="11.25" customHeight="1" thickTop="1" thickBot="1" x14ac:dyDescent="0.25">
      <c r="A11" s="8"/>
    </row>
    <row r="12" spans="1:15" ht="15" customHeight="1" thickTop="1" thickBot="1" x14ac:dyDescent="0.25">
      <c r="A12" s="61" t="s">
        <v>292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3"/>
    </row>
    <row r="13" spans="1:15" ht="12.75" customHeight="1" thickTop="1" thickBot="1" x14ac:dyDescent="0.25"/>
    <row r="14" spans="1:15" ht="12.75" customHeight="1" thickTop="1" thickBot="1" x14ac:dyDescent="0.25">
      <c r="A14" s="201" t="s">
        <v>314</v>
      </c>
      <c r="B14" s="201" t="s">
        <v>299</v>
      </c>
      <c r="C14" s="201" t="s">
        <v>300</v>
      </c>
      <c r="D14" s="202" t="s">
        <v>302</v>
      </c>
      <c r="E14" s="202"/>
      <c r="F14" s="202"/>
      <c r="G14" s="202"/>
      <c r="H14" s="202"/>
      <c r="I14" s="202"/>
      <c r="J14" s="201" t="s">
        <v>308</v>
      </c>
      <c r="K14" s="70"/>
      <c r="L14" s="202" t="s">
        <v>313</v>
      </c>
      <c r="M14" s="202"/>
      <c r="N14" s="202"/>
      <c r="O14" s="202"/>
    </row>
    <row r="15" spans="1:15" ht="35.25" thickTop="1" thickBot="1" x14ac:dyDescent="0.25">
      <c r="A15" s="201"/>
      <c r="B15" s="201"/>
      <c r="C15" s="201"/>
      <c r="D15" s="70" t="s">
        <v>301</v>
      </c>
      <c r="E15" s="70" t="s">
        <v>303</v>
      </c>
      <c r="F15" s="70" t="s">
        <v>304</v>
      </c>
      <c r="G15" s="70" t="s">
        <v>305</v>
      </c>
      <c r="H15" s="70" t="s">
        <v>306</v>
      </c>
      <c r="I15" s="70" t="s">
        <v>307</v>
      </c>
      <c r="J15" s="201"/>
      <c r="K15" s="70"/>
      <c r="L15" s="70" t="s">
        <v>309</v>
      </c>
      <c r="M15" s="70" t="s">
        <v>310</v>
      </c>
      <c r="N15" s="70" t="s">
        <v>311</v>
      </c>
      <c r="O15" s="70" t="s">
        <v>312</v>
      </c>
    </row>
    <row r="16" spans="1:15" ht="5.0999999999999996" customHeight="1" thickTop="1" x14ac:dyDescent="0.2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</row>
    <row r="17" spans="1:15" ht="11.25" customHeight="1" x14ac:dyDescent="0.2">
      <c r="A17" s="8" t="s">
        <v>55</v>
      </c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5" ht="11.25" customHeight="1" x14ac:dyDescent="0.2">
      <c r="A18" s="72" t="s">
        <v>100</v>
      </c>
      <c r="B18" s="175" t="s">
        <v>106</v>
      </c>
      <c r="C18" s="178" t="s">
        <v>116</v>
      </c>
      <c r="D18" s="178" t="s">
        <v>44</v>
      </c>
      <c r="E18" s="178" t="s">
        <v>315</v>
      </c>
      <c r="F18" s="178" t="s">
        <v>46</v>
      </c>
      <c r="G18" s="178" t="s">
        <v>47</v>
      </c>
      <c r="H18" s="178" t="s">
        <v>316</v>
      </c>
      <c r="I18" s="178" t="s">
        <v>49</v>
      </c>
      <c r="J18" s="178" t="s">
        <v>129</v>
      </c>
      <c r="K18" s="71" t="s">
        <v>236</v>
      </c>
      <c r="L18" s="71" t="str">
        <f>IF(K18="p","X","")</f>
        <v/>
      </c>
      <c r="M18" s="71" t="str">
        <f>IF(K18="a","X","")</f>
        <v/>
      </c>
      <c r="N18" s="71" t="str">
        <f>IF(K18="c","X","")</f>
        <v/>
      </c>
      <c r="O18" s="179" t="s">
        <v>282</v>
      </c>
    </row>
    <row r="19" spans="1:15" ht="11.25" customHeight="1" x14ac:dyDescent="0.2">
      <c r="O19" s="177" t="s">
        <v>56</v>
      </c>
    </row>
  </sheetData>
  <mergeCells count="10">
    <mergeCell ref="A8:C10"/>
    <mergeCell ref="D8:H10"/>
    <mergeCell ref="I8:J10"/>
    <mergeCell ref="L8:M8"/>
    <mergeCell ref="B14:B15"/>
    <mergeCell ref="J14:J15"/>
    <mergeCell ref="D14:I14"/>
    <mergeCell ref="L14:O14"/>
    <mergeCell ref="A14:A15"/>
    <mergeCell ref="C14:C15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"/>
  <sheetViews>
    <sheetView showZeros="0" zoomScaleNormal="100" workbookViewId="0"/>
  </sheetViews>
  <sheetFormatPr baseColWidth="10" defaultColWidth="9.140625" defaultRowHeight="12.75" x14ac:dyDescent="0.2"/>
  <cols>
    <col min="1" max="1" width="11.5703125" style="24" customWidth="1"/>
    <col min="2" max="2" width="35.7109375" style="24" customWidth="1"/>
    <col min="3" max="3" width="9" style="24" hidden="1" customWidth="1"/>
    <col min="4" max="4" width="9.7109375" style="24" customWidth="1"/>
    <col min="5" max="8" width="10.7109375" style="24" customWidth="1"/>
    <col min="9" max="9" width="15.7109375" style="24" customWidth="1"/>
    <col min="10" max="16384" width="9.140625" style="24"/>
  </cols>
  <sheetData>
    <row r="1" spans="1:9" ht="11.25" customHeight="1" thickBot="1" x14ac:dyDescent="0.25">
      <c r="A1" s="23" t="s">
        <v>53</v>
      </c>
      <c r="B1" s="23"/>
      <c r="C1" s="23"/>
      <c r="D1" s="23"/>
      <c r="E1" s="23"/>
      <c r="F1" s="23"/>
      <c r="G1" s="23"/>
      <c r="H1" s="23"/>
    </row>
    <row r="2" spans="1:9" ht="15" customHeight="1" thickTop="1" x14ac:dyDescent="0.2">
      <c r="A2" s="85" t="s">
        <v>293</v>
      </c>
      <c r="B2" s="86"/>
      <c r="C2" s="86"/>
      <c r="D2" s="86"/>
      <c r="E2" s="86"/>
      <c r="F2" s="87"/>
      <c r="G2" s="204" t="str">
        <f>"LICITACIÓN No: "&amp;numerodeconcurso</f>
        <v>LICITACIÓN No: 2009/0257-0001</v>
      </c>
      <c r="H2" s="205"/>
      <c r="I2" s="82"/>
    </row>
    <row r="3" spans="1:9" ht="15" customHeight="1" x14ac:dyDescent="0.2">
      <c r="A3" s="88" t="s">
        <v>294</v>
      </c>
      <c r="B3" s="89"/>
      <c r="C3" s="89"/>
      <c r="D3" s="89"/>
      <c r="E3" s="89"/>
      <c r="F3" s="90"/>
      <c r="G3" s="206"/>
      <c r="H3" s="207"/>
      <c r="I3" s="83"/>
    </row>
    <row r="4" spans="1:9" ht="15" customHeight="1" x14ac:dyDescent="0.2">
      <c r="A4" s="88" t="s">
        <v>295</v>
      </c>
      <c r="B4" s="89"/>
      <c r="C4" s="89"/>
      <c r="D4" s="89"/>
      <c r="E4" s="89"/>
      <c r="F4" s="90"/>
      <c r="G4" s="206"/>
      <c r="H4" s="207"/>
      <c r="I4" s="176" t="s">
        <v>54</v>
      </c>
    </row>
    <row r="5" spans="1:9" ht="15" customHeight="1" thickBot="1" x14ac:dyDescent="0.25">
      <c r="A5" s="91" t="str">
        <f>area&amp;", "&amp;departamento</f>
        <v>Subdirección de planeación y presupuestos, Licitaciones y concursos</v>
      </c>
      <c r="B5" s="97"/>
      <c r="C5" s="97"/>
      <c r="D5" s="97"/>
      <c r="E5" s="97"/>
      <c r="F5" s="98"/>
      <c r="G5" s="208"/>
      <c r="H5" s="209"/>
      <c r="I5" s="176" t="s">
        <v>326</v>
      </c>
    </row>
    <row r="6" spans="1:9" ht="11.25" customHeight="1" thickTop="1" x14ac:dyDescent="0.2">
      <c r="A6" s="159" t="s">
        <v>352</v>
      </c>
      <c r="B6" s="157"/>
      <c r="C6" s="157"/>
      <c r="D6" s="157"/>
      <c r="E6" s="157"/>
      <c r="F6" s="158"/>
      <c r="G6" s="96" t="s">
        <v>327</v>
      </c>
      <c r="H6" s="79"/>
      <c r="I6" s="83"/>
    </row>
    <row r="7" spans="1:9" ht="11.25" customHeight="1" x14ac:dyDescent="0.2">
      <c r="A7" s="21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17"/>
      <c r="C7" s="217"/>
      <c r="D7" s="217"/>
      <c r="E7" s="217"/>
      <c r="F7" s="218"/>
      <c r="G7" s="210">
        <f>fechadeconcurso</f>
        <v>40017</v>
      </c>
      <c r="H7" s="211"/>
      <c r="I7" s="83"/>
    </row>
    <row r="8" spans="1:9" ht="11.25" customHeight="1" thickBot="1" x14ac:dyDescent="0.25">
      <c r="A8" s="219"/>
      <c r="B8" s="220"/>
      <c r="C8" s="220"/>
      <c r="D8" s="220"/>
      <c r="E8" s="220"/>
      <c r="F8" s="221"/>
      <c r="G8" s="80"/>
      <c r="H8" s="81"/>
      <c r="I8" s="84"/>
    </row>
    <row r="9" spans="1:9" ht="11.25" customHeight="1" thickTop="1" x14ac:dyDescent="0.2">
      <c r="A9" s="96" t="s">
        <v>329</v>
      </c>
      <c r="B9" s="95"/>
      <c r="C9" s="95"/>
      <c r="D9" s="95"/>
      <c r="E9" s="95"/>
      <c r="F9" s="94"/>
      <c r="G9" s="96" t="s">
        <v>328</v>
      </c>
      <c r="H9" s="94"/>
      <c r="I9" s="82"/>
    </row>
    <row r="10" spans="1:9" ht="11.25" customHeight="1" x14ac:dyDescent="0.2">
      <c r="A10" s="212" t="str">
        <f>razonsocial</f>
        <v>MI EMPRESA</v>
      </c>
      <c r="B10" s="222"/>
      <c r="C10" s="222"/>
      <c r="D10" s="222"/>
      <c r="E10" s="222"/>
      <c r="F10" s="213"/>
      <c r="G10" s="212" t="str">
        <f>cargo&amp;" "&amp;responsable</f>
        <v>DIRECTOR GENERAL ENCARGADO CORRESPONDIENTE</v>
      </c>
      <c r="H10" s="213"/>
      <c r="I10" s="92" t="s">
        <v>297</v>
      </c>
    </row>
    <row r="11" spans="1:9" ht="11.25" customHeight="1" x14ac:dyDescent="0.2">
      <c r="A11" s="212"/>
      <c r="B11" s="222"/>
      <c r="C11" s="222"/>
      <c r="D11" s="222"/>
      <c r="E11" s="222"/>
      <c r="F11" s="213"/>
      <c r="G11" s="212"/>
      <c r="H11" s="213"/>
      <c r="I11" s="92"/>
    </row>
    <row r="12" spans="1:9" ht="11.25" customHeight="1" thickBot="1" x14ac:dyDescent="0.25">
      <c r="A12" s="214"/>
      <c r="B12" s="223"/>
      <c r="C12" s="223"/>
      <c r="D12" s="223"/>
      <c r="E12" s="223"/>
      <c r="F12" s="215"/>
      <c r="G12" s="214"/>
      <c r="H12" s="215"/>
      <c r="I12" s="93" t="s">
        <v>298</v>
      </c>
    </row>
    <row r="13" spans="1:9" ht="11.25" customHeight="1" thickTop="1" thickBot="1" x14ac:dyDescent="0.25">
      <c r="A13" s="23"/>
      <c r="B13" s="23"/>
      <c r="C13" s="23"/>
      <c r="D13" s="23"/>
      <c r="E13" s="23"/>
      <c r="F13" s="23"/>
      <c r="G13" s="23"/>
      <c r="H13" s="23"/>
    </row>
    <row r="14" spans="1:9" ht="15" customHeight="1" thickTop="1" x14ac:dyDescent="0.2">
      <c r="A14" s="99" t="s">
        <v>330</v>
      </c>
      <c r="B14" s="100"/>
      <c r="C14" s="100"/>
      <c r="D14" s="100"/>
      <c r="E14" s="100"/>
      <c r="F14" s="100"/>
      <c r="G14" s="100"/>
      <c r="H14" s="100"/>
      <c r="I14" s="101"/>
    </row>
    <row r="15" spans="1:9" ht="15" customHeight="1" thickBot="1" x14ac:dyDescent="0.25">
      <c r="A15" s="102" t="s">
        <v>331</v>
      </c>
      <c r="B15" s="103"/>
      <c r="C15" s="103"/>
      <c r="D15" s="103"/>
      <c r="E15" s="103"/>
      <c r="F15" s="103"/>
      <c r="G15" s="103"/>
      <c r="H15" s="103"/>
      <c r="I15" s="104"/>
    </row>
    <row r="16" spans="1:9" ht="11.25" customHeight="1" thickTop="1" thickBot="1" x14ac:dyDescent="0.25">
      <c r="A16" s="23"/>
      <c r="B16" s="23"/>
      <c r="C16" s="23"/>
      <c r="D16" s="23"/>
      <c r="E16" s="23"/>
      <c r="F16" s="23"/>
      <c r="G16" s="23"/>
      <c r="H16" s="23"/>
    </row>
    <row r="17" spans="1:9" ht="11.25" customHeight="1" thickTop="1" thickBot="1" x14ac:dyDescent="0.25">
      <c r="A17" s="203" t="s">
        <v>317</v>
      </c>
      <c r="B17" s="203" t="s">
        <v>318</v>
      </c>
      <c r="C17" s="76"/>
      <c r="D17" s="203" t="s">
        <v>319</v>
      </c>
      <c r="E17" s="203"/>
      <c r="F17" s="203" t="s">
        <v>322</v>
      </c>
      <c r="G17" s="203" t="s">
        <v>323</v>
      </c>
      <c r="H17" s="203" t="s">
        <v>324</v>
      </c>
      <c r="I17" s="203" t="s">
        <v>325</v>
      </c>
    </row>
    <row r="18" spans="1:9" ht="24" thickTop="1" thickBot="1" x14ac:dyDescent="0.25">
      <c r="A18" s="203"/>
      <c r="B18" s="203"/>
      <c r="C18" s="76"/>
      <c r="D18" s="76" t="s">
        <v>320</v>
      </c>
      <c r="E18" s="76" t="s">
        <v>321</v>
      </c>
      <c r="F18" s="203"/>
      <c r="G18" s="203"/>
      <c r="H18" s="203"/>
      <c r="I18" s="203"/>
    </row>
    <row r="19" spans="1:9" ht="5.0999999999999996" customHeight="1" thickTop="1" x14ac:dyDescent="0.2">
      <c r="A19" s="180"/>
      <c r="B19" s="180"/>
      <c r="C19" s="180"/>
      <c r="D19" s="180"/>
      <c r="E19" s="180"/>
      <c r="F19" s="180"/>
      <c r="G19" s="180"/>
      <c r="H19" s="180"/>
      <c r="I19" s="180"/>
    </row>
    <row r="20" spans="1:9" ht="11.25" customHeight="1" x14ac:dyDescent="0.2">
      <c r="A20" s="23" t="s">
        <v>55</v>
      </c>
      <c r="B20" s="23"/>
      <c r="C20" s="23"/>
      <c r="D20" s="23"/>
      <c r="E20" s="23"/>
      <c r="F20" s="23"/>
      <c r="G20" s="23"/>
      <c r="H20" s="23"/>
    </row>
    <row r="21" spans="1:9" ht="11.25" customHeight="1" x14ac:dyDescent="0.2">
      <c r="A21" s="50" t="s">
        <v>100</v>
      </c>
      <c r="B21" s="174" t="s">
        <v>106</v>
      </c>
      <c r="C21" s="78" t="s">
        <v>37</v>
      </c>
      <c r="D21" s="77" t="str">
        <f>IF(C21="mexico","X","")</f>
        <v/>
      </c>
      <c r="E21" s="77" t="str">
        <f>IF(C21&lt;&gt;"mexico","X","")</f>
        <v>X</v>
      </c>
      <c r="F21" s="77" t="s">
        <v>33</v>
      </c>
      <c r="G21" s="54" t="s">
        <v>102</v>
      </c>
      <c r="H21" s="49" t="s">
        <v>210</v>
      </c>
      <c r="I21" s="49" t="s">
        <v>265</v>
      </c>
    </row>
    <row r="22" spans="1:9" x14ac:dyDescent="0.2">
      <c r="I22" s="23" t="s">
        <v>56</v>
      </c>
    </row>
  </sheetData>
  <mergeCells count="12">
    <mergeCell ref="H17:H18"/>
    <mergeCell ref="I17:I18"/>
    <mergeCell ref="D17:E17"/>
    <mergeCell ref="G2:H5"/>
    <mergeCell ref="G7:H7"/>
    <mergeCell ref="G10:H12"/>
    <mergeCell ref="A7:F8"/>
    <mergeCell ref="B17:B18"/>
    <mergeCell ref="A17:A18"/>
    <mergeCell ref="F17:F18"/>
    <mergeCell ref="G17:G18"/>
    <mergeCell ref="A10:F12"/>
  </mergeCells>
  <pageMargins left="0.51181102362204722" right="0.23622047244094491" top="0.43307086614173229" bottom="0.43307086614173229" header="0.27559055118110237" footer="0.27559055118110237"/>
  <pageSetup fitToHeight="10000" orientation="landscape" r:id="rId1"/>
  <headerFooter>
    <oddHeader>&amp;R&amp;8Página &amp;P de &amp;N</oddHeader>
    <oddFooter>&amp;C{cargo} 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showGridLines="0" showZeros="0" zoomScaleNormal="100" workbookViewId="0"/>
  </sheetViews>
  <sheetFormatPr baseColWidth="10" defaultColWidth="9.140625" defaultRowHeight="12.75" x14ac:dyDescent="0.2"/>
  <cols>
    <col min="1" max="1" width="11.5703125" customWidth="1"/>
    <col min="2" max="2" width="34.5703125" customWidth="1"/>
    <col min="3" max="3" width="10.7109375" customWidth="1"/>
    <col min="4" max="5" width="11.7109375" customWidth="1"/>
    <col min="6" max="6" width="16" customWidth="1"/>
  </cols>
  <sheetData>
    <row r="1" spans="1:6" ht="11.25" customHeight="1" thickBot="1" x14ac:dyDescent="0.25">
      <c r="A1" s="8" t="s">
        <v>53</v>
      </c>
      <c r="B1" s="8"/>
      <c r="C1" s="8"/>
      <c r="D1" s="8"/>
      <c r="E1" s="8"/>
      <c r="F1" s="8"/>
    </row>
    <row r="2" spans="1:6" ht="15" customHeight="1" thickTop="1" x14ac:dyDescent="0.2">
      <c r="A2" s="106" t="s">
        <v>293</v>
      </c>
      <c r="B2" s="107"/>
      <c r="C2" s="108"/>
      <c r="D2" s="224" t="str">
        <f>"LICITACIÓN No: "&amp;numerodeconcurso</f>
        <v>LICITACIÓN No: 2009/0257-0001</v>
      </c>
      <c r="E2" s="225"/>
      <c r="F2" s="109"/>
    </row>
    <row r="3" spans="1:6" ht="15" customHeight="1" x14ac:dyDescent="0.2">
      <c r="A3" s="65" t="s">
        <v>294</v>
      </c>
      <c r="B3" s="110"/>
      <c r="C3" s="111"/>
      <c r="D3" s="226"/>
      <c r="E3" s="227"/>
      <c r="F3" s="112"/>
    </row>
    <row r="4" spans="1:6" ht="15" customHeight="1" x14ac:dyDescent="0.2">
      <c r="A4" s="65" t="s">
        <v>295</v>
      </c>
      <c r="B4" s="110"/>
      <c r="C4" s="111"/>
      <c r="D4" s="113"/>
      <c r="E4" s="114"/>
      <c r="F4" s="115" t="s">
        <v>54</v>
      </c>
    </row>
    <row r="5" spans="1:6" ht="15" customHeight="1" thickBot="1" x14ac:dyDescent="0.25">
      <c r="A5" s="116" t="str">
        <f>area&amp;", "&amp;departamento</f>
        <v>Subdirección de planeación y presupuestos, Licitaciones y concursos</v>
      </c>
      <c r="B5" s="117"/>
      <c r="C5" s="118"/>
      <c r="D5" s="119"/>
      <c r="E5" s="118"/>
      <c r="F5" s="115" t="s">
        <v>333</v>
      </c>
    </row>
    <row r="6" spans="1:6" ht="11.25" customHeight="1" thickTop="1" x14ac:dyDescent="0.2">
      <c r="A6" s="150" t="s">
        <v>352</v>
      </c>
      <c r="B6" s="148"/>
      <c r="C6" s="149"/>
      <c r="D6" s="120" t="s">
        <v>327</v>
      </c>
      <c r="E6" s="69"/>
      <c r="F6" s="112"/>
    </row>
    <row r="7" spans="1:6" ht="11.25" customHeight="1" x14ac:dyDescent="0.2">
      <c r="A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88"/>
      <c r="C7" s="189"/>
      <c r="D7" s="228">
        <f>fechadeconcurso</f>
        <v>40017</v>
      </c>
      <c r="E7" s="229"/>
      <c r="F7" s="112"/>
    </row>
    <row r="8" spans="1:6" ht="11.25" customHeight="1" thickBot="1" x14ac:dyDescent="0.25">
      <c r="A8" s="190"/>
      <c r="B8" s="191"/>
      <c r="C8" s="192"/>
      <c r="D8" s="230"/>
      <c r="E8" s="231"/>
      <c r="F8" s="121"/>
    </row>
    <row r="9" spans="1:6" ht="11.25" customHeight="1" thickTop="1" x14ac:dyDescent="0.2">
      <c r="A9" s="120" t="s">
        <v>329</v>
      </c>
      <c r="B9" s="122"/>
      <c r="C9" s="123"/>
      <c r="D9" s="120" t="s">
        <v>328</v>
      </c>
      <c r="E9" s="123"/>
      <c r="F9" s="109"/>
    </row>
    <row r="10" spans="1:6" ht="11.25" customHeight="1" x14ac:dyDescent="0.2">
      <c r="A10" s="193" t="str">
        <f>razonsocial</f>
        <v>MI EMPRESA</v>
      </c>
      <c r="B10" s="194"/>
      <c r="C10" s="195"/>
      <c r="D10" s="193" t="str">
        <f>cargo&amp;" "&amp;responsable</f>
        <v>DIRECTOR GENERAL ENCARGADO CORRESPONDIENTE</v>
      </c>
      <c r="E10" s="195"/>
      <c r="F10" s="124" t="s">
        <v>297</v>
      </c>
    </row>
    <row r="11" spans="1:6" ht="11.25" customHeight="1" x14ac:dyDescent="0.2">
      <c r="A11" s="193"/>
      <c r="B11" s="194"/>
      <c r="C11" s="195"/>
      <c r="D11" s="193"/>
      <c r="E11" s="195"/>
      <c r="F11" s="124"/>
    </row>
    <row r="12" spans="1:6" ht="11.25" customHeight="1" thickBot="1" x14ac:dyDescent="0.25">
      <c r="A12" s="196"/>
      <c r="B12" s="197"/>
      <c r="C12" s="198"/>
      <c r="D12" s="196"/>
      <c r="E12" s="198"/>
      <c r="F12" s="125" t="s">
        <v>298</v>
      </c>
    </row>
    <row r="13" spans="1:6" ht="11.25" customHeight="1" thickTop="1" thickBot="1" x14ac:dyDescent="0.25">
      <c r="A13" s="8"/>
      <c r="B13" s="8"/>
      <c r="C13" s="8"/>
      <c r="D13" s="8"/>
      <c r="E13" s="8"/>
      <c r="F13" s="8"/>
    </row>
    <row r="14" spans="1:6" ht="15" customHeight="1" thickTop="1" x14ac:dyDescent="0.2">
      <c r="A14" s="126" t="s">
        <v>330</v>
      </c>
      <c r="B14" s="127"/>
      <c r="C14" s="127"/>
      <c r="D14" s="127"/>
      <c r="E14" s="127"/>
      <c r="F14" s="128"/>
    </row>
    <row r="15" spans="1:6" ht="15" customHeight="1" thickBot="1" x14ac:dyDescent="0.25">
      <c r="A15" s="129" t="s">
        <v>332</v>
      </c>
      <c r="B15" s="130"/>
      <c r="C15" s="130"/>
      <c r="D15" s="130"/>
      <c r="E15" s="130"/>
      <c r="F15" s="131"/>
    </row>
    <row r="16" spans="1:6" ht="11.25" customHeight="1" thickTop="1" thickBot="1" x14ac:dyDescent="0.25">
      <c r="A16" s="8"/>
      <c r="B16" s="8"/>
      <c r="C16" s="8"/>
      <c r="D16" s="8"/>
      <c r="E16" s="8"/>
      <c r="F16" s="8"/>
    </row>
    <row r="17" spans="1:6" ht="16.5" customHeight="1" thickTop="1" thickBot="1" x14ac:dyDescent="0.25">
      <c r="A17" s="105" t="s">
        <v>317</v>
      </c>
      <c r="B17" s="105" t="s">
        <v>334</v>
      </c>
      <c r="C17" s="105" t="s">
        <v>322</v>
      </c>
      <c r="D17" s="105" t="s">
        <v>323</v>
      </c>
      <c r="E17" s="105" t="s">
        <v>324</v>
      </c>
      <c r="F17" s="105" t="s">
        <v>325</v>
      </c>
    </row>
    <row r="18" spans="1:6" ht="5.0999999999999996" customHeight="1" thickTop="1" x14ac:dyDescent="0.2">
      <c r="A18" s="181"/>
      <c r="B18" s="181"/>
      <c r="C18" s="181"/>
      <c r="D18" s="181"/>
      <c r="E18" s="181"/>
      <c r="F18" s="181"/>
    </row>
    <row r="19" spans="1:6" ht="11.25" customHeight="1" x14ac:dyDescent="0.2">
      <c r="A19" s="8" t="s">
        <v>55</v>
      </c>
      <c r="B19" s="8"/>
      <c r="C19" s="8"/>
      <c r="D19" s="8"/>
      <c r="E19" s="8"/>
      <c r="F19" s="8"/>
    </row>
    <row r="20" spans="1:6" ht="12.75" customHeight="1" x14ac:dyDescent="0.2">
      <c r="A20" s="132" t="s">
        <v>100</v>
      </c>
      <c r="B20" s="173" t="s">
        <v>106</v>
      </c>
      <c r="C20" s="133" t="s">
        <v>33</v>
      </c>
      <c r="D20" s="134" t="s">
        <v>102</v>
      </c>
      <c r="E20" s="135" t="s">
        <v>210</v>
      </c>
      <c r="F20" s="135" t="s">
        <v>265</v>
      </c>
    </row>
    <row r="21" spans="1:6" x14ac:dyDescent="0.2">
      <c r="F21" s="8" t="s">
        <v>56</v>
      </c>
    </row>
  </sheetData>
  <mergeCells count="5">
    <mergeCell ref="A10:C12"/>
    <mergeCell ref="D10:E12"/>
    <mergeCell ref="D2:E3"/>
    <mergeCell ref="D7:E8"/>
    <mergeCell ref="A7:C8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3"/>
  <sheetViews>
    <sheetView showGridLines="0" showZeros="0" zoomScaleNormal="100" workbookViewId="0"/>
  </sheetViews>
  <sheetFormatPr baseColWidth="10" defaultColWidth="9.140625" defaultRowHeight="12.75" x14ac:dyDescent="0.2"/>
  <cols>
    <col min="1" max="1" width="11.5703125" customWidth="1"/>
    <col min="2" max="2" width="30.7109375" customWidth="1"/>
    <col min="3" max="3" width="10.7109375" customWidth="1"/>
    <col min="4" max="5" width="11.7109375" customWidth="1"/>
    <col min="6" max="6" width="12.7109375" customWidth="1"/>
  </cols>
  <sheetData>
    <row r="1" spans="1:6" ht="11.25" customHeight="1" thickBot="1" x14ac:dyDescent="0.25">
      <c r="A1" s="8" t="s">
        <v>53</v>
      </c>
      <c r="B1" s="8"/>
      <c r="C1" s="8"/>
      <c r="D1" s="8"/>
      <c r="E1" s="8"/>
      <c r="F1" s="8"/>
    </row>
    <row r="2" spans="1:6" ht="15" customHeight="1" thickTop="1" x14ac:dyDescent="0.2">
      <c r="A2" s="106" t="s">
        <v>293</v>
      </c>
      <c r="B2" s="107"/>
      <c r="C2" s="108"/>
      <c r="D2" s="224" t="str">
        <f>"LICITACIÓN No: "&amp;numerodeconcurso</f>
        <v>LICITACIÓN No: 2009/0257-0001</v>
      </c>
      <c r="E2" s="225"/>
      <c r="F2" s="109"/>
    </row>
    <row r="3" spans="1:6" ht="15" customHeight="1" x14ac:dyDescent="0.2">
      <c r="A3" s="65" t="s">
        <v>294</v>
      </c>
      <c r="B3" s="110"/>
      <c r="C3" s="111"/>
      <c r="D3" s="226"/>
      <c r="E3" s="227"/>
      <c r="F3" s="112"/>
    </row>
    <row r="4" spans="1:6" ht="15" customHeight="1" x14ac:dyDescent="0.2">
      <c r="A4" s="65" t="s">
        <v>295</v>
      </c>
      <c r="B4" s="110"/>
      <c r="C4" s="111"/>
      <c r="D4" s="113"/>
      <c r="E4" s="114"/>
      <c r="F4" s="115" t="s">
        <v>54</v>
      </c>
    </row>
    <row r="5" spans="1:6" ht="15" customHeight="1" thickBot="1" x14ac:dyDescent="0.25">
      <c r="A5" s="116" t="str">
        <f>area&amp;", "&amp;departamento</f>
        <v>Subdirección de planeación y presupuestos, Licitaciones y concursos</v>
      </c>
      <c r="B5" s="117"/>
      <c r="C5" s="118"/>
      <c r="D5" s="119"/>
      <c r="E5" s="118"/>
      <c r="F5" s="115" t="s">
        <v>335</v>
      </c>
    </row>
    <row r="6" spans="1:6" ht="11.25" customHeight="1" thickTop="1" x14ac:dyDescent="0.2">
      <c r="A6" s="150" t="s">
        <v>352</v>
      </c>
      <c r="B6" s="148"/>
      <c r="C6" s="149"/>
      <c r="D6" s="120" t="s">
        <v>327</v>
      </c>
      <c r="E6" s="69"/>
      <c r="F6" s="112"/>
    </row>
    <row r="7" spans="1:6" ht="11.25" customHeight="1" x14ac:dyDescent="0.2">
      <c r="A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88"/>
      <c r="C7" s="189"/>
      <c r="D7" s="228">
        <f>fechadeconcurso</f>
        <v>40017</v>
      </c>
      <c r="E7" s="229"/>
      <c r="F7" s="112"/>
    </row>
    <row r="8" spans="1:6" ht="11.25" customHeight="1" thickBot="1" x14ac:dyDescent="0.25">
      <c r="A8" s="190"/>
      <c r="B8" s="191"/>
      <c r="C8" s="192"/>
      <c r="D8" s="230"/>
      <c r="E8" s="231"/>
      <c r="F8" s="121"/>
    </row>
    <row r="9" spans="1:6" ht="11.25" customHeight="1" thickTop="1" x14ac:dyDescent="0.2">
      <c r="A9" s="120" t="s">
        <v>329</v>
      </c>
      <c r="B9" s="122"/>
      <c r="C9" s="123"/>
      <c r="D9" s="120" t="s">
        <v>328</v>
      </c>
      <c r="E9" s="123"/>
      <c r="F9" s="109"/>
    </row>
    <row r="10" spans="1:6" ht="11.25" customHeight="1" x14ac:dyDescent="0.2">
      <c r="A10" s="193" t="str">
        <f>razonsocial</f>
        <v>MI EMPRESA</v>
      </c>
      <c r="B10" s="194"/>
      <c r="C10" s="195"/>
      <c r="D10" s="193" t="str">
        <f>cargo&amp;" "&amp;responsable</f>
        <v>DIRECTOR GENERAL ENCARGADO CORRESPONDIENTE</v>
      </c>
      <c r="E10" s="195"/>
      <c r="F10" s="124" t="s">
        <v>297</v>
      </c>
    </row>
    <row r="11" spans="1:6" ht="11.25" customHeight="1" x14ac:dyDescent="0.2">
      <c r="A11" s="193"/>
      <c r="B11" s="194"/>
      <c r="C11" s="195"/>
      <c r="D11" s="193"/>
      <c r="E11" s="195"/>
      <c r="F11" s="124"/>
    </row>
    <row r="12" spans="1:6" ht="11.25" customHeight="1" thickBot="1" x14ac:dyDescent="0.25">
      <c r="A12" s="196"/>
      <c r="B12" s="197"/>
      <c r="C12" s="198"/>
      <c r="D12" s="196"/>
      <c r="E12" s="198"/>
      <c r="F12" s="125" t="s">
        <v>298</v>
      </c>
    </row>
    <row r="13" spans="1:6" ht="11.25" customHeight="1" thickTop="1" thickBot="1" x14ac:dyDescent="0.25">
      <c r="A13" s="8"/>
      <c r="B13" s="8"/>
      <c r="C13" s="8"/>
      <c r="D13" s="8"/>
      <c r="E13" s="8"/>
      <c r="F13" s="8"/>
    </row>
    <row r="14" spans="1:6" ht="15" customHeight="1" thickTop="1" x14ac:dyDescent="0.2">
      <c r="A14" s="126" t="s">
        <v>330</v>
      </c>
      <c r="B14" s="127"/>
      <c r="C14" s="127"/>
      <c r="D14" s="127"/>
      <c r="E14" s="127"/>
      <c r="F14" s="128"/>
    </row>
    <row r="15" spans="1:6" ht="15" customHeight="1" x14ac:dyDescent="0.2">
      <c r="A15" s="136" t="s">
        <v>336</v>
      </c>
      <c r="B15" s="137"/>
      <c r="C15" s="137"/>
      <c r="D15" s="137"/>
      <c r="E15" s="137"/>
      <c r="F15" s="138"/>
    </row>
    <row r="16" spans="1:6" ht="15" customHeight="1" x14ac:dyDescent="0.2">
      <c r="A16" s="136" t="s">
        <v>338</v>
      </c>
      <c r="B16" s="137"/>
      <c r="C16" s="137"/>
      <c r="D16" s="137"/>
      <c r="E16" s="137"/>
      <c r="F16" s="138"/>
    </row>
    <row r="17" spans="1:6" ht="15" customHeight="1" thickBot="1" x14ac:dyDescent="0.25">
      <c r="A17" s="129" t="s">
        <v>337</v>
      </c>
      <c r="B17" s="130"/>
      <c r="C17" s="130"/>
      <c r="D17" s="130"/>
      <c r="E17" s="130"/>
      <c r="F17" s="131"/>
    </row>
    <row r="18" spans="1:6" ht="11.25" customHeight="1" thickTop="1" thickBot="1" x14ac:dyDescent="0.25">
      <c r="A18" s="8"/>
      <c r="B18" s="8"/>
      <c r="C18" s="8"/>
      <c r="D18" s="8"/>
      <c r="E18" s="8"/>
      <c r="F18" s="8"/>
    </row>
    <row r="19" spans="1:6" ht="30" customHeight="1" thickTop="1" thickBot="1" x14ac:dyDescent="0.25">
      <c r="A19" s="105" t="s">
        <v>317</v>
      </c>
      <c r="B19" s="105" t="s">
        <v>340</v>
      </c>
      <c r="C19" s="105" t="s">
        <v>322</v>
      </c>
      <c r="D19" s="105" t="s">
        <v>323</v>
      </c>
      <c r="E19" s="70" t="s">
        <v>339</v>
      </c>
      <c r="F19" s="105" t="s">
        <v>325</v>
      </c>
    </row>
    <row r="20" spans="1:6" ht="5.0999999999999996" customHeight="1" thickTop="1" x14ac:dyDescent="0.2">
      <c r="A20" s="181"/>
      <c r="B20" s="181"/>
      <c r="C20" s="181"/>
      <c r="D20" s="181"/>
      <c r="E20" s="182"/>
      <c r="F20" s="181"/>
    </row>
    <row r="21" spans="1:6" ht="12.75" customHeight="1" x14ac:dyDescent="0.2">
      <c r="A21" s="8" t="s">
        <v>55</v>
      </c>
      <c r="B21" s="8"/>
      <c r="C21" s="8"/>
      <c r="D21" s="8"/>
      <c r="E21" s="8"/>
      <c r="F21" s="8"/>
    </row>
    <row r="22" spans="1:6" ht="12.75" customHeight="1" x14ac:dyDescent="0.2">
      <c r="A22" s="132" t="s">
        <v>100</v>
      </c>
      <c r="B22" s="173" t="s">
        <v>106</v>
      </c>
      <c r="C22" s="133" t="s">
        <v>33</v>
      </c>
      <c r="D22" s="134" t="s">
        <v>102</v>
      </c>
      <c r="E22" s="135" t="s">
        <v>210</v>
      </c>
      <c r="F22" s="135" t="s">
        <v>265</v>
      </c>
    </row>
    <row r="23" spans="1:6" x14ac:dyDescent="0.2">
      <c r="F23" s="8" t="s">
        <v>56</v>
      </c>
    </row>
  </sheetData>
  <mergeCells count="5">
    <mergeCell ref="D2:E3"/>
    <mergeCell ref="D7:E8"/>
    <mergeCell ref="A10:C12"/>
    <mergeCell ref="D10:E12"/>
    <mergeCell ref="A7:C8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"/>
  <sheetViews>
    <sheetView showGridLines="0" showZeros="0" zoomScaleNormal="100" workbookViewId="0"/>
  </sheetViews>
  <sheetFormatPr baseColWidth="10" defaultColWidth="9.140625" defaultRowHeight="12.75" x14ac:dyDescent="0.2"/>
  <cols>
    <col min="1" max="1" width="10.28515625" customWidth="1"/>
    <col min="2" max="2" width="31.85546875" customWidth="1"/>
    <col min="3" max="3" width="15.140625" customWidth="1"/>
    <col min="4" max="4" width="12.85546875" customWidth="1"/>
    <col min="5" max="5" width="13.28515625" customWidth="1"/>
    <col min="6" max="6" width="16" customWidth="1"/>
  </cols>
  <sheetData>
    <row r="1" spans="1:6" ht="11.25" customHeight="1" thickBot="1" x14ac:dyDescent="0.25">
      <c r="A1" s="8" t="s">
        <v>53</v>
      </c>
      <c r="B1" s="8"/>
      <c r="C1" s="8"/>
      <c r="D1" s="8"/>
      <c r="E1" s="8"/>
      <c r="F1" s="8"/>
    </row>
    <row r="2" spans="1:6" ht="15" customHeight="1" thickTop="1" x14ac:dyDescent="0.2">
      <c r="A2" s="106" t="s">
        <v>293</v>
      </c>
      <c r="B2" s="107"/>
      <c r="C2" s="108"/>
      <c r="D2" s="139" t="str">
        <f>"LICITACIÓN No: "&amp;numerodeconcurso</f>
        <v>LICITACIÓN No: 2009/0257-0001</v>
      </c>
      <c r="E2" s="140"/>
      <c r="F2" s="109"/>
    </row>
    <row r="3" spans="1:6" ht="15" customHeight="1" x14ac:dyDescent="0.2">
      <c r="A3" s="65" t="s">
        <v>294</v>
      </c>
      <c r="B3" s="110"/>
      <c r="C3" s="111"/>
      <c r="D3" s="113"/>
      <c r="E3" s="114"/>
      <c r="F3" s="115" t="s">
        <v>54</v>
      </c>
    </row>
    <row r="4" spans="1:6" ht="15" customHeight="1" x14ac:dyDescent="0.2">
      <c r="A4" s="65" t="s">
        <v>295</v>
      </c>
      <c r="B4" s="110"/>
      <c r="C4" s="111"/>
      <c r="D4" s="113"/>
      <c r="E4" s="114"/>
      <c r="F4" s="115" t="s">
        <v>341</v>
      </c>
    </row>
    <row r="5" spans="1:6" ht="15" customHeight="1" thickBot="1" x14ac:dyDescent="0.25">
      <c r="A5" s="116" t="str">
        <f>area&amp;", "&amp;departamento</f>
        <v>Subdirección de planeación y presupuestos, Licitaciones y concursos</v>
      </c>
      <c r="B5" s="117"/>
      <c r="C5" s="118"/>
      <c r="D5" s="119"/>
      <c r="E5" s="118"/>
      <c r="F5" s="115"/>
    </row>
    <row r="6" spans="1:6" ht="11.25" customHeight="1" thickTop="1" x14ac:dyDescent="0.2">
      <c r="A6" s="150" t="s">
        <v>352</v>
      </c>
      <c r="B6" s="149"/>
      <c r="C6" s="120" t="s">
        <v>329</v>
      </c>
      <c r="D6" s="120" t="s">
        <v>328</v>
      </c>
      <c r="E6" s="144" t="s">
        <v>327</v>
      </c>
      <c r="F6" s="109"/>
    </row>
    <row r="7" spans="1:6" ht="11.25" customHeight="1" x14ac:dyDescent="0.2">
      <c r="A7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89"/>
      <c r="C7" s="234" t="str">
        <f>razonsocial</f>
        <v>MI EMPRESA</v>
      </c>
      <c r="D7" s="193" t="str">
        <f>cargo&amp;" "&amp;responsable</f>
        <v>DIRECTOR GENERAL ENCARGADO CORRESPONDIENTE</v>
      </c>
      <c r="E7" s="112"/>
      <c r="F7" s="124" t="s">
        <v>297</v>
      </c>
    </row>
    <row r="8" spans="1:6" ht="11.25" customHeight="1" x14ac:dyDescent="0.2">
      <c r="A8" s="187"/>
      <c r="B8" s="189"/>
      <c r="C8" s="234"/>
      <c r="D8" s="193"/>
      <c r="E8" s="145">
        <f>fechadeconcurso</f>
        <v>40017</v>
      </c>
      <c r="F8" s="124"/>
    </row>
    <row r="9" spans="1:6" ht="11.25" customHeight="1" thickBot="1" x14ac:dyDescent="0.25">
      <c r="A9" s="190"/>
      <c r="B9" s="192"/>
      <c r="C9" s="235"/>
      <c r="D9" s="196"/>
      <c r="E9" s="146"/>
      <c r="F9" s="125" t="s">
        <v>298</v>
      </c>
    </row>
    <row r="10" spans="1:6" ht="11.25" customHeight="1" thickTop="1" thickBot="1" x14ac:dyDescent="0.25">
      <c r="A10" s="8"/>
      <c r="B10" s="8"/>
      <c r="C10" s="8"/>
      <c r="D10" s="8"/>
      <c r="E10" s="8"/>
      <c r="F10" s="8"/>
    </row>
    <row r="11" spans="1:6" ht="15" customHeight="1" thickTop="1" thickBot="1" x14ac:dyDescent="0.25">
      <c r="A11" s="141" t="s">
        <v>342</v>
      </c>
      <c r="B11" s="142"/>
      <c r="C11" s="142"/>
      <c r="D11" s="142"/>
      <c r="E11" s="142"/>
      <c r="F11" s="143"/>
    </row>
    <row r="12" spans="1:6" ht="11.25" customHeight="1" thickTop="1" thickBot="1" x14ac:dyDescent="0.25">
      <c r="A12" s="8"/>
      <c r="B12" s="8"/>
      <c r="C12" s="8"/>
      <c r="D12" s="8"/>
      <c r="E12" s="8"/>
      <c r="F12" s="8"/>
    </row>
    <row r="13" spans="1:6" ht="30" customHeight="1" thickTop="1" thickBot="1" x14ac:dyDescent="0.25">
      <c r="A13" s="105" t="s">
        <v>317</v>
      </c>
      <c r="B13" s="232" t="s">
        <v>343</v>
      </c>
      <c r="C13" s="233"/>
      <c r="D13" s="70" t="s">
        <v>344</v>
      </c>
      <c r="E13" s="70" t="s">
        <v>345</v>
      </c>
      <c r="F13" s="105" t="s">
        <v>346</v>
      </c>
    </row>
    <row r="14" spans="1:6" ht="5.0999999999999996" customHeight="1" thickTop="1" x14ac:dyDescent="0.2">
      <c r="A14" s="181"/>
      <c r="B14" s="181"/>
      <c r="C14" s="181"/>
      <c r="D14" s="182"/>
      <c r="E14" s="182"/>
      <c r="F14" s="181"/>
    </row>
    <row r="15" spans="1:6" ht="11.25" customHeight="1" x14ac:dyDescent="0.2">
      <c r="A15" s="8" t="s">
        <v>55</v>
      </c>
      <c r="B15" s="8"/>
      <c r="C15" s="8"/>
      <c r="D15" s="8"/>
      <c r="E15" s="8"/>
      <c r="F15" s="8"/>
    </row>
    <row r="16" spans="1:6" ht="12.75" customHeight="1" x14ac:dyDescent="0.2">
      <c r="A16" s="132" t="s">
        <v>100</v>
      </c>
      <c r="B16" s="236" t="s">
        <v>106</v>
      </c>
      <c r="C16" s="236"/>
      <c r="D16" s="35" t="s">
        <v>223</v>
      </c>
      <c r="E16" s="52" t="s">
        <v>238</v>
      </c>
      <c r="F16" s="35" t="s">
        <v>225</v>
      </c>
    </row>
    <row r="17" spans="6:6" x14ac:dyDescent="0.2">
      <c r="F17" s="8" t="s">
        <v>56</v>
      </c>
    </row>
  </sheetData>
  <mergeCells count="5">
    <mergeCell ref="B13:C13"/>
    <mergeCell ref="C7:C9"/>
    <mergeCell ref="D7:D9"/>
    <mergeCell ref="A7:B9"/>
    <mergeCell ref="B16:C16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1"/>
  <sheetViews>
    <sheetView showGridLines="0" showZeros="0" zoomScaleNormal="100" workbookViewId="0">
      <selection activeCell="A17" sqref="A17"/>
    </sheetView>
  </sheetViews>
  <sheetFormatPr baseColWidth="10" defaultColWidth="9.140625" defaultRowHeight="12.75" x14ac:dyDescent="0.2"/>
  <cols>
    <col min="1" max="1" width="11.5703125" customWidth="1"/>
    <col min="2" max="2" width="31.28515625" customWidth="1"/>
    <col min="3" max="3" width="10.7109375" customWidth="1"/>
    <col min="4" max="5" width="11.7109375" customWidth="1"/>
    <col min="6" max="6" width="13.7109375" customWidth="1"/>
  </cols>
  <sheetData>
    <row r="1" spans="1:6" ht="11.25" customHeight="1" thickBot="1" x14ac:dyDescent="0.25">
      <c r="A1" s="8" t="s">
        <v>53</v>
      </c>
      <c r="B1" s="8"/>
      <c r="C1" s="8"/>
      <c r="D1" s="8"/>
      <c r="E1" s="8"/>
      <c r="F1" s="8"/>
    </row>
    <row r="2" spans="1:6" ht="15" customHeight="1" thickTop="1" x14ac:dyDescent="0.2">
      <c r="A2" s="106" t="s">
        <v>293</v>
      </c>
      <c r="B2" s="107"/>
      <c r="C2" s="108"/>
      <c r="D2" s="237" t="str">
        <f>"LICITACIÓN No: "&amp;numerodeconcurso</f>
        <v>LICITACIÓN No: 2009/0257-0001</v>
      </c>
      <c r="E2" s="238"/>
      <c r="F2" s="109"/>
    </row>
    <row r="3" spans="1:6" ht="15" customHeight="1" x14ac:dyDescent="0.2">
      <c r="A3" s="65" t="s">
        <v>294</v>
      </c>
      <c r="B3" s="110"/>
      <c r="C3" s="111"/>
      <c r="D3" s="239"/>
      <c r="E3" s="240"/>
      <c r="F3" s="115" t="s">
        <v>54</v>
      </c>
    </row>
    <row r="4" spans="1:6" ht="15" customHeight="1" x14ac:dyDescent="0.2">
      <c r="A4" s="65" t="s">
        <v>295</v>
      </c>
      <c r="B4" s="110"/>
      <c r="C4" s="111"/>
      <c r="D4" s="113"/>
      <c r="E4" s="114"/>
      <c r="F4" s="115" t="s">
        <v>347</v>
      </c>
    </row>
    <row r="5" spans="1:6" ht="15" customHeight="1" x14ac:dyDescent="0.2">
      <c r="A5" s="239" t="str">
        <f>area&amp;", "&amp;departamento</f>
        <v>Subdirección de planeación y presupuestos, Licitaciones y concursos</v>
      </c>
      <c r="B5" s="243"/>
      <c r="C5" s="240"/>
      <c r="D5" s="113"/>
      <c r="E5" s="114"/>
      <c r="F5" s="115"/>
    </row>
    <row r="6" spans="1:6" ht="15" customHeight="1" thickBot="1" x14ac:dyDescent="0.25">
      <c r="A6" s="244"/>
      <c r="B6" s="245"/>
      <c r="C6" s="246"/>
      <c r="D6" s="119"/>
      <c r="E6" s="118"/>
      <c r="F6" s="115"/>
    </row>
    <row r="7" spans="1:6" ht="13.5" customHeight="1" thickTop="1" x14ac:dyDescent="0.2">
      <c r="A7" s="150" t="s">
        <v>352</v>
      </c>
      <c r="B7" s="149"/>
      <c r="C7" s="241" t="s">
        <v>329</v>
      </c>
      <c r="D7" s="241" t="s">
        <v>328</v>
      </c>
      <c r="E7" s="144" t="s">
        <v>327</v>
      </c>
      <c r="F7" s="109"/>
    </row>
    <row r="8" spans="1:6" ht="13.5" customHeight="1" x14ac:dyDescent="0.2">
      <c r="A8" s="1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89"/>
      <c r="C8" s="242"/>
      <c r="D8" s="242"/>
      <c r="E8" s="184"/>
      <c r="F8" s="112"/>
    </row>
    <row r="9" spans="1:6" ht="13.5" customHeight="1" x14ac:dyDescent="0.2">
      <c r="A9" s="187"/>
      <c r="B9" s="189"/>
      <c r="C9" s="242"/>
      <c r="D9" s="183"/>
      <c r="E9" s="184"/>
      <c r="F9" s="112"/>
    </row>
    <row r="10" spans="1:6" ht="11.25" customHeight="1" x14ac:dyDescent="0.2">
      <c r="A10" s="187"/>
      <c r="B10" s="189"/>
      <c r="C10" s="234" t="str">
        <f>razonsocial</f>
        <v>MI EMPRESA</v>
      </c>
      <c r="D10" s="234" t="str">
        <f>cargo&amp;" "&amp;responsable</f>
        <v>DIRECTOR GENERAL ENCARGADO CORRESPONDIENTE</v>
      </c>
      <c r="E10" s="145">
        <f>fechadeconcurso</f>
        <v>40017</v>
      </c>
      <c r="F10" s="124" t="s">
        <v>297</v>
      </c>
    </row>
    <row r="11" spans="1:6" ht="11.25" customHeight="1" x14ac:dyDescent="0.2">
      <c r="A11" s="187"/>
      <c r="B11" s="189"/>
      <c r="C11" s="234"/>
      <c r="D11" s="234"/>
      <c r="E11" s="112"/>
      <c r="F11" s="124"/>
    </row>
    <row r="12" spans="1:6" ht="11.25" customHeight="1" x14ac:dyDescent="0.2">
      <c r="A12" s="187"/>
      <c r="B12" s="189"/>
      <c r="C12" s="234"/>
      <c r="D12" s="234"/>
      <c r="E12" s="145"/>
      <c r="F12" s="124"/>
    </row>
    <row r="13" spans="1:6" ht="11.25" customHeight="1" thickBot="1" x14ac:dyDescent="0.25">
      <c r="A13" s="190"/>
      <c r="B13" s="192"/>
      <c r="C13" s="235"/>
      <c r="D13" s="235"/>
      <c r="E13" s="146"/>
      <c r="F13" s="125" t="s">
        <v>298</v>
      </c>
    </row>
    <row r="14" spans="1:6" ht="11.25" customHeight="1" thickTop="1" thickBot="1" x14ac:dyDescent="0.25">
      <c r="A14" s="8"/>
      <c r="B14" s="8"/>
      <c r="C14" s="8"/>
      <c r="D14" s="8"/>
      <c r="E14" s="8"/>
      <c r="F14" s="8"/>
    </row>
    <row r="15" spans="1:6" ht="15" customHeight="1" thickTop="1" thickBot="1" x14ac:dyDescent="0.25">
      <c r="A15" s="141" t="s">
        <v>348</v>
      </c>
      <c r="B15" s="142"/>
      <c r="C15" s="142"/>
      <c r="D15" s="142"/>
      <c r="E15" s="142"/>
      <c r="F15" s="143"/>
    </row>
    <row r="16" spans="1:6" ht="11.25" customHeight="1" thickTop="1" thickBot="1" x14ac:dyDescent="0.25">
      <c r="A16" s="8"/>
      <c r="B16" s="8"/>
      <c r="C16" s="8"/>
      <c r="D16" s="8"/>
      <c r="E16" s="8"/>
      <c r="F16" s="8"/>
    </row>
    <row r="17" spans="1:6" ht="39.950000000000003" customHeight="1" thickTop="1" thickBot="1" x14ac:dyDescent="0.25">
      <c r="A17" s="105" t="s">
        <v>317</v>
      </c>
      <c r="B17" s="70" t="s">
        <v>349</v>
      </c>
      <c r="C17" s="105" t="s">
        <v>322</v>
      </c>
      <c r="D17" s="70" t="s">
        <v>350</v>
      </c>
      <c r="E17" s="70" t="s">
        <v>351</v>
      </c>
      <c r="F17" s="105" t="s">
        <v>325</v>
      </c>
    </row>
    <row r="18" spans="1:6" ht="5.0999999999999996" customHeight="1" thickTop="1" x14ac:dyDescent="0.2">
      <c r="A18" s="181"/>
      <c r="B18" s="182"/>
      <c r="C18" s="181"/>
      <c r="D18" s="182"/>
      <c r="E18" s="182"/>
      <c r="F18" s="181"/>
    </row>
    <row r="19" spans="1:6" ht="11.25" customHeight="1" x14ac:dyDescent="0.2">
      <c r="A19" s="8" t="s">
        <v>55</v>
      </c>
      <c r="B19" s="8"/>
      <c r="C19" s="8"/>
      <c r="D19" s="8"/>
      <c r="E19" s="8"/>
      <c r="F19" s="8"/>
    </row>
    <row r="20" spans="1:6" ht="12.75" customHeight="1" x14ac:dyDescent="0.2">
      <c r="A20" s="132" t="s">
        <v>100</v>
      </c>
      <c r="B20" s="173" t="s">
        <v>106</v>
      </c>
      <c r="C20" s="71" t="s">
        <v>33</v>
      </c>
      <c r="D20" s="134" t="s">
        <v>102</v>
      </c>
      <c r="E20" s="135" t="s">
        <v>210</v>
      </c>
      <c r="F20" s="135" t="s">
        <v>265</v>
      </c>
    </row>
    <row r="21" spans="1:6" x14ac:dyDescent="0.2">
      <c r="F21" s="8" t="s">
        <v>56</v>
      </c>
    </row>
  </sheetData>
  <mergeCells count="7">
    <mergeCell ref="C10:C13"/>
    <mergeCell ref="D10:D13"/>
    <mergeCell ref="D2:E3"/>
    <mergeCell ref="C7:C9"/>
    <mergeCell ref="A8:B13"/>
    <mergeCell ref="A5:C6"/>
    <mergeCell ref="D7:D8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DOCUMENTO A 03</vt:lpstr>
      <vt:lpstr>DOCUMENTO A 10 A</vt:lpstr>
      <vt:lpstr>DOCUMENTO A 10 B</vt:lpstr>
      <vt:lpstr>DOCUMENTO A 10 C</vt:lpstr>
      <vt:lpstr>DOCUMENTO A 11 C</vt:lpstr>
      <vt:lpstr>DOCUMENTO A 12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Víctor Solares</cp:lastModifiedBy>
  <cp:lastPrinted>2009-12-07T23:15:00Z</cp:lastPrinted>
  <dcterms:created xsi:type="dcterms:W3CDTF">2002-02-27T19:20:33Z</dcterms:created>
  <dcterms:modified xsi:type="dcterms:W3CDTF">2025-09-16T22:53:59Z</dcterms:modified>
</cp:coreProperties>
</file>