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Лист1!$A$1:$R$67</definedName>
  </definedNames>
  <calcPr calcId="124519" refMode="R1C1"/>
</workbook>
</file>

<file path=xl/calcChain.xml><?xml version="1.0" encoding="utf-8"?>
<calcChain xmlns="http://schemas.openxmlformats.org/spreadsheetml/2006/main">
  <c r="F48" i="1"/>
  <c r="F47"/>
  <c r="F46"/>
  <c r="F45"/>
  <c r="F44"/>
  <c r="G50" l="1"/>
  <c r="H50" l="1"/>
  <c r="I50"/>
  <c r="J50"/>
  <c r="K50"/>
  <c r="L50"/>
  <c r="M50"/>
  <c r="N50"/>
  <c r="O50"/>
  <c r="P50"/>
  <c r="Q50"/>
  <c r="R50"/>
  <c r="H55"/>
  <c r="I55"/>
  <c r="J55"/>
  <c r="K55"/>
  <c r="L55"/>
  <c r="M55"/>
  <c r="N55"/>
  <c r="O55"/>
  <c r="P55"/>
  <c r="Q55"/>
  <c r="R55"/>
  <c r="G55"/>
  <c r="G49" s="1"/>
  <c r="F59"/>
  <c r="F58"/>
  <c r="F57"/>
  <c r="F56"/>
  <c r="F54"/>
  <c r="F53"/>
  <c r="F52"/>
  <c r="F51"/>
  <c r="N49" l="1"/>
  <c r="J49"/>
  <c r="Q49"/>
  <c r="R49"/>
  <c r="P49"/>
  <c r="O49"/>
  <c r="M49"/>
  <c r="L49"/>
  <c r="K49"/>
  <c r="I49"/>
  <c r="H49"/>
  <c r="F50"/>
  <c r="F55"/>
  <c r="F49" l="1"/>
  <c r="F42" l="1"/>
  <c r="F40"/>
  <c r="F38"/>
  <c r="F36"/>
  <c r="F35"/>
  <c r="F34"/>
  <c r="R32"/>
  <c r="Q32"/>
  <c r="P32"/>
  <c r="O32"/>
  <c r="N32"/>
  <c r="M32"/>
  <c r="L32"/>
  <c r="K32"/>
  <c r="J32"/>
  <c r="I32"/>
  <c r="H32"/>
  <c r="G32"/>
  <c r="F21"/>
  <c r="F20"/>
  <c r="F18"/>
  <c r="F17"/>
  <c r="F43" l="1"/>
  <c r="F22"/>
  <c r="F32"/>
  <c r="F37"/>
  <c r="F41"/>
  <c r="F39"/>
  <c r="R14" l="1"/>
  <c r="Q14"/>
  <c r="P14"/>
  <c r="O14"/>
  <c r="N14"/>
  <c r="M14"/>
  <c r="L14"/>
  <c r="K14"/>
  <c r="J14"/>
  <c r="I14"/>
  <c r="H14"/>
  <c r="G14"/>
  <c r="F14" l="1"/>
  <c r="F15" s="1"/>
</calcChain>
</file>

<file path=xl/sharedStrings.xml><?xml version="1.0" encoding="utf-8"?>
<sst xmlns="http://schemas.openxmlformats.org/spreadsheetml/2006/main" count="183" uniqueCount="122">
  <si>
    <t xml:space="preserve">Южноукраїнської міської ради </t>
  </si>
  <si>
    <t>Комунальне підприємство "Теплопостачання та водо-каналізаційне господарство"</t>
  </si>
  <si>
    <t>Показники </t>
  </si>
  <si>
    <t>Одиниці виміру </t>
  </si>
  <si>
    <t>січень </t>
  </si>
  <si>
    <t>лютий </t>
  </si>
  <si>
    <t>березень </t>
  </si>
  <si>
    <t>квітень </t>
  </si>
  <si>
    <t>травень</t>
  </si>
  <si>
    <t>червень</t>
  </si>
  <si>
    <t>липень </t>
  </si>
  <si>
    <t>серпень</t>
  </si>
  <si>
    <t>вересень</t>
  </si>
  <si>
    <t>жовтень</t>
  </si>
  <si>
    <t>листопад</t>
  </si>
  <si>
    <t>грудень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</si>
  <si>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</si>
  <si>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</si>
  <si>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</si>
  <si>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</si>
  <si>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</si>
  <si>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</si>
  <si>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</si>
  <si>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</si>
  <si>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</si>
  <si>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</si>
  <si>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</si>
  <si>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</si>
  <si>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</si>
  <si>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</si>
  <si>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</si>
  <si>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</si>
  <si>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</si>
  <si>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</si>
  <si>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Гкал </t>
  </si>
  <si>
    <t>1.1 </t>
  </si>
  <si>
    <t>ТЕЦ, ТЕС, когенераційні установки та ті, що використовують нетрадиційні або поновлювані джерела енергії </t>
  </si>
  <si>
    <t>1.2 </t>
  </si>
  <si>
    <t>2.1 </t>
  </si>
  <si>
    <t>2.2 </t>
  </si>
  <si>
    <t>Втрати теплової енергії в теплових мережах ліцензіата, усього: </t>
  </si>
  <si>
    <t>% </t>
  </si>
  <si>
    <t>4.1 </t>
  </si>
  <si>
    <t>Корисний відпуск теплової енергії з мереж ліцензіата, усього, у тому числі: </t>
  </si>
  <si>
    <t>Гкал</t>
  </si>
  <si>
    <t>бюджетних установ: </t>
  </si>
  <si>
    <t>інших споживачів: </t>
  </si>
  <si>
    <t>Теплове навантаження об'єктів теплоспоживання власних споживачів ліцензіата, усього, у т. ч. на потреби: </t>
  </si>
  <si>
    <t>Гкал/год </t>
  </si>
  <si>
    <t>населення </t>
  </si>
  <si>
    <t>бюджетних установ </t>
  </si>
  <si>
    <t>інших споживачів </t>
  </si>
  <si>
    <t>Базовий період (факт)</t>
  </si>
  <si>
    <t>(найменування ліцензіата)</t>
  </si>
  <si>
    <t>Річний план</t>
  </si>
  <si>
    <t>Попередній до базового період (факт) </t>
  </si>
  <si>
    <t>Відпуск теплової енергії з колекторів власних генеруючих джерел, усього,  у тому числі: </t>
  </si>
  <si>
    <t>котельні </t>
  </si>
  <si>
    <t>Надходження в мережу ліцензіата теплової енергії, яка вироблена іншими виробниками, усього, у тому числі: </t>
  </si>
  <si>
    <t>покупна теплова енергія (у ВП "Южно-Українська АЕС" НАЕК "Енергоатом") </t>
  </si>
  <si>
    <t>Надходження теплової енергії в мережу ліцензіата, усього (рядок 2 + рядок 1) </t>
  </si>
  <si>
    <t>те саме у відсотках від пункту 3 </t>
  </si>
  <si>
    <t>теплова енергія інших власників для транспортування мережами ліцензіата (ВП "Южно-Українська АЕС" НАЕК "Енергоатом") </t>
  </si>
  <si>
    <t>у тому числі втрати в теплових мережах ліцензіата теплової енергії інших власників (ВП "Южно-Українська АЕС" НАЕК "Енергоатом") </t>
  </si>
  <si>
    <t>те саме у відсотках від пункту 2.2 </t>
  </si>
  <si>
    <t>Надходження теплової енергії ліцензіата в мережу інших теплотранспортуючих організацій </t>
  </si>
  <si>
    <t>Втрати теплової енергії ліцензіата в теплових мережах інших теплотраспортуючих організацій</t>
  </si>
  <si>
    <t>те саме у відсотках від рядка 3</t>
  </si>
  <si>
    <t>%</t>
  </si>
  <si>
    <t>7.1 </t>
  </si>
  <si>
    <t>7.2 </t>
  </si>
  <si>
    <t>7.3 </t>
  </si>
  <si>
    <t>теплова енергія інших власників (ВП "Южно-Українська АЕС" НАЕК "Енергоатом") </t>
  </si>
  <si>
    <t>господарські потреби ліцензованої діяльності ліцензіата </t>
  </si>
  <si>
    <t>корисний відпуск теплової енергії власним споживачам ліцензіата, усього, у тому числі на потреби: </t>
  </si>
  <si>
    <t>7.3.1 </t>
  </si>
  <si>
    <t>населення</t>
  </si>
  <si>
    <t>7.3.2 </t>
  </si>
  <si>
    <t>релігійних організацій</t>
  </si>
  <si>
    <t>7.3.3 </t>
  </si>
  <si>
    <t>7.3.4 </t>
  </si>
  <si>
    <t>те саме у відсотках від рядка 7.3 </t>
  </si>
  <si>
    <t>те ж у відсотках від рядка 7.3 </t>
  </si>
  <si>
    <t>8.1 </t>
  </si>
  <si>
    <t>8.3 </t>
  </si>
  <si>
    <t>8.2 </t>
  </si>
  <si>
    <t>8.4 </t>
  </si>
  <si>
    <t>у тому числі  за місяцями </t>
  </si>
  <si>
    <t>до рішення виконавчого комітету</t>
  </si>
  <si>
    <t>№ з/п </t>
  </si>
  <si>
    <t>Додаток 2</t>
  </si>
  <si>
    <t xml:space="preserve">Річний план </t>
  </si>
  <si>
    <t>1. </t>
  </si>
  <si>
    <t>2. </t>
  </si>
  <si>
    <t>3. </t>
  </si>
  <si>
    <t>4. </t>
  </si>
  <si>
    <t>5.</t>
  </si>
  <si>
    <t>6.</t>
  </si>
  <si>
    <t>7.</t>
  </si>
  <si>
    <t>8.</t>
  </si>
  <si>
    <t>Відпуск теплової енергії субєкта господарювання на надання комунальих послуг споживачам, зокрема :</t>
  </si>
  <si>
    <t>9.1</t>
  </si>
  <si>
    <t>9.1.1</t>
  </si>
  <si>
    <t xml:space="preserve">населеня </t>
  </si>
  <si>
    <t>9.1.2</t>
  </si>
  <si>
    <t>релігійні організації</t>
  </si>
  <si>
    <t>9.1.3</t>
  </si>
  <si>
    <t>бюджетних установ та організацій</t>
  </si>
  <si>
    <t>9.1.4</t>
  </si>
  <si>
    <t>інших споживачів</t>
  </si>
  <si>
    <t>9.2</t>
  </si>
  <si>
    <t>постачання гарячої води,
зокрема на потреби:</t>
  </si>
  <si>
    <t>постачання теплової енергії 
зокрема на потреби:</t>
  </si>
  <si>
    <t>9.2.1</t>
  </si>
  <si>
    <t>9.2.2</t>
  </si>
  <si>
    <t>9.2.3</t>
  </si>
  <si>
    <t>9.2.4</t>
  </si>
  <si>
    <t>виробництва, транспортування та постачання теплової енергії на 2022 рік</t>
  </si>
  <si>
    <t xml:space="preserve">                            Перший заступник міського голови з питань діяльності виконавчих органів ради                                                                               О.А. Майборода</t>
  </si>
  <si>
    <t>від '___' ________ 2021 р. № ____</t>
  </si>
  <si>
    <t xml:space="preserve">                            Начальник управління житлово-комунального господарста                                                                                                                        В.А. Божко</t>
  </si>
  <si>
    <t xml:space="preserve">                           Директор КП "Теплопостачання та водо-каналізаційне господарство"                                                                                                     О.О. Миськів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</si>
</sst>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3"/>
      <name val="Bookman Old Style"/>
      <family val="1"/>
      <charset val="204"/>
    </font>
    <font>
      <b/>
      <sz val="13"/>
      <name val="Bookman Old Style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7"/>
      <color indexed="8"/>
      <name val="Times New Roman"/>
      <family val="1"/>
      <charset val="204"/>
    </font>
    <font>
      <sz val="17"/>
      <color indexed="8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7"/>
      <color indexed="8"/>
      <name val="Times New Roman"/>
      <family val="1"/>
      <charset val="204"/>
    </font>
    <font>
      <sz val="17"/>
      <name val="Times New Roman"/>
      <family val="1"/>
      <charset val="204"/>
    </font>
    <font>
      <sz val="22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Times New Roma"/>
      <charset val="204"/>
    </font>
    <font>
      <b/>
      <sz val="2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0" applyFont="1"/>
    <xf numFmtId="0" fontId="2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0" fontId="6" fillId="0" borderId="0" xfId="1" applyFont="1"/>
    <xf numFmtId="0" fontId="4" fillId="0" borderId="0" xfId="0" applyFont="1"/>
    <xf numFmtId="0" fontId="8" fillId="0" borderId="0" xfId="1" applyFont="1"/>
    <xf numFmtId="0" fontId="9" fillId="0" borderId="0" xfId="1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7" fillId="0" borderId="0" xfId="0" applyFont="1" applyBorder="1"/>
    <xf numFmtId="0" fontId="1" fillId="0" borderId="0" xfId="1" applyBorder="1"/>
    <xf numFmtId="0" fontId="8" fillId="0" borderId="0" xfId="1" applyFont="1" applyBorder="1"/>
    <xf numFmtId="0" fontId="10" fillId="0" borderId="0" xfId="1" applyFont="1" applyBorder="1"/>
    <xf numFmtId="0" fontId="11" fillId="0" borderId="0" xfId="1" applyFont="1"/>
    <xf numFmtId="4" fontId="8" fillId="0" borderId="0" xfId="1" applyNumberFormat="1" applyFont="1"/>
    <xf numFmtId="0" fontId="10" fillId="0" borderId="0" xfId="1" applyFont="1"/>
    <xf numFmtId="0" fontId="3" fillId="2" borderId="0" xfId="0" applyFont="1" applyFill="1"/>
    <xf numFmtId="0" fontId="14" fillId="0" borderId="0" xfId="1" applyFont="1"/>
    <xf numFmtId="0" fontId="12" fillId="0" borderId="0" xfId="0" applyFont="1"/>
    <xf numFmtId="0" fontId="12" fillId="0" borderId="0" xfId="1" applyFont="1" applyFill="1"/>
    <xf numFmtId="0" fontId="13" fillId="0" borderId="0" xfId="0" applyFont="1"/>
    <xf numFmtId="0" fontId="16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7" fillId="0" borderId="0" xfId="0" applyFont="1"/>
    <xf numFmtId="0" fontId="1" fillId="0" borderId="0" xfId="1" applyAlignment="1"/>
    <xf numFmtId="0" fontId="3" fillId="0" borderId="1" xfId="0" applyFont="1" applyBorder="1" applyAlignment="1"/>
    <xf numFmtId="0" fontId="3" fillId="0" borderId="1" xfId="0" applyFont="1" applyBorder="1"/>
    <xf numFmtId="0" fontId="21" fillId="0" borderId="0" xfId="0" applyFont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 applyAlignment="1">
      <alignment horizontal="center" vertical="center" wrapText="1"/>
    </xf>
    <xf numFmtId="3" fontId="22" fillId="0" borderId="0" xfId="1" applyNumberFormat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3" fontId="22" fillId="0" borderId="16" xfId="1" applyNumberFormat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3" fontId="22" fillId="0" borderId="11" xfId="1" applyNumberFormat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3" fontId="22" fillId="0" borderId="25" xfId="1" applyNumberFormat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2" fillId="0" borderId="15" xfId="1" applyFont="1" applyBorder="1" applyAlignment="1">
      <alignment vertical="center" wrapText="1"/>
    </xf>
    <xf numFmtId="0" fontId="22" fillId="0" borderId="16" xfId="1" applyFont="1" applyBorder="1" applyAlignment="1">
      <alignment vertical="center" wrapText="1"/>
    </xf>
    <xf numFmtId="0" fontId="22" fillId="0" borderId="17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2" fillId="0" borderId="18" xfId="1" applyFont="1" applyBorder="1" applyAlignment="1">
      <alignment vertical="center" wrapText="1"/>
    </xf>
    <xf numFmtId="0" fontId="22" fillId="0" borderId="14" xfId="1" applyFont="1" applyBorder="1" applyAlignment="1">
      <alignment vertical="center" wrapText="1"/>
    </xf>
    <xf numFmtId="0" fontId="22" fillId="0" borderId="29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19" xfId="1" applyFont="1" applyBorder="1" applyAlignment="1">
      <alignment vertical="center" wrapText="1"/>
    </xf>
    <xf numFmtId="0" fontId="22" fillId="0" borderId="9" xfId="1" applyFont="1" applyBorder="1" applyAlignment="1">
      <alignment vertical="center" wrapText="1"/>
    </xf>
    <xf numFmtId="0" fontId="22" fillId="0" borderId="10" xfId="1" applyFont="1" applyBorder="1" applyAlignment="1">
      <alignment vertical="center" wrapText="1"/>
    </xf>
    <xf numFmtId="0" fontId="22" fillId="0" borderId="6" xfId="1" applyFont="1" applyBorder="1" applyAlignment="1">
      <alignment vertical="center" wrapText="1"/>
    </xf>
    <xf numFmtId="0" fontId="23" fillId="0" borderId="0" xfId="0" applyFont="1"/>
    <xf numFmtId="164" fontId="23" fillId="0" borderId="10" xfId="1" applyNumberFormat="1" applyFont="1" applyBorder="1" applyAlignment="1">
      <alignment horizontal="right" vertical="center" wrapText="1"/>
    </xf>
    <xf numFmtId="164" fontId="23" fillId="0" borderId="15" xfId="1" applyNumberFormat="1" applyFont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 wrapText="1"/>
    </xf>
    <xf numFmtId="164" fontId="23" fillId="0" borderId="24" xfId="1" applyNumberFormat="1" applyFont="1" applyBorder="1" applyAlignment="1">
      <alignment horizontal="right" vertical="center" wrapText="1"/>
    </xf>
    <xf numFmtId="164" fontId="23" fillId="0" borderId="11" xfId="1" applyNumberFormat="1" applyFont="1" applyFill="1" applyBorder="1" applyAlignment="1">
      <alignment horizontal="right" vertical="center" wrapText="1"/>
    </xf>
    <xf numFmtId="164" fontId="23" fillId="0" borderId="16" xfId="1" applyNumberFormat="1" applyFont="1" applyFill="1" applyBorder="1" applyAlignment="1">
      <alignment horizontal="right" vertical="center" wrapText="1"/>
    </xf>
    <xf numFmtId="164" fontId="23" fillId="0" borderId="25" xfId="1" applyNumberFormat="1" applyFont="1" applyFill="1" applyBorder="1" applyAlignment="1">
      <alignment horizontal="right" vertical="center" wrapText="1"/>
    </xf>
    <xf numFmtId="3" fontId="23" fillId="0" borderId="6" xfId="1" applyNumberFormat="1" applyFont="1" applyBorder="1" applyAlignment="1">
      <alignment horizontal="center" vertical="center" wrapText="1"/>
    </xf>
    <xf numFmtId="3" fontId="23" fillId="0" borderId="17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right" vertical="center" wrapText="1"/>
    </xf>
    <xf numFmtId="164" fontId="23" fillId="0" borderId="0" xfId="1" applyNumberFormat="1" applyFont="1" applyBorder="1" applyAlignment="1">
      <alignment horizontal="right" vertical="center" wrapText="1"/>
    </xf>
    <xf numFmtId="164" fontId="23" fillId="0" borderId="27" xfId="1" applyNumberFormat="1" applyFont="1" applyBorder="1" applyAlignment="1">
      <alignment horizontal="right" vertical="center" wrapText="1"/>
    </xf>
    <xf numFmtId="164" fontId="23" fillId="0" borderId="19" xfId="1" applyNumberFormat="1" applyFont="1" applyFill="1" applyBorder="1" applyAlignment="1">
      <alignment horizontal="right" vertical="center" wrapText="1"/>
    </xf>
    <xf numFmtId="164" fontId="23" fillId="0" borderId="18" xfId="1" applyNumberFormat="1" applyFont="1" applyFill="1" applyBorder="1" applyAlignment="1">
      <alignment horizontal="right" vertical="center" wrapText="1"/>
    </xf>
    <xf numFmtId="164" fontId="23" fillId="0" borderId="28" xfId="1" applyNumberFormat="1" applyFont="1" applyFill="1" applyBorder="1" applyAlignment="1">
      <alignment horizontal="right" vertical="center" wrapText="1"/>
    </xf>
    <xf numFmtId="2" fontId="23" fillId="0" borderId="11" xfId="1" applyNumberFormat="1" applyFont="1" applyBorder="1" applyAlignment="1">
      <alignment horizontal="right" vertical="center" wrapText="1"/>
    </xf>
    <xf numFmtId="2" fontId="23" fillId="0" borderId="16" xfId="1" applyNumberFormat="1" applyFont="1" applyBorder="1" applyAlignment="1">
      <alignment horizontal="right" vertical="center" wrapText="1"/>
    </xf>
    <xf numFmtId="2" fontId="18" fillId="0" borderId="11" xfId="1" applyNumberFormat="1" applyFont="1" applyBorder="1" applyAlignment="1">
      <alignment horizontal="right" vertical="center" wrapText="1"/>
    </xf>
    <xf numFmtId="3" fontId="23" fillId="0" borderId="19" xfId="1" applyNumberFormat="1" applyFont="1" applyBorder="1" applyAlignment="1">
      <alignment horizontal="center" vertical="center" wrapText="1"/>
    </xf>
    <xf numFmtId="3" fontId="23" fillId="0" borderId="18" xfId="1" applyNumberFormat="1" applyFont="1" applyBorder="1" applyAlignment="1">
      <alignment horizontal="center" vertical="center" wrapText="1"/>
    </xf>
    <xf numFmtId="3" fontId="23" fillId="0" borderId="28" xfId="1" applyNumberFormat="1" applyFont="1" applyBorder="1" applyAlignment="1">
      <alignment horizontal="center" vertical="center" wrapText="1"/>
    </xf>
    <xf numFmtId="3" fontId="23" fillId="0" borderId="9" xfId="1" applyNumberFormat="1" applyFont="1" applyBorder="1" applyAlignment="1">
      <alignment horizontal="center" vertical="center" wrapText="1"/>
    </xf>
    <xf numFmtId="3" fontId="23" fillId="0" borderId="14" xfId="1" applyNumberFormat="1" applyFont="1" applyBorder="1" applyAlignment="1">
      <alignment horizontal="center" vertical="center" wrapText="1"/>
    </xf>
    <xf numFmtId="3" fontId="23" fillId="0" borderId="20" xfId="1" applyNumberFormat="1" applyFont="1" applyBorder="1" applyAlignment="1">
      <alignment horizontal="center" vertical="center" wrapText="1"/>
    </xf>
    <xf numFmtId="3" fontId="23" fillId="0" borderId="8" xfId="1" applyNumberFormat="1" applyFont="1" applyBorder="1" applyAlignment="1">
      <alignment horizontal="center" vertical="center" wrapText="1"/>
    </xf>
    <xf numFmtId="3" fontId="23" fillId="0" borderId="0" xfId="1" applyNumberFormat="1" applyFont="1" applyBorder="1" applyAlignment="1">
      <alignment horizontal="center" vertical="center" wrapText="1"/>
    </xf>
    <xf numFmtId="3" fontId="23" fillId="0" borderId="27" xfId="1" applyNumberFormat="1" applyFont="1" applyBorder="1" applyAlignment="1">
      <alignment horizontal="center" vertical="center" wrapText="1"/>
    </xf>
    <xf numFmtId="164" fontId="23" fillId="2" borderId="29" xfId="1" applyNumberFormat="1" applyFont="1" applyFill="1" applyBorder="1" applyAlignment="1">
      <alignment horizontal="right" vertical="center" wrapText="1"/>
    </xf>
    <xf numFmtId="164" fontId="23" fillId="0" borderId="36" xfId="1" applyNumberFormat="1" applyFont="1" applyBorder="1" applyAlignment="1">
      <alignment horizontal="right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3" fontId="23" fillId="2" borderId="32" xfId="1" applyNumberFormat="1" applyFont="1" applyFill="1" applyBorder="1" applyAlignment="1">
      <alignment horizontal="center" vertical="center" wrapText="1"/>
    </xf>
    <xf numFmtId="3" fontId="23" fillId="2" borderId="36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right" vertical="center" wrapText="1"/>
    </xf>
    <xf numFmtId="165" fontId="18" fillId="0" borderId="29" xfId="1" applyNumberFormat="1" applyFont="1" applyFill="1" applyBorder="1" applyAlignment="1">
      <alignment horizontal="right" vertical="center" wrapText="1"/>
    </xf>
    <xf numFmtId="165" fontId="23" fillId="2" borderId="29" xfId="1" applyNumberFormat="1" applyFont="1" applyFill="1" applyBorder="1" applyAlignment="1">
      <alignment horizontal="center" vertical="center" wrapText="1"/>
    </xf>
    <xf numFmtId="165" fontId="23" fillId="2" borderId="32" xfId="1" applyNumberFormat="1" applyFont="1" applyFill="1" applyBorder="1" applyAlignment="1">
      <alignment horizontal="center" vertical="center" wrapText="1"/>
    </xf>
    <xf numFmtId="165" fontId="23" fillId="0" borderId="36" xfId="1" applyNumberFormat="1" applyFont="1" applyFill="1" applyBorder="1" applyAlignment="1">
      <alignment horizontal="right" vertical="center" wrapText="1"/>
    </xf>
    <xf numFmtId="164" fontId="23" fillId="0" borderId="29" xfId="1" applyNumberFormat="1" applyFont="1" applyFill="1" applyBorder="1" applyAlignment="1">
      <alignment horizontal="right" vertical="center" wrapText="1"/>
    </xf>
    <xf numFmtId="164" fontId="23" fillId="0" borderId="32" xfId="1" applyNumberFormat="1" applyFont="1" applyFill="1" applyBorder="1" applyAlignment="1">
      <alignment horizontal="right" vertical="center" wrapText="1"/>
    </xf>
    <xf numFmtId="4" fontId="23" fillId="0" borderId="29" xfId="1" applyNumberFormat="1" applyFont="1" applyFill="1" applyBorder="1" applyAlignment="1">
      <alignment horizontal="right" vertical="center" wrapText="1"/>
    </xf>
    <xf numFmtId="4" fontId="18" fillId="0" borderId="29" xfId="1" applyNumberFormat="1" applyFont="1" applyFill="1" applyBorder="1" applyAlignment="1">
      <alignment horizontal="right" vertical="center" wrapText="1"/>
    </xf>
    <xf numFmtId="164" fontId="24" fillId="0" borderId="29" xfId="1" applyNumberFormat="1" applyFont="1" applyFill="1" applyBorder="1" applyAlignment="1">
      <alignment horizontal="right" vertical="center" wrapText="1"/>
    </xf>
    <xf numFmtId="164" fontId="24" fillId="0" borderId="32" xfId="1" applyNumberFormat="1" applyFont="1" applyFill="1" applyBorder="1" applyAlignment="1">
      <alignment horizontal="right" vertical="center" wrapText="1"/>
    </xf>
    <xf numFmtId="164" fontId="24" fillId="0" borderId="36" xfId="1" applyNumberFormat="1" applyFont="1" applyFill="1" applyBorder="1" applyAlignment="1">
      <alignment horizontal="right" vertical="center" wrapText="1"/>
    </xf>
    <xf numFmtId="164" fontId="23" fillId="0" borderId="36" xfId="1" applyNumberFormat="1" applyFont="1" applyFill="1" applyBorder="1" applyAlignment="1">
      <alignment horizontal="right" vertical="center" wrapText="1"/>
    </xf>
    <xf numFmtId="4" fontId="23" fillId="0" borderId="11" xfId="1" applyNumberFormat="1" applyFont="1" applyFill="1" applyBorder="1" applyAlignment="1">
      <alignment horizontal="right" vertical="center" wrapText="1"/>
    </xf>
    <xf numFmtId="164" fontId="23" fillId="0" borderId="34" xfId="1" applyNumberFormat="1" applyFont="1" applyFill="1" applyBorder="1" applyAlignment="1">
      <alignment horizontal="right" vertical="center" wrapText="1"/>
    </xf>
    <xf numFmtId="4" fontId="23" fillId="0" borderId="9" xfId="1" applyNumberFormat="1" applyFont="1" applyFill="1" applyBorder="1" applyAlignment="1">
      <alignment horizontal="right" vertical="center" wrapText="1"/>
    </xf>
    <xf numFmtId="4" fontId="18" fillId="0" borderId="9" xfId="1" applyNumberFormat="1" applyFont="1" applyFill="1" applyBorder="1" applyAlignment="1">
      <alignment horizontal="right" vertical="center" wrapText="1"/>
    </xf>
    <xf numFmtId="165" fontId="23" fillId="0" borderId="10" xfId="1" applyNumberFormat="1" applyFont="1" applyFill="1" applyBorder="1" applyAlignment="1">
      <alignment horizontal="right" vertical="center" wrapText="1"/>
    </xf>
    <xf numFmtId="165" fontId="18" fillId="0" borderId="10" xfId="1" applyNumberFormat="1" applyFont="1" applyFill="1" applyBorder="1" applyAlignment="1">
      <alignment horizontal="right" vertical="center" wrapText="1"/>
    </xf>
    <xf numFmtId="165" fontId="24" fillId="0" borderId="10" xfId="1" applyNumberFormat="1" applyFont="1" applyFill="1" applyBorder="1" applyAlignment="1">
      <alignment horizontal="right" vertical="center" wrapText="1"/>
    </xf>
    <xf numFmtId="165" fontId="23" fillId="0" borderId="35" xfId="1" applyNumberFormat="1" applyFont="1" applyFill="1" applyBorder="1" applyAlignment="1">
      <alignment horizontal="right" vertical="center" wrapText="1"/>
    </xf>
    <xf numFmtId="165" fontId="24" fillId="0" borderId="29" xfId="1" applyNumberFormat="1" applyFont="1" applyFill="1" applyBorder="1" applyAlignment="1">
      <alignment horizontal="right" vertical="center" wrapText="1"/>
    </xf>
    <xf numFmtId="165" fontId="23" fillId="0" borderId="32" xfId="1" applyNumberFormat="1" applyFont="1" applyFill="1" applyBorder="1" applyAlignment="1">
      <alignment horizontal="right" vertical="center" wrapText="1"/>
    </xf>
    <xf numFmtId="165" fontId="23" fillId="0" borderId="11" xfId="1" applyNumberFormat="1" applyFont="1" applyFill="1" applyBorder="1" applyAlignment="1">
      <alignment horizontal="right" vertical="center" wrapText="1"/>
    </xf>
    <xf numFmtId="165" fontId="18" fillId="0" borderId="11" xfId="1" applyNumberFormat="1" applyFont="1" applyFill="1" applyBorder="1" applyAlignment="1">
      <alignment horizontal="right" vertical="center" wrapText="1"/>
    </xf>
    <xf numFmtId="165" fontId="24" fillId="0" borderId="11" xfId="1" applyNumberFormat="1" applyFont="1" applyFill="1" applyBorder="1" applyAlignment="1">
      <alignment horizontal="right" vertical="center" wrapText="1"/>
    </xf>
    <xf numFmtId="165" fontId="23" fillId="0" borderId="33" xfId="1" applyNumberFormat="1" applyFont="1" applyFill="1" applyBorder="1" applyAlignment="1">
      <alignment horizontal="right" vertical="center" wrapText="1"/>
    </xf>
    <xf numFmtId="165" fontId="23" fillId="0" borderId="25" xfId="1" applyNumberFormat="1" applyFont="1" applyFill="1" applyBorder="1" applyAlignment="1">
      <alignment horizontal="right" vertical="center" wrapText="1"/>
    </xf>
    <xf numFmtId="165" fontId="23" fillId="0" borderId="6" xfId="1" applyNumberFormat="1" applyFont="1" applyFill="1" applyBorder="1" applyAlignment="1">
      <alignment horizontal="right" vertical="center" wrapText="1"/>
    </xf>
    <xf numFmtId="165" fontId="18" fillId="0" borderId="6" xfId="1" applyNumberFormat="1" applyFont="1" applyFill="1" applyBorder="1" applyAlignment="1">
      <alignment horizontal="right" vertical="center" wrapText="1"/>
    </xf>
    <xf numFmtId="165" fontId="24" fillId="0" borderId="6" xfId="1" applyNumberFormat="1" applyFont="1" applyFill="1" applyBorder="1" applyAlignment="1">
      <alignment horizontal="right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49" fontId="21" fillId="0" borderId="8" xfId="0" applyNumberFormat="1" applyFont="1" applyBorder="1" applyAlignment="1">
      <alignment horizontal="center" vertical="center" wrapText="1"/>
    </xf>
    <xf numFmtId="49" fontId="20" fillId="0" borderId="29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164" fontId="18" fillId="2" borderId="29" xfId="1" applyNumberFormat="1" applyFont="1" applyFill="1" applyBorder="1" applyAlignment="1">
      <alignment horizontal="right" vertical="center" wrapText="1"/>
    </xf>
    <xf numFmtId="4" fontId="18" fillId="0" borderId="37" xfId="1" applyNumberFormat="1" applyFont="1" applyFill="1" applyBorder="1" applyAlignment="1">
      <alignment horizontal="right" vertical="center" wrapText="1"/>
    </xf>
    <xf numFmtId="164" fontId="23" fillId="0" borderId="38" xfId="1" applyNumberFormat="1" applyFont="1" applyBorder="1" applyAlignment="1">
      <alignment horizontal="right" vertical="center" wrapText="1"/>
    </xf>
    <xf numFmtId="0" fontId="20" fillId="0" borderId="12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18" fillId="0" borderId="0" xfId="1" applyNumberFormat="1" applyFont="1" applyFill="1" applyBorder="1" applyAlignment="1">
      <alignment horizontal="right" vertical="center" wrapText="1"/>
    </xf>
    <xf numFmtId="165" fontId="24" fillId="0" borderId="0" xfId="1" applyNumberFormat="1" applyFont="1" applyFill="1" applyBorder="1" applyAlignment="1">
      <alignment horizontal="right" vertical="center" wrapText="1"/>
    </xf>
    <xf numFmtId="0" fontId="22" fillId="0" borderId="12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165" fontId="23" fillId="0" borderId="12" xfId="1" applyNumberFormat="1" applyFont="1" applyFill="1" applyBorder="1" applyAlignment="1">
      <alignment horizontal="right" vertical="center" wrapText="1"/>
    </xf>
    <xf numFmtId="165" fontId="18" fillId="0" borderId="12" xfId="1" applyNumberFormat="1" applyFont="1" applyFill="1" applyBorder="1" applyAlignment="1">
      <alignment horizontal="right" vertical="center" wrapText="1"/>
    </xf>
    <xf numFmtId="165" fontId="24" fillId="0" borderId="12" xfId="1" applyNumberFormat="1" applyFont="1" applyFill="1" applyBorder="1" applyAlignment="1">
      <alignment horizontal="right" vertical="center" wrapText="1"/>
    </xf>
    <xf numFmtId="165" fontId="23" fillId="0" borderId="39" xfId="1" applyNumberFormat="1" applyFont="1" applyFill="1" applyBorder="1" applyAlignment="1">
      <alignment horizontal="right" vertical="center" wrapText="1"/>
    </xf>
    <xf numFmtId="165" fontId="23" fillId="0" borderId="40" xfId="1" applyNumberFormat="1" applyFont="1" applyFill="1" applyBorder="1" applyAlignment="1">
      <alignment horizontal="right" vertical="center" wrapText="1"/>
    </xf>
    <xf numFmtId="0" fontId="20" fillId="0" borderId="38" xfId="1" applyFont="1" applyBorder="1" applyAlignment="1">
      <alignment horizontal="center" vertical="center" wrapText="1"/>
    </xf>
    <xf numFmtId="49" fontId="20" fillId="0" borderId="30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0" fontId="22" fillId="0" borderId="38" xfId="1" applyFont="1" applyBorder="1" applyAlignment="1">
      <alignment vertical="center" wrapText="1"/>
    </xf>
    <xf numFmtId="0" fontId="22" fillId="0" borderId="30" xfId="1" applyFont="1" applyBorder="1" applyAlignment="1">
      <alignment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165" fontId="23" fillId="0" borderId="38" xfId="1" applyNumberFormat="1" applyFont="1" applyFill="1" applyBorder="1" applyAlignment="1">
      <alignment horizontal="right" vertical="center" wrapText="1"/>
    </xf>
    <xf numFmtId="165" fontId="23" fillId="0" borderId="30" xfId="1" applyNumberFormat="1" applyFont="1" applyFill="1" applyBorder="1" applyAlignment="1">
      <alignment horizontal="right" vertical="center" wrapText="1"/>
    </xf>
    <xf numFmtId="165" fontId="18" fillId="0" borderId="30" xfId="1" applyNumberFormat="1" applyFont="1" applyFill="1" applyBorder="1" applyAlignment="1">
      <alignment horizontal="right" vertical="center" wrapText="1"/>
    </xf>
    <xf numFmtId="165" fontId="24" fillId="0" borderId="30" xfId="1" applyNumberFormat="1" applyFont="1" applyFill="1" applyBorder="1" applyAlignment="1">
      <alignment horizontal="right" vertical="center" wrapText="1"/>
    </xf>
    <xf numFmtId="165" fontId="23" fillId="0" borderId="24" xfId="1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20" fillId="0" borderId="12" xfId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/>
    <xf numFmtId="0" fontId="23" fillId="0" borderId="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028"/>
  <sheetViews>
    <sheetView tabSelected="1" view="pageBreakPreview" topLeftCell="A55" zoomScale="59" zoomScaleNormal="69" zoomScaleSheetLayoutView="59" workbookViewId="0">
      <selection activeCell="A63" sqref="A63:R63"/>
    </sheetView>
  </sheetViews>
  <sheetFormatPr defaultColWidth="9.109375" defaultRowHeight="17.399999999999999" outlineLevelRow="1"/>
  <cols>
    <col min="1" max="1" width="8.6640625" style="3" customWidth="1"/>
    <col min="2" max="2" width="52.5546875" style="3" customWidth="1"/>
    <col min="3" max="3" width="13.6640625" style="3" customWidth="1"/>
    <col min="4" max="4" width="18" style="3" customWidth="1"/>
    <col min="5" max="5" width="17.5546875" style="24" customWidth="1"/>
    <col min="6" max="6" width="18.33203125" style="11" customWidth="1"/>
    <col min="7" max="18" width="15.6640625" style="3" customWidth="1"/>
    <col min="19" max="16384" width="9.109375" style="3"/>
  </cols>
  <sheetData>
    <row r="1" spans="1:18" ht="25.2">
      <c r="A1" s="1"/>
      <c r="B1" s="5"/>
      <c r="C1" s="6"/>
      <c r="D1" s="6"/>
      <c r="E1" s="6"/>
      <c r="F1" s="6"/>
      <c r="G1" s="2"/>
      <c r="H1" s="2"/>
      <c r="I1" s="2"/>
      <c r="J1" s="2"/>
      <c r="K1" s="2"/>
      <c r="O1" s="155" t="s">
        <v>90</v>
      </c>
      <c r="Q1" s="33"/>
      <c r="R1" s="26"/>
    </row>
    <row r="2" spans="1:18" ht="25.2">
      <c r="A2" s="4"/>
      <c r="B2" s="5"/>
      <c r="C2" s="6"/>
      <c r="D2" s="6"/>
      <c r="E2" s="6"/>
      <c r="F2" s="6"/>
      <c r="G2" s="2"/>
      <c r="H2" s="2"/>
      <c r="I2" s="2"/>
      <c r="J2" s="2"/>
      <c r="K2" s="2"/>
      <c r="O2" s="155" t="s">
        <v>88</v>
      </c>
      <c r="Q2" s="33"/>
      <c r="R2" s="26"/>
    </row>
    <row r="3" spans="1:18" ht="25.2">
      <c r="A3" s="5"/>
      <c r="B3" s="5"/>
      <c r="C3" s="6"/>
      <c r="D3" s="6"/>
      <c r="E3" s="6"/>
      <c r="F3" s="6"/>
      <c r="G3" s="2"/>
      <c r="H3" s="2"/>
      <c r="I3" s="2"/>
      <c r="J3" s="2"/>
      <c r="K3" s="2"/>
      <c r="O3" s="155" t="s">
        <v>0</v>
      </c>
      <c r="Q3" s="33"/>
      <c r="R3" s="26"/>
    </row>
    <row r="4" spans="1:18" ht="27.75" customHeight="1">
      <c r="A4" s="6"/>
      <c r="B4" s="7"/>
      <c r="C4" s="7"/>
      <c r="D4" s="8"/>
      <c r="E4" s="8"/>
      <c r="F4" s="8"/>
      <c r="M4" s="9"/>
      <c r="O4" s="163" t="s">
        <v>119</v>
      </c>
      <c r="Q4" s="33"/>
      <c r="R4" s="26"/>
    </row>
    <row r="5" spans="1:18" ht="26.25" customHeight="1">
      <c r="A5" s="206" t="s">
        <v>91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1:18" ht="27" customHeight="1">
      <c r="A6" s="206" t="s">
        <v>117</v>
      </c>
      <c r="B6" s="206"/>
      <c r="C6" s="206"/>
      <c r="D6" s="206"/>
      <c r="E6" s="206"/>
      <c r="F6" s="206"/>
      <c r="G6" s="207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</row>
    <row r="7" spans="1:18" ht="4.5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</row>
    <row r="8" spans="1:18" ht="19.5" customHeight="1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>
      <c r="E9" s="35"/>
      <c r="F9" s="209" t="s">
        <v>53</v>
      </c>
      <c r="G9" s="210"/>
      <c r="H9" s="210"/>
      <c r="I9" s="210"/>
      <c r="J9" s="210"/>
      <c r="K9" s="210"/>
      <c r="L9" s="36"/>
    </row>
    <row r="10" spans="1:18" ht="18.75" customHeight="1" thickBot="1">
      <c r="A10" s="2"/>
      <c r="B10" s="2"/>
      <c r="C10" s="2"/>
      <c r="D10" s="2"/>
      <c r="E10" s="2"/>
      <c r="F10" s="10"/>
      <c r="G10" s="3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26" customFormat="1" ht="41.25" customHeight="1" thickBot="1">
      <c r="A11" s="215" t="s">
        <v>89</v>
      </c>
      <c r="B11" s="213" t="s">
        <v>2</v>
      </c>
      <c r="C11" s="211" t="s">
        <v>3</v>
      </c>
      <c r="D11" s="215" t="s">
        <v>55</v>
      </c>
      <c r="E11" s="218" t="s">
        <v>52</v>
      </c>
      <c r="F11" s="211" t="s">
        <v>54</v>
      </c>
      <c r="G11" s="213" t="s">
        <v>87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s="26" customFormat="1" ht="44.25" customHeight="1" thickBot="1">
      <c r="A12" s="216"/>
      <c r="B12" s="217"/>
      <c r="C12" s="212"/>
      <c r="D12" s="216"/>
      <c r="E12" s="219"/>
      <c r="F12" s="212"/>
      <c r="G12" s="139" t="s">
        <v>4</v>
      </c>
      <c r="H12" s="139" t="s">
        <v>5</v>
      </c>
      <c r="I12" s="139" t="s">
        <v>6</v>
      </c>
      <c r="J12" s="142" t="s">
        <v>7</v>
      </c>
      <c r="K12" s="139" t="s">
        <v>8</v>
      </c>
      <c r="L12" s="139" t="s">
        <v>9</v>
      </c>
      <c r="M12" s="139" t="s">
        <v>10</v>
      </c>
      <c r="N12" s="139" t="s">
        <v>11</v>
      </c>
      <c r="O12" s="139" t="s">
        <v>12</v>
      </c>
      <c r="P12" s="139" t="s">
        <v>13</v>
      </c>
      <c r="Q12" s="139" t="s">
        <v>14</v>
      </c>
      <c r="R12" s="142" t="s">
        <v>15</v>
      </c>
    </row>
    <row r="13" spans="1:18" s="26" customFormat="1" ht="22.5" customHeight="1" thickBot="1">
      <c r="A13" s="143" t="s">
        <v>16</v>
      </c>
      <c r="B13" s="144" t="s">
        <v>17</v>
      </c>
      <c r="C13" s="143" t="s">
        <v>18</v>
      </c>
      <c r="D13" s="143" t="s">
        <v>19</v>
      </c>
      <c r="E13" s="145" t="s">
        <v>20</v>
      </c>
      <c r="F13" s="143" t="s">
        <v>21</v>
      </c>
      <c r="G13" s="144" t="s">
        <v>22</v>
      </c>
      <c r="H13" s="146" t="s">
        <v>23</v>
      </c>
      <c r="I13" s="143" t="s">
        <v>24</v>
      </c>
      <c r="J13" s="146" t="s">
        <v>25</v>
      </c>
      <c r="K13" s="146" t="s">
        <v>26</v>
      </c>
      <c r="L13" s="143" t="s">
        <v>27</v>
      </c>
      <c r="M13" s="143" t="s">
        <v>28</v>
      </c>
      <c r="N13" s="143" t="s">
        <v>29</v>
      </c>
      <c r="O13" s="143" t="s">
        <v>30</v>
      </c>
      <c r="P13" s="143" t="s">
        <v>31</v>
      </c>
      <c r="Q13" s="143" t="s">
        <v>32</v>
      </c>
      <c r="R13" s="147" t="s">
        <v>33</v>
      </c>
    </row>
    <row r="14" spans="1:18" s="26" customFormat="1" ht="66.75" customHeight="1">
      <c r="A14" s="41" t="s">
        <v>92</v>
      </c>
      <c r="B14" s="60" t="s">
        <v>56</v>
      </c>
      <c r="C14" s="51" t="s">
        <v>34</v>
      </c>
      <c r="D14" s="45">
        <v>0</v>
      </c>
      <c r="E14" s="48">
        <v>0</v>
      </c>
      <c r="F14" s="51">
        <f>SUM(G14:R14)</f>
        <v>0</v>
      </c>
      <c r="G14" s="52">
        <f>G15</f>
        <v>0</v>
      </c>
      <c r="H14" s="51">
        <f t="shared" ref="H14:R14" si="0">H15</f>
        <v>0</v>
      </c>
      <c r="I14" s="51">
        <f t="shared" si="0"/>
        <v>0</v>
      </c>
      <c r="J14" s="51">
        <f t="shared" si="0"/>
        <v>0</v>
      </c>
      <c r="K14" s="51">
        <f t="shared" si="0"/>
        <v>0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51">
        <f t="shared" si="0"/>
        <v>0</v>
      </c>
      <c r="Q14" s="51">
        <f t="shared" si="0"/>
        <v>0</v>
      </c>
      <c r="R14" s="56">
        <f t="shared" si="0"/>
        <v>0</v>
      </c>
    </row>
    <row r="15" spans="1:18" s="26" customFormat="1" ht="84" customHeight="1">
      <c r="A15" s="42" t="s">
        <v>35</v>
      </c>
      <c r="B15" s="61" t="s">
        <v>36</v>
      </c>
      <c r="C15" s="46" t="s">
        <v>34</v>
      </c>
      <c r="D15" s="46">
        <v>0</v>
      </c>
      <c r="E15" s="49">
        <v>0</v>
      </c>
      <c r="F15" s="46">
        <f>F14</f>
        <v>0</v>
      </c>
      <c r="G15" s="53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7">
        <v>0</v>
      </c>
    </row>
    <row r="16" spans="1:18" s="26" customFormat="1" ht="22.5" customHeight="1" thickBot="1">
      <c r="A16" s="43" t="s">
        <v>37</v>
      </c>
      <c r="B16" s="62" t="s">
        <v>57</v>
      </c>
      <c r="C16" s="47" t="s">
        <v>34</v>
      </c>
      <c r="D16" s="47">
        <v>0</v>
      </c>
      <c r="E16" s="50">
        <v>0</v>
      </c>
      <c r="F16" s="47">
        <v>0</v>
      </c>
      <c r="G16" s="54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58">
        <v>0</v>
      </c>
    </row>
    <row r="17" spans="1:18" s="26" customFormat="1" ht="81.75" customHeight="1">
      <c r="A17" s="41" t="s">
        <v>93</v>
      </c>
      <c r="B17" s="60" t="s">
        <v>58</v>
      </c>
      <c r="C17" s="51" t="s">
        <v>34</v>
      </c>
      <c r="D17" s="73">
        <v>229848.236</v>
      </c>
      <c r="E17" s="74">
        <v>252909.66099999999</v>
      </c>
      <c r="F17" s="75">
        <f>SUM(G17:R17)</f>
        <v>236078.788</v>
      </c>
      <c r="G17" s="74">
        <v>43765.294000000002</v>
      </c>
      <c r="H17" s="73">
        <v>34224.993999999999</v>
      </c>
      <c r="I17" s="73">
        <v>34251.781000000003</v>
      </c>
      <c r="J17" s="73">
        <v>27752.923999999999</v>
      </c>
      <c r="K17" s="73">
        <v>4924.0540000000001</v>
      </c>
      <c r="L17" s="73">
        <v>4135.7610000000004</v>
      </c>
      <c r="M17" s="73">
        <v>3997.65</v>
      </c>
      <c r="N17" s="73">
        <v>3782.973</v>
      </c>
      <c r="O17" s="73">
        <v>3800.3809999999999</v>
      </c>
      <c r="P17" s="73">
        <v>6400.652</v>
      </c>
      <c r="Q17" s="73">
        <v>30173.431</v>
      </c>
      <c r="R17" s="76">
        <v>38868.892999999996</v>
      </c>
    </row>
    <row r="18" spans="1:18" s="26" customFormat="1" ht="59.25" customHeight="1">
      <c r="A18" s="42" t="s">
        <v>38</v>
      </c>
      <c r="B18" s="61" t="s">
        <v>59</v>
      </c>
      <c r="C18" s="46" t="s">
        <v>34</v>
      </c>
      <c r="D18" s="77">
        <v>229848.236</v>
      </c>
      <c r="E18" s="74">
        <v>252909.66099999999</v>
      </c>
      <c r="F18" s="75">
        <f>SUM(G18:R18)</f>
        <v>236078.788</v>
      </c>
      <c r="G18" s="78">
        <v>43765.294000000002</v>
      </c>
      <c r="H18" s="77">
        <v>34224.993999999999</v>
      </c>
      <c r="I18" s="77">
        <v>34251.781000000003</v>
      </c>
      <c r="J18" s="77">
        <v>27752.923999999999</v>
      </c>
      <c r="K18" s="77">
        <v>4924.0540000000001</v>
      </c>
      <c r="L18" s="77">
        <v>4135.7610000000004</v>
      </c>
      <c r="M18" s="77">
        <v>3997.65</v>
      </c>
      <c r="N18" s="77">
        <v>3782.973</v>
      </c>
      <c r="O18" s="77">
        <v>3800.3809999999999</v>
      </c>
      <c r="P18" s="77">
        <v>6400.652</v>
      </c>
      <c r="Q18" s="77">
        <v>30173.431</v>
      </c>
      <c r="R18" s="79">
        <v>38868.892999999996</v>
      </c>
    </row>
    <row r="19" spans="1:18" s="26" customFormat="1" ht="88.5" customHeight="1" thickBot="1">
      <c r="A19" s="43" t="s">
        <v>39</v>
      </c>
      <c r="B19" s="62" t="s">
        <v>62</v>
      </c>
      <c r="C19" s="47" t="s">
        <v>34</v>
      </c>
      <c r="D19" s="80">
        <v>0</v>
      </c>
      <c r="E19" s="81">
        <v>0</v>
      </c>
      <c r="F19" s="82">
        <v>0</v>
      </c>
      <c r="G19" s="83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4">
        <v>0</v>
      </c>
    </row>
    <row r="20" spans="1:18" s="26" customFormat="1" ht="66" customHeight="1">
      <c r="A20" s="44" t="s">
        <v>94</v>
      </c>
      <c r="B20" s="63" t="s">
        <v>60</v>
      </c>
      <c r="C20" s="148" t="s">
        <v>34</v>
      </c>
      <c r="D20" s="166">
        <v>229848.236</v>
      </c>
      <c r="E20" s="166">
        <v>252909.66099999999</v>
      </c>
      <c r="F20" s="75">
        <f>SUM(G20:R20)</f>
        <v>236078.788</v>
      </c>
      <c r="G20" s="86">
        <v>43765.294000000002</v>
      </c>
      <c r="H20" s="85">
        <v>34224.993999999999</v>
      </c>
      <c r="I20" s="85">
        <v>34251.781000000003</v>
      </c>
      <c r="J20" s="85">
        <v>27752.923999999999</v>
      </c>
      <c r="K20" s="85">
        <v>4924.0540000000001</v>
      </c>
      <c r="L20" s="85">
        <v>4135.7610000000004</v>
      </c>
      <c r="M20" s="85">
        <v>3997.65</v>
      </c>
      <c r="N20" s="85">
        <v>3782.973</v>
      </c>
      <c r="O20" s="85">
        <v>3800.3809999999999</v>
      </c>
      <c r="P20" s="85">
        <v>6400.652</v>
      </c>
      <c r="Q20" s="85">
        <v>30173.431</v>
      </c>
      <c r="R20" s="87">
        <v>38868.892999999996</v>
      </c>
    </row>
    <row r="21" spans="1:18" s="26" customFormat="1" ht="49.5" customHeight="1">
      <c r="A21" s="193" t="s">
        <v>95</v>
      </c>
      <c r="B21" s="64" t="s">
        <v>40</v>
      </c>
      <c r="C21" s="149" t="s">
        <v>34</v>
      </c>
      <c r="D21" s="88">
        <v>65846.853000000003</v>
      </c>
      <c r="E21" s="86">
        <v>72184.554000000004</v>
      </c>
      <c r="F21" s="75">
        <f>SUM(G21:R21)</f>
        <v>34507.93</v>
      </c>
      <c r="G21" s="89">
        <v>4707.5280000000002</v>
      </c>
      <c r="H21" s="88">
        <v>4118.4070000000002</v>
      </c>
      <c r="I21" s="88">
        <v>4053.0909999999999</v>
      </c>
      <c r="J21" s="88">
        <v>2335.0949999999998</v>
      </c>
      <c r="K21" s="88">
        <v>1890.9680000000001</v>
      </c>
      <c r="L21" s="88">
        <v>1328.798</v>
      </c>
      <c r="M21" s="88">
        <v>1833.8420000000001</v>
      </c>
      <c r="N21" s="88">
        <v>1840.2860000000001</v>
      </c>
      <c r="O21" s="88">
        <v>1627.6189999999999</v>
      </c>
      <c r="P21" s="88">
        <v>2554.7359999999999</v>
      </c>
      <c r="Q21" s="88">
        <v>3782.0169999999998</v>
      </c>
      <c r="R21" s="90">
        <v>4435.5429999999997</v>
      </c>
    </row>
    <row r="22" spans="1:18" s="26" customFormat="1" ht="30.75" customHeight="1">
      <c r="A22" s="194"/>
      <c r="B22" s="61" t="s">
        <v>61</v>
      </c>
      <c r="C22" s="46" t="s">
        <v>41</v>
      </c>
      <c r="D22" s="92">
        <v>28.647969697709581</v>
      </c>
      <c r="E22" s="92">
        <v>28.541635663336724</v>
      </c>
      <c r="F22" s="93">
        <f>F21/F20*100</f>
        <v>14.617124347486907</v>
      </c>
      <c r="G22" s="91">
        <v>10.76</v>
      </c>
      <c r="H22" s="91">
        <v>12.03</v>
      </c>
      <c r="I22" s="91">
        <v>11.83</v>
      </c>
      <c r="J22" s="91">
        <v>8.41</v>
      </c>
      <c r="K22" s="91">
        <v>38.4</v>
      </c>
      <c r="L22" s="91">
        <v>32.130000000000003</v>
      </c>
      <c r="M22" s="91">
        <v>45.87</v>
      </c>
      <c r="N22" s="91">
        <v>48.65</v>
      </c>
      <c r="O22" s="91">
        <v>42.83</v>
      </c>
      <c r="P22" s="91">
        <v>39.909999999999997</v>
      </c>
      <c r="Q22" s="91">
        <v>12.53</v>
      </c>
      <c r="R22" s="91">
        <v>11.41</v>
      </c>
    </row>
    <row r="23" spans="1:18" s="26" customFormat="1" ht="80.25" customHeight="1">
      <c r="A23" s="193" t="s">
        <v>42</v>
      </c>
      <c r="B23" s="64" t="s">
        <v>63</v>
      </c>
      <c r="C23" s="149" t="s">
        <v>34</v>
      </c>
      <c r="D23" s="94">
        <v>0</v>
      </c>
      <c r="E23" s="95">
        <v>0</v>
      </c>
      <c r="F23" s="94">
        <v>0</v>
      </c>
      <c r="G23" s="95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6">
        <v>0</v>
      </c>
    </row>
    <row r="24" spans="1:18" s="26" customFormat="1" ht="24.75" customHeight="1" thickBot="1">
      <c r="A24" s="195"/>
      <c r="B24" s="65" t="s">
        <v>64</v>
      </c>
      <c r="C24" s="150" t="s">
        <v>41</v>
      </c>
      <c r="D24" s="97">
        <v>0</v>
      </c>
      <c r="E24" s="98">
        <v>0</v>
      </c>
      <c r="F24" s="97">
        <v>0</v>
      </c>
      <c r="G24" s="98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9">
        <v>0</v>
      </c>
    </row>
    <row r="25" spans="1:18" s="26" customFormat="1" ht="60" customHeight="1">
      <c r="A25" s="156" t="s">
        <v>96</v>
      </c>
      <c r="B25" s="63" t="s">
        <v>65</v>
      </c>
      <c r="C25" s="148" t="s">
        <v>34</v>
      </c>
      <c r="D25" s="100">
        <v>0</v>
      </c>
      <c r="E25" s="101">
        <v>0</v>
      </c>
      <c r="F25" s="100">
        <v>0</v>
      </c>
      <c r="G25" s="101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2">
        <v>0</v>
      </c>
    </row>
    <row r="26" spans="1:18" s="26" customFormat="1" ht="65.25" customHeight="1">
      <c r="A26" s="198" t="s">
        <v>97</v>
      </c>
      <c r="B26" s="64" t="s">
        <v>66</v>
      </c>
      <c r="C26" s="149" t="s">
        <v>34</v>
      </c>
      <c r="D26" s="94">
        <v>0</v>
      </c>
      <c r="E26" s="95">
        <v>0</v>
      </c>
      <c r="F26" s="94">
        <v>0</v>
      </c>
      <c r="G26" s="95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6">
        <v>0</v>
      </c>
    </row>
    <row r="27" spans="1:18" s="26" customFormat="1" ht="22.5" customHeight="1" thickBot="1">
      <c r="A27" s="199"/>
      <c r="B27" s="65" t="s">
        <v>67</v>
      </c>
      <c r="C27" s="150" t="s">
        <v>68</v>
      </c>
      <c r="D27" s="97">
        <v>0</v>
      </c>
      <c r="E27" s="98">
        <v>0</v>
      </c>
      <c r="F27" s="97">
        <v>0</v>
      </c>
      <c r="G27" s="98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9">
        <v>0</v>
      </c>
    </row>
    <row r="28" spans="1:18" s="26" customFormat="1" ht="18" customHeight="1">
      <c r="A28" s="37"/>
      <c r="B28" s="3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26" customFormat="1" ht="32.25" customHeight="1">
      <c r="A29" s="202">
        <v>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</row>
    <row r="30" spans="1:18" s="26" customFormat="1" ht="21" customHeight="1" thickBot="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</row>
    <row r="31" spans="1:18" s="26" customFormat="1" ht="20.25" customHeight="1" thickBot="1">
      <c r="A31" s="139" t="s">
        <v>16</v>
      </c>
      <c r="B31" s="139" t="s">
        <v>17</v>
      </c>
      <c r="C31" s="140" t="s">
        <v>18</v>
      </c>
      <c r="D31" s="139">
        <v>4</v>
      </c>
      <c r="E31" s="141" t="s">
        <v>20</v>
      </c>
      <c r="F31" s="139" t="s">
        <v>21</v>
      </c>
      <c r="G31" s="139" t="s">
        <v>22</v>
      </c>
      <c r="H31" s="139" t="s">
        <v>23</v>
      </c>
      <c r="I31" s="139" t="s">
        <v>24</v>
      </c>
      <c r="J31" s="139" t="s">
        <v>25</v>
      </c>
      <c r="K31" s="139" t="s">
        <v>26</v>
      </c>
      <c r="L31" s="140" t="s">
        <v>27</v>
      </c>
      <c r="M31" s="139" t="s">
        <v>28</v>
      </c>
      <c r="N31" s="139" t="s">
        <v>29</v>
      </c>
      <c r="O31" s="139" t="s">
        <v>30</v>
      </c>
      <c r="P31" s="139" t="s">
        <v>31</v>
      </c>
      <c r="Q31" s="139" t="s">
        <v>32</v>
      </c>
      <c r="R31" s="142" t="s">
        <v>33</v>
      </c>
    </row>
    <row r="32" spans="1:18" s="26" customFormat="1" ht="59.25" customHeight="1">
      <c r="A32" s="157" t="s">
        <v>98</v>
      </c>
      <c r="B32" s="66" t="s">
        <v>43</v>
      </c>
      <c r="C32" s="151" t="s">
        <v>34</v>
      </c>
      <c r="D32" s="103">
        <v>164001.383</v>
      </c>
      <c r="E32" s="103">
        <v>180725.10699999999</v>
      </c>
      <c r="F32" s="164">
        <f t="shared" ref="F32:R32" si="1">F33+F34+F35</f>
        <v>201570.85799999995</v>
      </c>
      <c r="G32" s="103">
        <f t="shared" si="1"/>
        <v>39057.765999999996</v>
      </c>
      <c r="H32" s="103">
        <f t="shared" si="1"/>
        <v>30106.588</v>
      </c>
      <c r="I32" s="103">
        <f t="shared" si="1"/>
        <v>30198.69</v>
      </c>
      <c r="J32" s="103">
        <f t="shared" si="1"/>
        <v>25417.829000000002</v>
      </c>
      <c r="K32" s="103">
        <f t="shared" si="1"/>
        <v>3033.0859999999998</v>
      </c>
      <c r="L32" s="103">
        <f t="shared" si="1"/>
        <v>2806.9630000000002</v>
      </c>
      <c r="M32" s="103">
        <f t="shared" si="1"/>
        <v>2163.808</v>
      </c>
      <c r="N32" s="103">
        <f t="shared" si="1"/>
        <v>1942.6869999999999</v>
      </c>
      <c r="O32" s="103">
        <f t="shared" si="1"/>
        <v>2172.7620000000002</v>
      </c>
      <c r="P32" s="103">
        <f t="shared" si="1"/>
        <v>3845.915</v>
      </c>
      <c r="Q32" s="103">
        <f t="shared" si="1"/>
        <v>26391.414000000001</v>
      </c>
      <c r="R32" s="103">
        <f t="shared" si="1"/>
        <v>34433.35</v>
      </c>
    </row>
    <row r="33" spans="1:18" s="26" customFormat="1" ht="60" customHeight="1">
      <c r="A33" s="59" t="s">
        <v>69</v>
      </c>
      <c r="B33" s="66" t="s">
        <v>72</v>
      </c>
      <c r="C33" s="151" t="s">
        <v>34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6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7">
        <v>0</v>
      </c>
    </row>
    <row r="34" spans="1:18" s="26" customFormat="1" ht="54.75" customHeight="1">
      <c r="A34" s="59" t="s">
        <v>70</v>
      </c>
      <c r="B34" s="66" t="s">
        <v>73</v>
      </c>
      <c r="C34" s="151" t="s">
        <v>34</v>
      </c>
      <c r="D34" s="108">
        <v>125.82899999999999</v>
      </c>
      <c r="E34" s="113">
        <v>146.90600000000001</v>
      </c>
      <c r="F34" s="75">
        <f>SUM(G34:R34)</f>
        <v>159.40599999999998</v>
      </c>
      <c r="G34" s="108">
        <v>36.454000000000001</v>
      </c>
      <c r="H34" s="108">
        <v>30.876999999999999</v>
      </c>
      <c r="I34" s="108">
        <v>27.234000000000002</v>
      </c>
      <c r="J34" s="108">
        <v>6.9669999999999996</v>
      </c>
      <c r="K34" s="110">
        <v>0</v>
      </c>
      <c r="L34" s="111">
        <v>0</v>
      </c>
      <c r="M34" s="110">
        <v>0</v>
      </c>
      <c r="N34" s="110">
        <v>0</v>
      </c>
      <c r="O34" s="110">
        <v>0</v>
      </c>
      <c r="P34" s="108">
        <v>0.63300000000000001</v>
      </c>
      <c r="Q34" s="108">
        <v>25.076000000000001</v>
      </c>
      <c r="R34" s="112">
        <v>32.164999999999999</v>
      </c>
    </row>
    <row r="35" spans="1:18" s="26" customFormat="1" ht="65.25" customHeight="1">
      <c r="A35" s="42" t="s">
        <v>71</v>
      </c>
      <c r="B35" s="66" t="s">
        <v>74</v>
      </c>
      <c r="C35" s="151" t="s">
        <v>34</v>
      </c>
      <c r="D35" s="113">
        <v>163875.554</v>
      </c>
      <c r="E35" s="113">
        <v>180725.10699999999</v>
      </c>
      <c r="F35" s="75">
        <f>SUM(G35:R35)</f>
        <v>201411.45199999996</v>
      </c>
      <c r="G35" s="113">
        <v>39021.311999999998</v>
      </c>
      <c r="H35" s="113">
        <v>30075.710999999999</v>
      </c>
      <c r="I35" s="113">
        <v>30171.455999999998</v>
      </c>
      <c r="J35" s="113">
        <v>25410.862000000001</v>
      </c>
      <c r="K35" s="113">
        <v>3033.0859999999998</v>
      </c>
      <c r="L35" s="113">
        <v>2806.9630000000002</v>
      </c>
      <c r="M35" s="113">
        <v>2163.808</v>
      </c>
      <c r="N35" s="113">
        <v>1942.6869999999999</v>
      </c>
      <c r="O35" s="113">
        <v>2172.7620000000002</v>
      </c>
      <c r="P35" s="113">
        <v>3845.2820000000002</v>
      </c>
      <c r="Q35" s="113">
        <v>26366.338</v>
      </c>
      <c r="R35" s="113">
        <v>34401.184999999998</v>
      </c>
    </row>
    <row r="36" spans="1:18" s="26" customFormat="1" ht="26.25" customHeight="1">
      <c r="A36" s="200" t="s">
        <v>75</v>
      </c>
      <c r="B36" s="66" t="s">
        <v>76</v>
      </c>
      <c r="C36" s="151" t="s">
        <v>34</v>
      </c>
      <c r="D36" s="113">
        <v>131540.61300000001</v>
      </c>
      <c r="E36" s="113">
        <v>144203.72899999999</v>
      </c>
      <c r="F36" s="75">
        <f>SUM(G36:R36)</f>
        <v>157589.49100000001</v>
      </c>
      <c r="G36" s="113">
        <v>28685.887999999999</v>
      </c>
      <c r="H36" s="113">
        <v>22251.878000000001</v>
      </c>
      <c r="I36" s="113">
        <v>22357.223000000002</v>
      </c>
      <c r="J36" s="113">
        <v>23091.659</v>
      </c>
      <c r="K36" s="113">
        <v>2704.24</v>
      </c>
      <c r="L36" s="114">
        <v>2628.5630000000001</v>
      </c>
      <c r="M36" s="113">
        <v>2025.087</v>
      </c>
      <c r="N36" s="113">
        <v>1840.374</v>
      </c>
      <c r="O36" s="113">
        <v>2026.6510000000001</v>
      </c>
      <c r="P36" s="113">
        <v>3524.38</v>
      </c>
      <c r="Q36" s="113">
        <v>20158.686000000002</v>
      </c>
      <c r="R36" s="104">
        <v>26294.862000000001</v>
      </c>
    </row>
    <row r="37" spans="1:18" s="26" customFormat="1" ht="33" customHeight="1">
      <c r="A37" s="201"/>
      <c r="B37" s="66" t="s">
        <v>81</v>
      </c>
      <c r="C37" s="151" t="s">
        <v>41</v>
      </c>
      <c r="D37" s="115">
        <v>80.268600037806749</v>
      </c>
      <c r="E37" s="115">
        <v>79.791751900857903</v>
      </c>
      <c r="F37" s="116">
        <f>F36/F35*100</f>
        <v>78.242567359079487</v>
      </c>
      <c r="G37" s="115">
        <v>73.44</v>
      </c>
      <c r="H37" s="115">
        <v>73.91</v>
      </c>
      <c r="I37" s="115">
        <v>74.03</v>
      </c>
      <c r="J37" s="115">
        <v>90.85</v>
      </c>
      <c r="K37" s="115">
        <v>89.16</v>
      </c>
      <c r="L37" s="115">
        <v>93.64</v>
      </c>
      <c r="M37" s="115">
        <v>93.59</v>
      </c>
      <c r="N37" s="115">
        <v>94.73</v>
      </c>
      <c r="O37" s="115">
        <v>93.28</v>
      </c>
      <c r="P37" s="115">
        <v>91.64</v>
      </c>
      <c r="Q37" s="115">
        <v>76.38</v>
      </c>
      <c r="R37" s="115">
        <v>76.36</v>
      </c>
    </row>
    <row r="38" spans="1:18" s="26" customFormat="1" ht="24" customHeight="1" outlineLevel="1">
      <c r="A38" s="200" t="s">
        <v>77</v>
      </c>
      <c r="B38" s="66" t="s">
        <v>78</v>
      </c>
      <c r="C38" s="151" t="s">
        <v>44</v>
      </c>
      <c r="D38" s="113">
        <v>206.381</v>
      </c>
      <c r="E38" s="113">
        <v>249.98599999999999</v>
      </c>
      <c r="F38" s="75">
        <f>SUM(G38:R38)</f>
        <v>403.04200000000003</v>
      </c>
      <c r="G38" s="117">
        <v>90.346000000000004</v>
      </c>
      <c r="H38" s="117">
        <v>88.591999999999999</v>
      </c>
      <c r="I38" s="117">
        <v>59.905000000000001</v>
      </c>
      <c r="J38" s="117">
        <v>19.808</v>
      </c>
      <c r="K38" s="117">
        <v>0</v>
      </c>
      <c r="L38" s="118">
        <v>0</v>
      </c>
      <c r="M38" s="117">
        <v>0</v>
      </c>
      <c r="N38" s="117">
        <v>0</v>
      </c>
      <c r="O38" s="117">
        <v>0</v>
      </c>
      <c r="P38" s="117">
        <v>0.747</v>
      </c>
      <c r="Q38" s="117">
        <v>59.018999999999998</v>
      </c>
      <c r="R38" s="119">
        <v>84.625</v>
      </c>
    </row>
    <row r="39" spans="1:18" s="26" customFormat="1" ht="27" customHeight="1" outlineLevel="1">
      <c r="A39" s="201"/>
      <c r="B39" s="66" t="s">
        <v>81</v>
      </c>
      <c r="C39" s="151" t="s">
        <v>44</v>
      </c>
      <c r="D39" s="115">
        <v>0.12593763679969008</v>
      </c>
      <c r="E39" s="115">
        <v>0.13832389099097339</v>
      </c>
      <c r="F39" s="116">
        <f>F38/F35*100</f>
        <v>0.200108780309076</v>
      </c>
      <c r="G39" s="115">
        <v>0.23</v>
      </c>
      <c r="H39" s="115">
        <v>0.28999999999999998</v>
      </c>
      <c r="I39" s="115">
        <v>0.2</v>
      </c>
      <c r="J39" s="115">
        <v>0.08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0.02</v>
      </c>
      <c r="Q39" s="115">
        <v>0.22</v>
      </c>
      <c r="R39" s="115">
        <v>0.25</v>
      </c>
    </row>
    <row r="40" spans="1:18" s="26" customFormat="1" ht="27" customHeight="1">
      <c r="A40" s="193" t="s">
        <v>79</v>
      </c>
      <c r="B40" s="66" t="s">
        <v>45</v>
      </c>
      <c r="C40" s="151" t="s">
        <v>34</v>
      </c>
      <c r="D40" s="113">
        <v>18333.112000000001</v>
      </c>
      <c r="E40" s="113">
        <v>20286.253000000001</v>
      </c>
      <c r="F40" s="75">
        <f>SUM(G40:R40)</f>
        <v>22674.050999999999</v>
      </c>
      <c r="G40" s="113">
        <v>5401.6639999999998</v>
      </c>
      <c r="H40" s="113">
        <v>4020.9679999999998</v>
      </c>
      <c r="I40" s="113">
        <v>4199.55</v>
      </c>
      <c r="J40" s="113">
        <v>1221.6769999999999</v>
      </c>
      <c r="K40" s="113">
        <v>269.32499999999999</v>
      </c>
      <c r="L40" s="114">
        <v>131.12700000000001</v>
      </c>
      <c r="M40" s="113">
        <v>76.58</v>
      </c>
      <c r="N40" s="113">
        <v>65.271000000000001</v>
      </c>
      <c r="O40" s="113">
        <v>114.69</v>
      </c>
      <c r="P40" s="113">
        <v>187.46299999999999</v>
      </c>
      <c r="Q40" s="113">
        <v>2855.511</v>
      </c>
      <c r="R40" s="120">
        <v>4130.2250000000004</v>
      </c>
    </row>
    <row r="41" spans="1:18" s="26" customFormat="1" ht="29.25" customHeight="1">
      <c r="A41" s="194"/>
      <c r="B41" s="67" t="s">
        <v>82</v>
      </c>
      <c r="C41" s="152" t="s">
        <v>41</v>
      </c>
      <c r="D41" s="121">
        <v>11.187215879679039</v>
      </c>
      <c r="E41" s="121">
        <v>11.224922390003069</v>
      </c>
      <c r="F41" s="165">
        <f>F40/F35*100</f>
        <v>11.257577846169346</v>
      </c>
      <c r="G41" s="121">
        <v>13.83</v>
      </c>
      <c r="H41" s="121">
        <v>13.36</v>
      </c>
      <c r="I41" s="121">
        <v>13.91</v>
      </c>
      <c r="J41" s="121">
        <v>4.8099999999999996</v>
      </c>
      <c r="K41" s="121">
        <v>8.8800000000000008</v>
      </c>
      <c r="L41" s="121">
        <v>4.67</v>
      </c>
      <c r="M41" s="121">
        <v>3.54</v>
      </c>
      <c r="N41" s="121">
        <v>3.36</v>
      </c>
      <c r="O41" s="121">
        <v>5.28</v>
      </c>
      <c r="P41" s="121">
        <v>4.87</v>
      </c>
      <c r="Q41" s="121">
        <v>10.82</v>
      </c>
      <c r="R41" s="121">
        <v>11.99</v>
      </c>
    </row>
    <row r="42" spans="1:18" s="26" customFormat="1" ht="23.25" customHeight="1">
      <c r="A42" s="193" t="s">
        <v>80</v>
      </c>
      <c r="B42" s="68" t="s">
        <v>46</v>
      </c>
      <c r="C42" s="153" t="s">
        <v>34</v>
      </c>
      <c r="D42" s="88">
        <v>13795.448</v>
      </c>
      <c r="E42" s="88">
        <v>15985.138999999999</v>
      </c>
      <c r="F42" s="75">
        <f>SUM(G42:R42)</f>
        <v>20744.870000000003</v>
      </c>
      <c r="G42" s="88">
        <v>4843.415</v>
      </c>
      <c r="H42" s="88">
        <v>3714.2719999999999</v>
      </c>
      <c r="I42" s="88">
        <v>3554.777</v>
      </c>
      <c r="J42" s="88">
        <v>1077.7180000000001</v>
      </c>
      <c r="K42" s="88">
        <v>59.521000000000001</v>
      </c>
      <c r="L42" s="122">
        <v>47.271999999999998</v>
      </c>
      <c r="M42" s="88">
        <v>62.140999999999998</v>
      </c>
      <c r="N42" s="88">
        <v>37.042999999999999</v>
      </c>
      <c r="O42" s="88">
        <v>31.420999999999999</v>
      </c>
      <c r="P42" s="88">
        <v>132.69300000000001</v>
      </c>
      <c r="Q42" s="88">
        <v>3293.123</v>
      </c>
      <c r="R42" s="90">
        <v>3891.4740000000002</v>
      </c>
    </row>
    <row r="43" spans="1:18" s="26" customFormat="1" ht="24" customHeight="1" thickBot="1">
      <c r="A43" s="195"/>
      <c r="B43" s="69" t="s">
        <v>82</v>
      </c>
      <c r="C43" s="154" t="s">
        <v>41</v>
      </c>
      <c r="D43" s="123">
        <v>8.4182464457145336</v>
      </c>
      <c r="E43" s="123">
        <v>8.8450018181480452</v>
      </c>
      <c r="F43" s="124">
        <f>F42/F35*100</f>
        <v>10.299747007434318</v>
      </c>
      <c r="G43" s="123">
        <v>12.4</v>
      </c>
      <c r="H43" s="123">
        <v>12.34</v>
      </c>
      <c r="I43" s="123">
        <v>11.77</v>
      </c>
      <c r="J43" s="123">
        <v>4.24</v>
      </c>
      <c r="K43" s="123">
        <v>1.96</v>
      </c>
      <c r="L43" s="123">
        <v>1.68</v>
      </c>
      <c r="M43" s="123">
        <v>2.87</v>
      </c>
      <c r="N43" s="123">
        <v>1.91</v>
      </c>
      <c r="O43" s="123">
        <v>1.45</v>
      </c>
      <c r="P43" s="123">
        <v>3.45</v>
      </c>
      <c r="Q43" s="123">
        <v>12.48</v>
      </c>
      <c r="R43" s="123">
        <v>11.3</v>
      </c>
    </row>
    <row r="44" spans="1:18" s="26" customFormat="1" ht="61.5" customHeight="1">
      <c r="A44" s="158" t="s">
        <v>99</v>
      </c>
      <c r="B44" s="70" t="s">
        <v>47</v>
      </c>
      <c r="C44" s="52" t="s">
        <v>48</v>
      </c>
      <c r="D44" s="125">
        <v>118.19</v>
      </c>
      <c r="E44" s="125">
        <v>119.78521006694093</v>
      </c>
      <c r="F44" s="126">
        <f>G44</f>
        <v>119.93727540957228</v>
      </c>
      <c r="G44" s="127">
        <v>119.93727540957228</v>
      </c>
      <c r="H44" s="125">
        <v>119.93727540957228</v>
      </c>
      <c r="I44" s="125">
        <v>119.93727540957228</v>
      </c>
      <c r="J44" s="125">
        <v>119.93727540957228</v>
      </c>
      <c r="K44" s="125">
        <v>119.93727540957228</v>
      </c>
      <c r="L44" s="128">
        <v>119.93727540957228</v>
      </c>
      <c r="M44" s="125">
        <v>119.93727540957228</v>
      </c>
      <c r="N44" s="125">
        <v>119.93727540957228</v>
      </c>
      <c r="O44" s="125">
        <v>119.93727540957228</v>
      </c>
      <c r="P44" s="125">
        <v>119.93727540957228</v>
      </c>
      <c r="Q44" s="125">
        <v>119.93727540957228</v>
      </c>
      <c r="R44" s="190">
        <v>119.93727540957228</v>
      </c>
    </row>
    <row r="45" spans="1:18" s="26" customFormat="1" ht="24.75" customHeight="1">
      <c r="A45" s="42" t="s">
        <v>83</v>
      </c>
      <c r="B45" s="66" t="s">
        <v>49</v>
      </c>
      <c r="C45" s="152" t="s">
        <v>48</v>
      </c>
      <c r="D45" s="108">
        <v>82.633008318136021</v>
      </c>
      <c r="E45" s="108">
        <v>80.623193672050022</v>
      </c>
      <c r="F45" s="109">
        <f>G45</f>
        <v>80.350785704564416</v>
      </c>
      <c r="G45" s="108">
        <v>80.350785704564416</v>
      </c>
      <c r="H45" s="108">
        <v>80.350785704564416</v>
      </c>
      <c r="I45" s="108">
        <v>80.350785704564416</v>
      </c>
      <c r="J45" s="129">
        <v>80.350785704564416</v>
      </c>
      <c r="K45" s="108">
        <v>80.350785704564416</v>
      </c>
      <c r="L45" s="130">
        <v>80.350785704564416</v>
      </c>
      <c r="M45" s="108">
        <v>80.350785704564416</v>
      </c>
      <c r="N45" s="108">
        <v>80.350785704564416</v>
      </c>
      <c r="O45" s="108">
        <v>80.350785704564416</v>
      </c>
      <c r="P45" s="129">
        <v>80.350785704564416</v>
      </c>
      <c r="Q45" s="108">
        <v>80.350785704564416</v>
      </c>
      <c r="R45" s="112">
        <v>80.350785704564416</v>
      </c>
    </row>
    <row r="46" spans="1:18" s="26" customFormat="1" ht="25.5" customHeight="1">
      <c r="A46" s="42" t="s">
        <v>85</v>
      </c>
      <c r="B46" s="67" t="s">
        <v>78</v>
      </c>
      <c r="C46" s="152" t="s">
        <v>48</v>
      </c>
      <c r="D46" s="108">
        <v>0.18111284210526316</v>
      </c>
      <c r="E46" s="108">
        <v>0.28391024499999995</v>
      </c>
      <c r="F46" s="109">
        <f>G46</f>
        <v>0.28391024499999995</v>
      </c>
      <c r="G46" s="108">
        <v>0.28391024499999995</v>
      </c>
      <c r="H46" s="108">
        <v>0.28391024499999995</v>
      </c>
      <c r="I46" s="108">
        <v>0.28391024499999995</v>
      </c>
      <c r="J46" s="108">
        <v>0.28391024499999995</v>
      </c>
      <c r="K46" s="108">
        <v>0.28391024499999995</v>
      </c>
      <c r="L46" s="130">
        <v>0.28391024499999995</v>
      </c>
      <c r="M46" s="108">
        <v>0.28391024499999995</v>
      </c>
      <c r="N46" s="108">
        <v>0.28391024499999995</v>
      </c>
      <c r="O46" s="108">
        <v>0.28391024499999995</v>
      </c>
      <c r="P46" s="108">
        <v>0.28391024499999995</v>
      </c>
      <c r="Q46" s="108">
        <v>0.28391024499999995</v>
      </c>
      <c r="R46" s="112">
        <v>0.28391024499999995</v>
      </c>
    </row>
    <row r="47" spans="1:18" s="26" customFormat="1" ht="22.5" customHeight="1">
      <c r="A47" s="42" t="s">
        <v>84</v>
      </c>
      <c r="B47" s="67" t="s">
        <v>50</v>
      </c>
      <c r="C47" s="152" t="s">
        <v>48</v>
      </c>
      <c r="D47" s="131">
        <v>17.368573150084885</v>
      </c>
      <c r="E47" s="131">
        <v>19.088839193789472</v>
      </c>
      <c r="F47" s="132">
        <f>G47</f>
        <v>19.10558219378947</v>
      </c>
      <c r="G47" s="131">
        <v>19.10558219378947</v>
      </c>
      <c r="H47" s="131">
        <v>19.10558219378947</v>
      </c>
      <c r="I47" s="131">
        <v>19.10558219378947</v>
      </c>
      <c r="J47" s="133">
        <v>19.10558219378947</v>
      </c>
      <c r="K47" s="131">
        <v>19.10558219378947</v>
      </c>
      <c r="L47" s="134">
        <v>19.10558219378947</v>
      </c>
      <c r="M47" s="131">
        <v>19.10558219378947</v>
      </c>
      <c r="N47" s="131">
        <v>19.10558219378947</v>
      </c>
      <c r="O47" s="131">
        <v>19.10558219378947</v>
      </c>
      <c r="P47" s="133">
        <v>19.10558219378947</v>
      </c>
      <c r="Q47" s="131">
        <v>19.10558219378947</v>
      </c>
      <c r="R47" s="135">
        <v>19.10558219378947</v>
      </c>
    </row>
    <row r="48" spans="1:18" s="26" customFormat="1" ht="24.75" customHeight="1" thickBot="1">
      <c r="A48" s="167" t="s">
        <v>86</v>
      </c>
      <c r="B48" s="172" t="s">
        <v>51</v>
      </c>
      <c r="C48" s="173" t="s">
        <v>48</v>
      </c>
      <c r="D48" s="174">
        <v>17.5</v>
      </c>
      <c r="E48" s="174">
        <v>19.789266956101432</v>
      </c>
      <c r="F48" s="175">
        <f>G48</f>
        <v>20.196997266218389</v>
      </c>
      <c r="G48" s="174">
        <v>20.196997266218389</v>
      </c>
      <c r="H48" s="174">
        <v>20.196997266218389</v>
      </c>
      <c r="I48" s="174">
        <v>20.196997266218389</v>
      </c>
      <c r="J48" s="176">
        <v>20.196997266218389</v>
      </c>
      <c r="K48" s="174">
        <v>20.196997266218389</v>
      </c>
      <c r="L48" s="177">
        <v>20.196997266218389</v>
      </c>
      <c r="M48" s="174">
        <v>20.196997266218389</v>
      </c>
      <c r="N48" s="174">
        <v>20.196997266218389</v>
      </c>
      <c r="O48" s="174">
        <v>20.196997266218389</v>
      </c>
      <c r="P48" s="176">
        <v>20.196997266218389</v>
      </c>
      <c r="Q48" s="174">
        <v>20.196997266218389</v>
      </c>
      <c r="R48" s="178">
        <v>20.196997266218389</v>
      </c>
    </row>
    <row r="49" spans="1:18" s="26" customFormat="1" ht="96.75" customHeight="1">
      <c r="A49" s="179">
        <v>9</v>
      </c>
      <c r="B49" s="182" t="s">
        <v>100</v>
      </c>
      <c r="C49" s="184" t="s">
        <v>44</v>
      </c>
      <c r="D49" s="186">
        <v>163875.554</v>
      </c>
      <c r="E49" s="186">
        <v>180725.10699999999</v>
      </c>
      <c r="F49" s="188">
        <f t="shared" ref="F49:F59" si="2">SUM(G49:R49)</f>
        <v>201411.45281216947</v>
      </c>
      <c r="G49" s="186">
        <f>SUM(G50,G55)</f>
        <v>39021.312121793984</v>
      </c>
      <c r="H49" s="186">
        <f t="shared" ref="H49:R49" si="3">SUM(H50,H55)</f>
        <v>30075.710563674686</v>
      </c>
      <c r="I49" s="186">
        <f t="shared" si="3"/>
        <v>30171.456201282756</v>
      </c>
      <c r="J49" s="186">
        <f t="shared" si="3"/>
        <v>25410.862049212818</v>
      </c>
      <c r="K49" s="186">
        <f t="shared" si="3"/>
        <v>3033.086000000003</v>
      </c>
      <c r="L49" s="186">
        <f t="shared" si="3"/>
        <v>2806.9628000000057</v>
      </c>
      <c r="M49" s="186">
        <f t="shared" si="3"/>
        <v>2163.8083999999985</v>
      </c>
      <c r="N49" s="186">
        <f t="shared" si="3"/>
        <v>1942.6871999999987</v>
      </c>
      <c r="O49" s="186">
        <f t="shared" si="3"/>
        <v>2172.7617999999966</v>
      </c>
      <c r="P49" s="186">
        <f t="shared" si="3"/>
        <v>3845.2823391945799</v>
      </c>
      <c r="Q49" s="186">
        <f t="shared" si="3"/>
        <v>26366.338169831401</v>
      </c>
      <c r="R49" s="186">
        <f t="shared" si="3"/>
        <v>34401.185167179239</v>
      </c>
    </row>
    <row r="50" spans="1:18" s="26" customFormat="1" ht="42.75" customHeight="1">
      <c r="A50" s="180" t="s">
        <v>101</v>
      </c>
      <c r="B50" s="183" t="s">
        <v>112</v>
      </c>
      <c r="C50" s="185" t="s">
        <v>44</v>
      </c>
      <c r="D50" s="187">
        <v>129659.287</v>
      </c>
      <c r="E50" s="187">
        <v>138873.61499999999</v>
      </c>
      <c r="F50" s="188">
        <f t="shared" si="2"/>
        <v>151260.19131216942</v>
      </c>
      <c r="G50" s="187">
        <f>SUM(G51:G54)</f>
        <v>34797.869621793972</v>
      </c>
      <c r="H50" s="187">
        <f t="shared" ref="H50:R50" si="4">SUM(H51:H54)</f>
        <v>26262.763563674685</v>
      </c>
      <c r="I50" s="187">
        <f t="shared" si="4"/>
        <v>27002.700201282754</v>
      </c>
      <c r="J50" s="187">
        <f t="shared" si="4"/>
        <v>9123.3945492127968</v>
      </c>
      <c r="K50" s="187">
        <f t="shared" si="4"/>
        <v>0</v>
      </c>
      <c r="L50" s="187">
        <f t="shared" si="4"/>
        <v>0</v>
      </c>
      <c r="M50" s="187">
        <f t="shared" si="4"/>
        <v>0</v>
      </c>
      <c r="N50" s="187">
        <f t="shared" si="4"/>
        <v>0</v>
      </c>
      <c r="O50" s="187">
        <f t="shared" si="4"/>
        <v>0</v>
      </c>
      <c r="P50" s="187">
        <f t="shared" si="4"/>
        <v>164.10253919458268</v>
      </c>
      <c r="Q50" s="187">
        <f t="shared" si="4"/>
        <v>22917.0661698314</v>
      </c>
      <c r="R50" s="187">
        <f t="shared" si="4"/>
        <v>30992.294667179234</v>
      </c>
    </row>
    <row r="51" spans="1:18" s="26" customFormat="1" ht="24.75" customHeight="1">
      <c r="A51" s="180" t="s">
        <v>102</v>
      </c>
      <c r="B51" s="183" t="s">
        <v>103</v>
      </c>
      <c r="C51" s="185" t="s">
        <v>44</v>
      </c>
      <c r="D51" s="187">
        <v>99662.426999999996</v>
      </c>
      <c r="E51" s="187">
        <v>104695.02899999999</v>
      </c>
      <c r="F51" s="188">
        <f t="shared" si="2"/>
        <v>109846.73525752299</v>
      </c>
      <c r="G51" s="187">
        <v>24686.839593009256</v>
      </c>
      <c r="H51" s="187">
        <v>18695.098325795047</v>
      </c>
      <c r="I51" s="187">
        <v>19411.936880905429</v>
      </c>
      <c r="J51" s="189">
        <v>6982.7496225919185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9">
        <v>28.93285803067457</v>
      </c>
      <c r="Q51" s="187">
        <v>16906.740740356574</v>
      </c>
      <c r="R51" s="187">
        <v>23134.437236834092</v>
      </c>
    </row>
    <row r="52" spans="1:18" s="26" customFormat="1" ht="24.75" customHeight="1">
      <c r="A52" s="180" t="s">
        <v>104</v>
      </c>
      <c r="B52" s="183" t="s">
        <v>105</v>
      </c>
      <c r="C52" s="185" t="s">
        <v>44</v>
      </c>
      <c r="D52" s="187">
        <v>206.381</v>
      </c>
      <c r="E52" s="187">
        <v>249.98599999999999</v>
      </c>
      <c r="F52" s="188">
        <f t="shared" si="2"/>
        <v>403.04191976809926</v>
      </c>
      <c r="G52" s="187">
        <v>90.345987324890928</v>
      </c>
      <c r="H52" s="187">
        <v>88.592152611031722</v>
      </c>
      <c r="I52" s="187">
        <v>59.905071898789714</v>
      </c>
      <c r="J52" s="189">
        <v>19.807859473977938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9">
        <v>0.74688693806797335</v>
      </c>
      <c r="Q52" s="187">
        <v>59.018873028321913</v>
      </c>
      <c r="R52" s="187">
        <v>84.625088493019078</v>
      </c>
    </row>
    <row r="53" spans="1:18" s="26" customFormat="1" ht="24.75" customHeight="1">
      <c r="A53" s="180" t="s">
        <v>106</v>
      </c>
      <c r="B53" s="183" t="s">
        <v>107</v>
      </c>
      <c r="C53" s="185" t="s">
        <v>44</v>
      </c>
      <c r="D53" s="187">
        <v>16512.163</v>
      </c>
      <c r="E53" s="187">
        <v>18461.830000000002</v>
      </c>
      <c r="F53" s="188">
        <f t="shared" si="2"/>
        <v>20819.486908377432</v>
      </c>
      <c r="G53" s="187">
        <v>5223.2371999154211</v>
      </c>
      <c r="H53" s="187">
        <v>3821.4201994877276</v>
      </c>
      <c r="I53" s="187">
        <v>4022.4799391558577</v>
      </c>
      <c r="J53" s="189">
        <v>1078.6967777106083</v>
      </c>
      <c r="K53" s="187">
        <v>0</v>
      </c>
      <c r="L53" s="187">
        <v>0</v>
      </c>
      <c r="M53" s="187">
        <v>0</v>
      </c>
      <c r="N53" s="187">
        <v>0</v>
      </c>
      <c r="O53" s="187">
        <v>0</v>
      </c>
      <c r="P53" s="189">
        <v>42.749110391173936</v>
      </c>
      <c r="Q53" s="187">
        <v>2705.4758876425435</v>
      </c>
      <c r="R53" s="187">
        <v>3925.4277940740963</v>
      </c>
    </row>
    <row r="54" spans="1:18" s="26" customFormat="1" ht="21.75" customHeight="1">
      <c r="A54" s="180" t="s">
        <v>108</v>
      </c>
      <c r="B54" s="183" t="s">
        <v>109</v>
      </c>
      <c r="C54" s="185" t="s">
        <v>44</v>
      </c>
      <c r="D54" s="187">
        <v>13278.316000000001</v>
      </c>
      <c r="E54" s="187">
        <v>15466.77</v>
      </c>
      <c r="F54" s="188">
        <f t="shared" si="2"/>
        <v>20190.927226500906</v>
      </c>
      <c r="G54" s="187">
        <v>4797.4468415444044</v>
      </c>
      <c r="H54" s="187">
        <v>3657.6528857808808</v>
      </c>
      <c r="I54" s="187">
        <v>3508.3783093226789</v>
      </c>
      <c r="J54" s="189">
        <v>1042.1402894362918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89">
        <v>91.673683834666193</v>
      </c>
      <c r="Q54" s="187">
        <v>3245.8306688039611</v>
      </c>
      <c r="R54" s="187">
        <v>3847.8045477780238</v>
      </c>
    </row>
    <row r="55" spans="1:18" s="26" customFormat="1" ht="44.25" customHeight="1">
      <c r="A55" s="180" t="s">
        <v>110</v>
      </c>
      <c r="B55" s="183" t="s">
        <v>111</v>
      </c>
      <c r="C55" s="185" t="s">
        <v>44</v>
      </c>
      <c r="D55" s="187">
        <v>34216.267</v>
      </c>
      <c r="E55" s="187">
        <v>41851.491999999998</v>
      </c>
      <c r="F55" s="188">
        <f t="shared" si="2"/>
        <v>50151.261500000051</v>
      </c>
      <c r="G55" s="187">
        <f>SUM(G56:G59)</f>
        <v>4223.442500000011</v>
      </c>
      <c r="H55" s="187">
        <f t="shared" ref="H55:R55" si="5">SUM(H56:H59)</f>
        <v>3812.9469999999992</v>
      </c>
      <c r="I55" s="187">
        <f t="shared" si="5"/>
        <v>3168.7560000000026</v>
      </c>
      <c r="J55" s="187">
        <f t="shared" si="5"/>
        <v>16287.467500000021</v>
      </c>
      <c r="K55" s="187">
        <f t="shared" si="5"/>
        <v>3033.086000000003</v>
      </c>
      <c r="L55" s="187">
        <f t="shared" si="5"/>
        <v>2806.9628000000057</v>
      </c>
      <c r="M55" s="187">
        <f t="shared" si="5"/>
        <v>2163.8083999999985</v>
      </c>
      <c r="N55" s="187">
        <f t="shared" si="5"/>
        <v>1942.6871999999987</v>
      </c>
      <c r="O55" s="187">
        <f t="shared" si="5"/>
        <v>2172.7617999999966</v>
      </c>
      <c r="P55" s="187">
        <f t="shared" si="5"/>
        <v>3681.1797999999972</v>
      </c>
      <c r="Q55" s="187">
        <f t="shared" si="5"/>
        <v>3449.2720000000018</v>
      </c>
      <c r="R55" s="187">
        <f t="shared" si="5"/>
        <v>3408.8905000000022</v>
      </c>
    </row>
    <row r="56" spans="1:18" s="26" customFormat="1" ht="21.75" customHeight="1">
      <c r="A56" s="180" t="s">
        <v>113</v>
      </c>
      <c r="B56" s="183" t="s">
        <v>76</v>
      </c>
      <c r="C56" s="185" t="s">
        <v>44</v>
      </c>
      <c r="D56" s="187">
        <v>31878.186000000002</v>
      </c>
      <c r="E56" s="187">
        <v>39508.699999999997</v>
      </c>
      <c r="F56" s="188">
        <f t="shared" si="2"/>
        <v>47742.755100000031</v>
      </c>
      <c r="G56" s="187">
        <v>3999.0480000000116</v>
      </c>
      <c r="H56" s="187">
        <v>3556.7799999999988</v>
      </c>
      <c r="I56" s="187">
        <v>2945.2865000000029</v>
      </c>
      <c r="J56" s="189">
        <v>16108.909500000022</v>
      </c>
      <c r="K56" s="187">
        <v>2704.240000000003</v>
      </c>
      <c r="L56" s="187">
        <v>2628.5633000000057</v>
      </c>
      <c r="M56" s="187">
        <v>2025.0867999999987</v>
      </c>
      <c r="N56" s="187">
        <v>1840.3736999999987</v>
      </c>
      <c r="O56" s="187">
        <v>2026.6509999999969</v>
      </c>
      <c r="P56" s="189">
        <v>3495.446799999997</v>
      </c>
      <c r="Q56" s="187">
        <v>3251.945000000002</v>
      </c>
      <c r="R56" s="187">
        <v>3160.4245000000024</v>
      </c>
    </row>
    <row r="57" spans="1:18" s="26" customFormat="1" ht="24.75" customHeight="1">
      <c r="A57" s="180" t="s">
        <v>114</v>
      </c>
      <c r="B57" s="183" t="s">
        <v>105</v>
      </c>
      <c r="C57" s="185" t="s">
        <v>44</v>
      </c>
      <c r="D57" s="187">
        <v>0</v>
      </c>
      <c r="E57" s="187">
        <v>0</v>
      </c>
      <c r="F57" s="188">
        <f t="shared" si="2"/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</row>
    <row r="58" spans="1:18" s="26" customFormat="1" ht="24.75" customHeight="1">
      <c r="A58" s="180" t="s">
        <v>115</v>
      </c>
      <c r="B58" s="183" t="s">
        <v>107</v>
      </c>
      <c r="C58" s="185" t="s">
        <v>44</v>
      </c>
      <c r="D58" s="187">
        <v>1820.9490000000001</v>
      </c>
      <c r="E58" s="187">
        <v>1824.423</v>
      </c>
      <c r="F58" s="188">
        <f t="shared" si="2"/>
        <v>1854.5644000000002</v>
      </c>
      <c r="G58" s="187">
        <v>178.42649999999992</v>
      </c>
      <c r="H58" s="187">
        <v>199.54800000000006</v>
      </c>
      <c r="I58" s="187">
        <v>177.07049999999995</v>
      </c>
      <c r="J58" s="189">
        <v>142.9800000000001</v>
      </c>
      <c r="K58" s="187">
        <v>269.32499999999999</v>
      </c>
      <c r="L58" s="187">
        <v>131.12700000000001</v>
      </c>
      <c r="M58" s="187">
        <v>76.580399999999983</v>
      </c>
      <c r="N58" s="187">
        <v>65.270999999999987</v>
      </c>
      <c r="O58" s="187">
        <v>114.69000000000003</v>
      </c>
      <c r="P58" s="189">
        <v>144.71399999999986</v>
      </c>
      <c r="Q58" s="187">
        <v>150.03499999999997</v>
      </c>
      <c r="R58" s="187">
        <v>204.797</v>
      </c>
    </row>
    <row r="59" spans="1:18" s="26" customFormat="1" ht="24.75" customHeight="1" thickBot="1">
      <c r="A59" s="181" t="s">
        <v>116</v>
      </c>
      <c r="B59" s="71" t="s">
        <v>109</v>
      </c>
      <c r="C59" s="47" t="s">
        <v>44</v>
      </c>
      <c r="D59" s="136">
        <v>517.13199999999995</v>
      </c>
      <c r="E59" s="136">
        <v>518.36900000000003</v>
      </c>
      <c r="F59" s="137">
        <f t="shared" si="2"/>
        <v>553.94200000000035</v>
      </c>
      <c r="G59" s="136">
        <v>45.968000000000011</v>
      </c>
      <c r="H59" s="136">
        <v>56.619000000000092</v>
      </c>
      <c r="I59" s="136">
        <v>46.399000000000029</v>
      </c>
      <c r="J59" s="138">
        <v>35.577999999999975</v>
      </c>
      <c r="K59" s="136">
        <v>59.521000000000065</v>
      </c>
      <c r="L59" s="136">
        <v>47.272500000000001</v>
      </c>
      <c r="M59" s="136">
        <v>62.141199999999998</v>
      </c>
      <c r="N59" s="136">
        <v>37.042500000000032</v>
      </c>
      <c r="O59" s="136">
        <v>31.420800000000042</v>
      </c>
      <c r="P59" s="138">
        <v>41.019000000000005</v>
      </c>
      <c r="Q59" s="136">
        <v>47.292000000000044</v>
      </c>
      <c r="R59" s="136">
        <v>43.669000000000047</v>
      </c>
    </row>
    <row r="60" spans="1:18" s="26" customFormat="1" ht="24.75" customHeight="1">
      <c r="A60" s="39"/>
      <c r="B60" s="63"/>
      <c r="C60" s="168"/>
      <c r="D60" s="169"/>
      <c r="E60" s="169"/>
      <c r="F60" s="170"/>
      <c r="G60" s="169"/>
      <c r="H60" s="169"/>
      <c r="I60" s="169"/>
      <c r="J60" s="171"/>
      <c r="K60" s="169"/>
      <c r="L60" s="169"/>
      <c r="M60" s="169"/>
      <c r="N60" s="169"/>
      <c r="O60" s="169"/>
      <c r="P60" s="171"/>
      <c r="Q60" s="169"/>
      <c r="R60" s="169"/>
    </row>
    <row r="61" spans="1:18" s="26" customFormat="1" ht="24.75" customHeight="1">
      <c r="A61" s="39"/>
      <c r="B61" s="63"/>
      <c r="C61" s="168"/>
      <c r="D61" s="169"/>
      <c r="E61" s="169"/>
      <c r="F61" s="170"/>
      <c r="G61" s="169"/>
      <c r="H61" s="169"/>
      <c r="I61" s="169"/>
      <c r="J61" s="171"/>
      <c r="K61" s="169"/>
      <c r="L61" s="169"/>
      <c r="M61" s="169"/>
      <c r="N61" s="169"/>
      <c r="O61" s="169"/>
      <c r="P61" s="171"/>
      <c r="Q61" s="169"/>
      <c r="R61" s="169"/>
    </row>
    <row r="62" spans="1:18" s="26" customFormat="1" ht="29.25" customHeight="1">
      <c r="F62" s="28"/>
    </row>
    <row r="63" spans="1:18" s="26" customFormat="1" ht="24.6">
      <c r="A63" s="196" t="s">
        <v>118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</row>
    <row r="64" spans="1:18" s="26" customFormat="1" ht="25.2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</row>
    <row r="65" spans="1:18" s="26" customFormat="1" ht="24.6">
      <c r="A65" s="191" t="s">
        <v>120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1:18" s="26" customFormat="1" ht="27.75" customHeight="1">
      <c r="A66" s="159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1:18" s="26" customFormat="1" ht="24.6">
      <c r="A67" s="191" t="s">
        <v>121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1:18" s="26" customFormat="1" ht="25.2">
      <c r="A68" s="159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6" customFormat="1" ht="15.6">
      <c r="B69" s="25"/>
      <c r="C69" s="25"/>
      <c r="D69" s="25"/>
      <c r="E69" s="27"/>
      <c r="F69" s="29"/>
      <c r="G69" s="30"/>
      <c r="J69" s="31"/>
      <c r="K69" s="31"/>
      <c r="N69" s="32"/>
    </row>
    <row r="70" spans="1:18" s="26" customFormat="1" ht="24" customHeight="1">
      <c r="B70" s="25"/>
      <c r="C70" s="25"/>
      <c r="D70" s="25"/>
      <c r="E70" s="27"/>
      <c r="F70" s="29"/>
      <c r="G70" s="30"/>
      <c r="I70" s="30"/>
      <c r="J70" s="30"/>
      <c r="K70" s="72"/>
      <c r="L70" s="30"/>
      <c r="M70" s="30"/>
      <c r="N70" s="30"/>
      <c r="O70" s="30"/>
      <c r="P70" s="30"/>
    </row>
    <row r="71" spans="1:18" s="26" customFormat="1" ht="15.6">
      <c r="B71" s="25"/>
      <c r="C71" s="25"/>
      <c r="D71" s="25"/>
      <c r="E71" s="27"/>
      <c r="F71" s="29"/>
      <c r="G71" s="25"/>
      <c r="L71" s="30"/>
      <c r="M71" s="30"/>
      <c r="N71" s="30"/>
      <c r="O71" s="30"/>
      <c r="P71" s="30"/>
    </row>
    <row r="72" spans="1:18" ht="24" customHeight="1">
      <c r="B72" s="12"/>
      <c r="C72" s="12"/>
      <c r="D72" s="12"/>
      <c r="E72" s="12"/>
      <c r="F72" s="13"/>
      <c r="G72" s="12"/>
      <c r="H72" s="14"/>
      <c r="J72" s="15"/>
      <c r="K72" s="2"/>
      <c r="L72" s="2"/>
      <c r="M72" s="16"/>
      <c r="N72" s="15"/>
      <c r="O72" s="17"/>
      <c r="P72" s="18"/>
    </row>
    <row r="73" spans="1:18">
      <c r="B73" s="12"/>
      <c r="C73" s="12"/>
      <c r="D73" s="12"/>
      <c r="E73" s="12"/>
      <c r="F73" s="13"/>
      <c r="G73" s="12"/>
      <c r="H73" s="12"/>
      <c r="I73" s="19"/>
      <c r="J73" s="19"/>
      <c r="K73" s="19"/>
      <c r="L73" s="19"/>
      <c r="M73" s="20"/>
      <c r="N73" s="18"/>
      <c r="O73" s="18"/>
      <c r="P73" s="18"/>
    </row>
    <row r="74" spans="1:18">
      <c r="B74" s="21"/>
      <c r="C74" s="12"/>
      <c r="D74" s="12"/>
      <c r="E74" s="12"/>
      <c r="F74" s="1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>
      <c r="B75" s="12"/>
      <c r="C75" s="12"/>
      <c r="D75" s="12"/>
      <c r="E75" s="12"/>
      <c r="F75" s="10"/>
      <c r="G75" s="21"/>
      <c r="H75" s="12"/>
      <c r="I75" s="12"/>
      <c r="J75" s="12"/>
      <c r="K75" s="12"/>
      <c r="L75" s="12"/>
      <c r="M75" s="23"/>
      <c r="N75" s="2"/>
      <c r="O75" s="2"/>
      <c r="P75" s="2"/>
    </row>
    <row r="76" spans="1:18">
      <c r="E76" s="3"/>
    </row>
    <row r="77" spans="1:18">
      <c r="E77" s="3"/>
    </row>
    <row r="78" spans="1:18">
      <c r="E78" s="3"/>
    </row>
    <row r="79" spans="1:18">
      <c r="E79" s="3"/>
    </row>
    <row r="80" spans="1:18">
      <c r="E80" s="3"/>
      <c r="F80" s="13"/>
    </row>
    <row r="81" spans="5:6">
      <c r="E81" s="3"/>
      <c r="F81" s="13"/>
    </row>
    <row r="82" spans="5:6">
      <c r="E82" s="3"/>
    </row>
    <row r="83" spans="5:6">
      <c r="E83" s="3"/>
    </row>
    <row r="84" spans="5:6">
      <c r="E84" s="3"/>
    </row>
    <row r="85" spans="5:6">
      <c r="E85" s="3"/>
    </row>
    <row r="86" spans="5:6">
      <c r="E86" s="3"/>
    </row>
    <row r="87" spans="5:6">
      <c r="E87" s="3"/>
    </row>
    <row r="88" spans="5:6">
      <c r="E88" s="3"/>
    </row>
    <row r="89" spans="5:6">
      <c r="E89" s="3"/>
    </row>
    <row r="90" spans="5:6">
      <c r="E90" s="3"/>
    </row>
    <row r="91" spans="5:6">
      <c r="E91" s="3"/>
    </row>
    <row r="92" spans="5:6">
      <c r="E92" s="3"/>
    </row>
    <row r="93" spans="5:6">
      <c r="E93" s="3"/>
    </row>
    <row r="94" spans="5:6">
      <c r="E94" s="3"/>
    </row>
    <row r="95" spans="5:6">
      <c r="E95" s="3"/>
    </row>
    <row r="96" spans="5:6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  <row r="152" spans="5:5">
      <c r="E152" s="3"/>
    </row>
    <row r="153" spans="5:5">
      <c r="E153" s="3"/>
    </row>
    <row r="154" spans="5:5">
      <c r="E154" s="3"/>
    </row>
    <row r="155" spans="5:5">
      <c r="E155" s="3"/>
    </row>
    <row r="156" spans="5:5">
      <c r="E156" s="3"/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  <row r="790" spans="5:5">
      <c r="E790" s="3"/>
    </row>
    <row r="791" spans="5:5">
      <c r="E791" s="3"/>
    </row>
    <row r="792" spans="5:5">
      <c r="E792" s="3"/>
    </row>
    <row r="793" spans="5:5">
      <c r="E793" s="3"/>
    </row>
    <row r="794" spans="5:5">
      <c r="E794" s="3"/>
    </row>
    <row r="795" spans="5:5">
      <c r="E795" s="3"/>
    </row>
    <row r="796" spans="5:5">
      <c r="E796" s="3"/>
    </row>
    <row r="797" spans="5:5">
      <c r="E797" s="3"/>
    </row>
    <row r="798" spans="5:5">
      <c r="E798" s="3"/>
    </row>
    <row r="799" spans="5:5">
      <c r="E799" s="3"/>
    </row>
    <row r="800" spans="5:5">
      <c r="E800" s="3"/>
    </row>
    <row r="801" spans="5:5">
      <c r="E801" s="3"/>
    </row>
    <row r="802" spans="5:5">
      <c r="E802" s="3"/>
    </row>
    <row r="803" spans="5:5">
      <c r="E803" s="3"/>
    </row>
    <row r="804" spans="5:5">
      <c r="E804" s="3"/>
    </row>
    <row r="805" spans="5:5">
      <c r="E805" s="3"/>
    </row>
    <row r="806" spans="5:5">
      <c r="E806" s="3"/>
    </row>
    <row r="807" spans="5:5">
      <c r="E807" s="3"/>
    </row>
    <row r="808" spans="5:5">
      <c r="E808" s="3"/>
    </row>
    <row r="809" spans="5:5">
      <c r="E809" s="3"/>
    </row>
    <row r="810" spans="5:5">
      <c r="E810" s="3"/>
    </row>
    <row r="811" spans="5:5">
      <c r="E811" s="3"/>
    </row>
    <row r="812" spans="5:5">
      <c r="E812" s="3"/>
    </row>
    <row r="813" spans="5:5">
      <c r="E813" s="3"/>
    </row>
    <row r="814" spans="5:5">
      <c r="E814" s="3"/>
    </row>
    <row r="815" spans="5:5">
      <c r="E815" s="3"/>
    </row>
    <row r="816" spans="5:5">
      <c r="E816" s="3"/>
    </row>
    <row r="817" spans="5:5">
      <c r="E817" s="3"/>
    </row>
    <row r="818" spans="5:5">
      <c r="E818" s="3"/>
    </row>
    <row r="819" spans="5:5">
      <c r="E819" s="3"/>
    </row>
    <row r="820" spans="5:5">
      <c r="E820" s="3"/>
    </row>
    <row r="821" spans="5:5">
      <c r="E821" s="3"/>
    </row>
    <row r="822" spans="5:5">
      <c r="E822" s="3"/>
    </row>
    <row r="823" spans="5:5">
      <c r="E823" s="3"/>
    </row>
    <row r="824" spans="5:5">
      <c r="E824" s="3"/>
    </row>
    <row r="825" spans="5:5">
      <c r="E825" s="3"/>
    </row>
    <row r="826" spans="5:5">
      <c r="E826" s="3"/>
    </row>
    <row r="827" spans="5:5">
      <c r="E827" s="3"/>
    </row>
    <row r="828" spans="5:5">
      <c r="E828" s="3"/>
    </row>
    <row r="829" spans="5:5">
      <c r="E829" s="3"/>
    </row>
    <row r="830" spans="5:5">
      <c r="E830" s="3"/>
    </row>
    <row r="831" spans="5:5">
      <c r="E831" s="3"/>
    </row>
    <row r="832" spans="5:5">
      <c r="E832" s="3"/>
    </row>
    <row r="833" spans="5:5">
      <c r="E833" s="3"/>
    </row>
    <row r="834" spans="5:5">
      <c r="E834" s="3"/>
    </row>
    <row r="835" spans="5:5">
      <c r="E835" s="3"/>
    </row>
    <row r="836" spans="5:5">
      <c r="E836" s="3"/>
    </row>
    <row r="837" spans="5:5">
      <c r="E837" s="3"/>
    </row>
    <row r="838" spans="5:5">
      <c r="E838" s="3"/>
    </row>
    <row r="839" spans="5:5">
      <c r="E839" s="3"/>
    </row>
    <row r="840" spans="5:5">
      <c r="E840" s="3"/>
    </row>
    <row r="841" spans="5:5">
      <c r="E841" s="3"/>
    </row>
    <row r="842" spans="5:5">
      <c r="E842" s="3"/>
    </row>
    <row r="843" spans="5:5">
      <c r="E843" s="3"/>
    </row>
    <row r="844" spans="5:5">
      <c r="E844" s="3"/>
    </row>
    <row r="845" spans="5:5">
      <c r="E845" s="3"/>
    </row>
    <row r="846" spans="5:5">
      <c r="E846" s="3"/>
    </row>
    <row r="847" spans="5:5">
      <c r="E847" s="3"/>
    </row>
    <row r="848" spans="5:5">
      <c r="E848" s="3"/>
    </row>
    <row r="849" spans="5:5">
      <c r="E849" s="3"/>
    </row>
    <row r="850" spans="5:5">
      <c r="E850" s="3"/>
    </row>
    <row r="851" spans="5:5">
      <c r="E851" s="3"/>
    </row>
    <row r="852" spans="5:5">
      <c r="E852" s="3"/>
    </row>
    <row r="853" spans="5:5">
      <c r="E853" s="3"/>
    </row>
    <row r="854" spans="5:5">
      <c r="E854" s="3"/>
    </row>
    <row r="855" spans="5:5">
      <c r="E855" s="3"/>
    </row>
    <row r="856" spans="5:5">
      <c r="E856" s="3"/>
    </row>
    <row r="857" spans="5:5">
      <c r="E857" s="3"/>
    </row>
    <row r="858" spans="5:5">
      <c r="E858" s="3"/>
    </row>
    <row r="859" spans="5:5">
      <c r="E859" s="3"/>
    </row>
    <row r="860" spans="5:5">
      <c r="E860" s="3"/>
    </row>
    <row r="861" spans="5:5">
      <c r="E861" s="3"/>
    </row>
    <row r="862" spans="5:5">
      <c r="E862" s="3"/>
    </row>
    <row r="863" spans="5:5">
      <c r="E863" s="3"/>
    </row>
    <row r="864" spans="5:5">
      <c r="E864" s="3"/>
    </row>
    <row r="865" spans="5:5">
      <c r="E865" s="3"/>
    </row>
    <row r="866" spans="5:5">
      <c r="E866" s="3"/>
    </row>
    <row r="867" spans="5:5">
      <c r="E867" s="3"/>
    </row>
    <row r="868" spans="5:5">
      <c r="E868" s="3"/>
    </row>
    <row r="869" spans="5:5">
      <c r="E869" s="3"/>
    </row>
    <row r="870" spans="5:5">
      <c r="E870" s="3"/>
    </row>
    <row r="871" spans="5:5">
      <c r="E871" s="3"/>
    </row>
    <row r="872" spans="5:5">
      <c r="E872" s="3"/>
    </row>
    <row r="873" spans="5:5">
      <c r="E873" s="3"/>
    </row>
    <row r="874" spans="5:5">
      <c r="E874" s="3"/>
    </row>
    <row r="875" spans="5:5">
      <c r="E875" s="3"/>
    </row>
    <row r="876" spans="5:5">
      <c r="E876" s="3"/>
    </row>
    <row r="877" spans="5:5">
      <c r="E877" s="3"/>
    </row>
    <row r="878" spans="5:5">
      <c r="E878" s="3"/>
    </row>
    <row r="879" spans="5:5">
      <c r="E879" s="3"/>
    </row>
    <row r="880" spans="5:5">
      <c r="E880" s="3"/>
    </row>
    <row r="881" spans="5:5">
      <c r="E881" s="3"/>
    </row>
    <row r="882" spans="5:5">
      <c r="E882" s="3"/>
    </row>
    <row r="883" spans="5:5">
      <c r="E883" s="3"/>
    </row>
    <row r="884" spans="5:5">
      <c r="E884" s="3"/>
    </row>
    <row r="885" spans="5:5">
      <c r="E885" s="3"/>
    </row>
    <row r="886" spans="5:5">
      <c r="E886" s="3"/>
    </row>
    <row r="887" spans="5:5">
      <c r="E887" s="3"/>
    </row>
    <row r="888" spans="5:5">
      <c r="E888" s="3"/>
    </row>
    <row r="889" spans="5:5">
      <c r="E889" s="3"/>
    </row>
    <row r="890" spans="5:5">
      <c r="E890" s="3"/>
    </row>
    <row r="891" spans="5:5">
      <c r="E891" s="3"/>
    </row>
    <row r="892" spans="5:5">
      <c r="E892" s="3"/>
    </row>
    <row r="893" spans="5:5">
      <c r="E893" s="3"/>
    </row>
    <row r="894" spans="5:5">
      <c r="E894" s="3"/>
    </row>
    <row r="895" spans="5:5">
      <c r="E895" s="3"/>
    </row>
    <row r="896" spans="5:5">
      <c r="E896" s="3"/>
    </row>
    <row r="897" spans="5:5">
      <c r="E897" s="3"/>
    </row>
    <row r="898" spans="5:5">
      <c r="E898" s="3"/>
    </row>
    <row r="899" spans="5:5">
      <c r="E899" s="3"/>
    </row>
    <row r="900" spans="5:5">
      <c r="E900" s="3"/>
    </row>
    <row r="901" spans="5:5">
      <c r="E901" s="3"/>
    </row>
    <row r="902" spans="5:5">
      <c r="E902" s="3"/>
    </row>
    <row r="903" spans="5:5">
      <c r="E903" s="3"/>
    </row>
    <row r="904" spans="5:5">
      <c r="E904" s="3"/>
    </row>
    <row r="905" spans="5:5">
      <c r="E905" s="3"/>
    </row>
    <row r="906" spans="5:5">
      <c r="E906" s="3"/>
    </row>
    <row r="907" spans="5:5">
      <c r="E907" s="3"/>
    </row>
    <row r="908" spans="5:5">
      <c r="E908" s="3"/>
    </row>
    <row r="909" spans="5:5">
      <c r="E909" s="3"/>
    </row>
    <row r="910" spans="5:5">
      <c r="E910" s="3"/>
    </row>
    <row r="911" spans="5:5">
      <c r="E911" s="3"/>
    </row>
    <row r="912" spans="5:5">
      <c r="E912" s="3"/>
    </row>
    <row r="913" spans="5:5">
      <c r="E913" s="3"/>
    </row>
    <row r="914" spans="5:5">
      <c r="E914" s="3"/>
    </row>
    <row r="915" spans="5:5">
      <c r="E915" s="3"/>
    </row>
    <row r="916" spans="5:5">
      <c r="E916" s="3"/>
    </row>
    <row r="917" spans="5:5">
      <c r="E917" s="3"/>
    </row>
    <row r="918" spans="5:5">
      <c r="E918" s="3"/>
    </row>
    <row r="919" spans="5:5">
      <c r="E919" s="3"/>
    </row>
    <row r="920" spans="5:5">
      <c r="E920" s="3"/>
    </row>
    <row r="921" spans="5:5">
      <c r="E921" s="3"/>
    </row>
    <row r="922" spans="5:5">
      <c r="E922" s="3"/>
    </row>
    <row r="923" spans="5:5">
      <c r="E923" s="3"/>
    </row>
    <row r="924" spans="5:5">
      <c r="E924" s="3"/>
    </row>
    <row r="925" spans="5:5">
      <c r="E925" s="3"/>
    </row>
    <row r="926" spans="5:5">
      <c r="E926" s="3"/>
    </row>
    <row r="927" spans="5:5">
      <c r="E927" s="3"/>
    </row>
    <row r="928" spans="5:5">
      <c r="E928" s="3"/>
    </row>
    <row r="929" spans="5:5">
      <c r="E929" s="3"/>
    </row>
    <row r="930" spans="5:5">
      <c r="E930" s="3"/>
    </row>
    <row r="931" spans="5:5">
      <c r="E931" s="3"/>
    </row>
    <row r="932" spans="5:5">
      <c r="E932" s="3"/>
    </row>
    <row r="933" spans="5:5">
      <c r="E933" s="3"/>
    </row>
    <row r="934" spans="5:5">
      <c r="E934" s="3"/>
    </row>
    <row r="935" spans="5:5">
      <c r="E935" s="3"/>
    </row>
    <row r="936" spans="5:5">
      <c r="E936" s="3"/>
    </row>
    <row r="937" spans="5:5">
      <c r="E937" s="3"/>
    </row>
    <row r="938" spans="5:5">
      <c r="E938" s="3"/>
    </row>
    <row r="939" spans="5:5">
      <c r="E939" s="3"/>
    </row>
    <row r="940" spans="5:5">
      <c r="E940" s="3"/>
    </row>
    <row r="941" spans="5:5">
      <c r="E941" s="3"/>
    </row>
    <row r="942" spans="5:5">
      <c r="E942" s="3"/>
    </row>
    <row r="943" spans="5:5">
      <c r="E943" s="3"/>
    </row>
    <row r="944" spans="5:5">
      <c r="E944" s="3"/>
    </row>
    <row r="945" spans="5:5">
      <c r="E945" s="3"/>
    </row>
    <row r="946" spans="5:5">
      <c r="E946" s="3"/>
    </row>
    <row r="947" spans="5:5">
      <c r="E947" s="3"/>
    </row>
    <row r="948" spans="5:5">
      <c r="E948" s="3"/>
    </row>
    <row r="949" spans="5:5">
      <c r="E949" s="3"/>
    </row>
    <row r="950" spans="5:5">
      <c r="E950" s="3"/>
    </row>
    <row r="951" spans="5:5">
      <c r="E951" s="3"/>
    </row>
    <row r="952" spans="5:5">
      <c r="E952" s="3"/>
    </row>
    <row r="953" spans="5:5">
      <c r="E953" s="3"/>
    </row>
    <row r="954" spans="5:5">
      <c r="E954" s="3"/>
    </row>
    <row r="955" spans="5:5">
      <c r="E955" s="3"/>
    </row>
    <row r="956" spans="5:5">
      <c r="E956" s="3"/>
    </row>
    <row r="957" spans="5:5">
      <c r="E957" s="3"/>
    </row>
    <row r="958" spans="5:5">
      <c r="E958" s="3"/>
    </row>
    <row r="959" spans="5:5">
      <c r="E959" s="3"/>
    </row>
    <row r="960" spans="5:5">
      <c r="E960" s="3"/>
    </row>
    <row r="961" spans="5:5">
      <c r="E961" s="3"/>
    </row>
    <row r="962" spans="5:5">
      <c r="E962" s="3"/>
    </row>
    <row r="963" spans="5:5">
      <c r="E963" s="3"/>
    </row>
    <row r="964" spans="5:5">
      <c r="E964" s="3"/>
    </row>
    <row r="965" spans="5:5">
      <c r="E965" s="3"/>
    </row>
    <row r="966" spans="5:5">
      <c r="E966" s="3"/>
    </row>
    <row r="967" spans="5:5">
      <c r="E967" s="3"/>
    </row>
    <row r="968" spans="5:5">
      <c r="E968" s="3"/>
    </row>
    <row r="969" spans="5:5">
      <c r="E969" s="3"/>
    </row>
    <row r="970" spans="5:5">
      <c r="E970" s="3"/>
    </row>
    <row r="971" spans="5:5">
      <c r="E971" s="3"/>
    </row>
    <row r="972" spans="5:5">
      <c r="E972" s="3"/>
    </row>
    <row r="973" spans="5:5">
      <c r="E973" s="3"/>
    </row>
    <row r="974" spans="5:5">
      <c r="E974" s="3"/>
    </row>
    <row r="975" spans="5:5">
      <c r="E975" s="3"/>
    </row>
    <row r="976" spans="5:5">
      <c r="E976" s="3"/>
    </row>
    <row r="977" spans="5:5">
      <c r="E977" s="3"/>
    </row>
    <row r="978" spans="5:5">
      <c r="E978" s="3"/>
    </row>
    <row r="979" spans="5:5">
      <c r="E979" s="3"/>
    </row>
    <row r="980" spans="5:5">
      <c r="E980" s="3"/>
    </row>
    <row r="981" spans="5:5">
      <c r="E981" s="3"/>
    </row>
    <row r="982" spans="5:5">
      <c r="E982" s="3"/>
    </row>
    <row r="983" spans="5:5">
      <c r="E983" s="3"/>
    </row>
    <row r="984" spans="5:5">
      <c r="E984" s="3"/>
    </row>
    <row r="985" spans="5:5">
      <c r="E985" s="3"/>
    </row>
    <row r="986" spans="5:5">
      <c r="E986" s="3"/>
    </row>
    <row r="987" spans="5:5">
      <c r="E987" s="3"/>
    </row>
    <row r="988" spans="5:5">
      <c r="E988" s="3"/>
    </row>
    <row r="989" spans="5:5">
      <c r="E989" s="3"/>
    </row>
    <row r="990" spans="5:5">
      <c r="E990" s="3"/>
    </row>
    <row r="991" spans="5:5">
      <c r="E991" s="3"/>
    </row>
    <row r="992" spans="5:5">
      <c r="E992" s="3"/>
    </row>
    <row r="993" spans="5:5">
      <c r="E993" s="3"/>
    </row>
    <row r="994" spans="5:5">
      <c r="E994" s="3"/>
    </row>
    <row r="995" spans="5:5">
      <c r="E995" s="3"/>
    </row>
    <row r="996" spans="5:5">
      <c r="E996" s="3"/>
    </row>
    <row r="997" spans="5:5">
      <c r="E997" s="3"/>
    </row>
    <row r="998" spans="5:5">
      <c r="E998" s="3"/>
    </row>
    <row r="999" spans="5:5">
      <c r="E999" s="3"/>
    </row>
    <row r="1000" spans="5:5">
      <c r="E1000" s="3"/>
    </row>
    <row r="1001" spans="5:5">
      <c r="E1001" s="3"/>
    </row>
    <row r="1002" spans="5:5">
      <c r="E1002" s="3"/>
    </row>
    <row r="1003" spans="5:5">
      <c r="E1003" s="3"/>
    </row>
    <row r="1004" spans="5:5">
      <c r="E1004" s="3"/>
    </row>
    <row r="1005" spans="5:5">
      <c r="E1005" s="3"/>
    </row>
    <row r="1006" spans="5:5">
      <c r="E1006" s="3"/>
    </row>
    <row r="1007" spans="5:5">
      <c r="E1007" s="3"/>
    </row>
    <row r="1008" spans="5:5">
      <c r="E1008" s="3"/>
    </row>
    <row r="1009" spans="5:5">
      <c r="E1009" s="3"/>
    </row>
    <row r="1010" spans="5:5">
      <c r="E1010" s="3"/>
    </row>
    <row r="1011" spans="5:5">
      <c r="E1011" s="3"/>
    </row>
    <row r="1012" spans="5:5">
      <c r="E1012" s="3"/>
    </row>
    <row r="1013" spans="5:5">
      <c r="E1013" s="3"/>
    </row>
    <row r="1014" spans="5:5">
      <c r="E1014" s="3"/>
    </row>
    <row r="1015" spans="5:5">
      <c r="E1015" s="3"/>
    </row>
    <row r="1016" spans="5:5">
      <c r="E1016" s="3"/>
    </row>
    <row r="1017" spans="5:5">
      <c r="E1017" s="3"/>
    </row>
    <row r="1018" spans="5:5">
      <c r="E1018" s="3"/>
    </row>
    <row r="1019" spans="5:5">
      <c r="E1019" s="3"/>
    </row>
    <row r="1020" spans="5:5">
      <c r="E1020" s="3"/>
    </row>
    <row r="1021" spans="5:5">
      <c r="E1021" s="3"/>
    </row>
    <row r="1022" spans="5:5">
      <c r="E1022" s="3"/>
    </row>
    <row r="1023" spans="5:5">
      <c r="E1023" s="3"/>
    </row>
    <row r="1024" spans="5:5">
      <c r="E1024" s="3"/>
    </row>
    <row r="1025" spans="5:5">
      <c r="E1025" s="3"/>
    </row>
    <row r="1026" spans="5:5">
      <c r="E1026" s="3"/>
    </row>
    <row r="1027" spans="5:5">
      <c r="E1027" s="3"/>
    </row>
    <row r="1028" spans="5:5">
      <c r="E1028" s="3"/>
    </row>
    <row r="1029" spans="5:5">
      <c r="E1029" s="3"/>
    </row>
    <row r="1030" spans="5:5">
      <c r="E1030" s="3"/>
    </row>
    <row r="1031" spans="5:5">
      <c r="E1031" s="3"/>
    </row>
    <row r="1032" spans="5:5">
      <c r="E1032" s="3"/>
    </row>
    <row r="1033" spans="5:5">
      <c r="E1033" s="3"/>
    </row>
    <row r="1034" spans="5:5">
      <c r="E1034" s="3"/>
    </row>
    <row r="1035" spans="5:5">
      <c r="E1035" s="3"/>
    </row>
    <row r="1036" spans="5:5">
      <c r="E1036" s="3"/>
    </row>
    <row r="1037" spans="5:5">
      <c r="E1037" s="3"/>
    </row>
    <row r="1038" spans="5:5">
      <c r="E1038" s="3"/>
    </row>
    <row r="1039" spans="5:5">
      <c r="E1039" s="3"/>
    </row>
    <row r="1040" spans="5:5">
      <c r="E1040" s="3"/>
    </row>
    <row r="1041" spans="5:5">
      <c r="E1041" s="3"/>
    </row>
    <row r="1042" spans="5:5">
      <c r="E1042" s="3"/>
    </row>
    <row r="1043" spans="5:5">
      <c r="E1043" s="3"/>
    </row>
    <row r="1044" spans="5:5">
      <c r="E1044" s="3"/>
    </row>
    <row r="1045" spans="5:5">
      <c r="E1045" s="3"/>
    </row>
    <row r="1046" spans="5:5">
      <c r="E1046" s="3"/>
    </row>
    <row r="1047" spans="5:5">
      <c r="E1047" s="3"/>
    </row>
    <row r="1048" spans="5:5">
      <c r="E1048" s="3"/>
    </row>
    <row r="1049" spans="5:5">
      <c r="E1049" s="3"/>
    </row>
    <row r="1050" spans="5:5">
      <c r="E1050" s="3"/>
    </row>
    <row r="1051" spans="5:5">
      <c r="E1051" s="3"/>
    </row>
    <row r="1052" spans="5:5">
      <c r="E1052" s="3"/>
    </row>
    <row r="1053" spans="5:5">
      <c r="E1053" s="3"/>
    </row>
    <row r="1054" spans="5:5">
      <c r="E1054" s="3"/>
    </row>
    <row r="1055" spans="5:5">
      <c r="E1055" s="3"/>
    </row>
    <row r="1056" spans="5:5">
      <c r="E1056" s="3"/>
    </row>
    <row r="1057" spans="5:5">
      <c r="E1057" s="3"/>
    </row>
    <row r="1058" spans="5:5">
      <c r="E1058" s="3"/>
    </row>
    <row r="1059" spans="5:5">
      <c r="E1059" s="3"/>
    </row>
    <row r="1060" spans="5:5">
      <c r="E1060" s="3"/>
    </row>
    <row r="1061" spans="5:5">
      <c r="E1061" s="3"/>
    </row>
    <row r="1062" spans="5:5">
      <c r="E1062" s="3"/>
    </row>
    <row r="1063" spans="5:5">
      <c r="E1063" s="3"/>
    </row>
    <row r="1064" spans="5:5">
      <c r="E1064" s="3"/>
    </row>
    <row r="1065" spans="5:5">
      <c r="E1065" s="3"/>
    </row>
    <row r="1066" spans="5:5">
      <c r="E1066" s="3"/>
    </row>
    <row r="1067" spans="5:5">
      <c r="E1067" s="3"/>
    </row>
    <row r="1068" spans="5:5">
      <c r="E1068" s="3"/>
    </row>
    <row r="1069" spans="5:5">
      <c r="E1069" s="3"/>
    </row>
    <row r="1070" spans="5:5">
      <c r="E1070" s="3"/>
    </row>
    <row r="1071" spans="5:5">
      <c r="E1071" s="3"/>
    </row>
    <row r="1072" spans="5:5">
      <c r="E1072" s="3"/>
    </row>
    <row r="1073" spans="5:5">
      <c r="E1073" s="3"/>
    </row>
    <row r="1074" spans="5:5">
      <c r="E1074" s="3"/>
    </row>
    <row r="1075" spans="5:5">
      <c r="E1075" s="3"/>
    </row>
    <row r="1076" spans="5:5">
      <c r="E1076" s="3"/>
    </row>
    <row r="1077" spans="5:5">
      <c r="E1077" s="3"/>
    </row>
    <row r="1078" spans="5:5">
      <c r="E1078" s="3"/>
    </row>
    <row r="1079" spans="5:5">
      <c r="E1079" s="3"/>
    </row>
    <row r="1080" spans="5:5">
      <c r="E1080" s="3"/>
    </row>
    <row r="1081" spans="5:5">
      <c r="E1081" s="3"/>
    </row>
    <row r="1082" spans="5:5">
      <c r="E1082" s="3"/>
    </row>
    <row r="1083" spans="5:5">
      <c r="E1083" s="3"/>
    </row>
    <row r="1084" spans="5:5">
      <c r="E1084" s="3"/>
    </row>
    <row r="1085" spans="5:5">
      <c r="E1085" s="3"/>
    </row>
    <row r="1086" spans="5:5">
      <c r="E1086" s="3"/>
    </row>
    <row r="1087" spans="5:5">
      <c r="E1087" s="3"/>
    </row>
    <row r="1088" spans="5:5">
      <c r="E1088" s="3"/>
    </row>
    <row r="1089" spans="5:5">
      <c r="E1089" s="3"/>
    </row>
    <row r="1090" spans="5:5">
      <c r="E1090" s="3"/>
    </row>
    <row r="1091" spans="5:5">
      <c r="E1091" s="3"/>
    </row>
    <row r="1092" spans="5:5">
      <c r="E1092" s="3"/>
    </row>
    <row r="1093" spans="5:5">
      <c r="E1093" s="3"/>
    </row>
    <row r="1094" spans="5:5">
      <c r="E1094" s="3"/>
    </row>
    <row r="1095" spans="5:5">
      <c r="E1095" s="3"/>
    </row>
    <row r="1096" spans="5:5">
      <c r="E1096" s="3"/>
    </row>
    <row r="1097" spans="5:5">
      <c r="E1097" s="3"/>
    </row>
    <row r="1098" spans="5:5">
      <c r="E1098" s="3"/>
    </row>
    <row r="1099" spans="5:5">
      <c r="E1099" s="3"/>
    </row>
    <row r="1100" spans="5:5">
      <c r="E1100" s="3"/>
    </row>
    <row r="1101" spans="5:5">
      <c r="E1101" s="3"/>
    </row>
    <row r="1102" spans="5:5">
      <c r="E1102" s="3"/>
    </row>
    <row r="1103" spans="5:5">
      <c r="E1103" s="3"/>
    </row>
    <row r="1104" spans="5:5">
      <c r="E1104" s="3"/>
    </row>
    <row r="1105" spans="5:5">
      <c r="E1105" s="3"/>
    </row>
    <row r="1106" spans="5:5">
      <c r="E1106" s="3"/>
    </row>
    <row r="1107" spans="5:5">
      <c r="E1107" s="3"/>
    </row>
    <row r="1108" spans="5:5">
      <c r="E1108" s="3"/>
    </row>
    <row r="1109" spans="5:5">
      <c r="E1109" s="3"/>
    </row>
    <row r="1110" spans="5:5">
      <c r="E1110" s="3"/>
    </row>
    <row r="1111" spans="5:5">
      <c r="E1111" s="3"/>
    </row>
    <row r="1112" spans="5:5">
      <c r="E1112" s="3"/>
    </row>
    <row r="1113" spans="5:5">
      <c r="E1113" s="3"/>
    </row>
    <row r="1114" spans="5:5">
      <c r="E1114" s="3"/>
    </row>
    <row r="1115" spans="5:5">
      <c r="E1115" s="3"/>
    </row>
    <row r="1116" spans="5:5">
      <c r="E1116" s="3"/>
    </row>
    <row r="1117" spans="5:5">
      <c r="E1117" s="3"/>
    </row>
    <row r="1118" spans="5:5">
      <c r="E1118" s="3"/>
    </row>
    <row r="1119" spans="5:5">
      <c r="E1119" s="3"/>
    </row>
    <row r="1120" spans="5:5">
      <c r="E1120" s="3"/>
    </row>
    <row r="1121" spans="5:5">
      <c r="E1121" s="3"/>
    </row>
    <row r="1122" spans="5:5">
      <c r="E1122" s="3"/>
    </row>
    <row r="1123" spans="5:5">
      <c r="E1123" s="3"/>
    </row>
    <row r="1124" spans="5:5">
      <c r="E1124" s="3"/>
    </row>
    <row r="1125" spans="5:5">
      <c r="E1125" s="3"/>
    </row>
    <row r="1126" spans="5:5">
      <c r="E1126" s="3"/>
    </row>
    <row r="1127" spans="5:5">
      <c r="E1127" s="3"/>
    </row>
    <row r="1128" spans="5:5">
      <c r="E1128" s="3"/>
    </row>
    <row r="1129" spans="5:5">
      <c r="E1129" s="3"/>
    </row>
    <row r="1130" spans="5:5">
      <c r="E1130" s="3"/>
    </row>
    <row r="1131" spans="5:5">
      <c r="E1131" s="3"/>
    </row>
    <row r="1132" spans="5:5">
      <c r="E1132" s="3"/>
    </row>
    <row r="1133" spans="5:5">
      <c r="E1133" s="3"/>
    </row>
    <row r="1134" spans="5:5">
      <c r="E1134" s="3"/>
    </row>
    <row r="1135" spans="5:5">
      <c r="E1135" s="3"/>
    </row>
    <row r="1136" spans="5:5">
      <c r="E1136" s="3"/>
    </row>
    <row r="1137" spans="5:5">
      <c r="E1137" s="3"/>
    </row>
    <row r="1138" spans="5:5">
      <c r="E1138" s="3"/>
    </row>
    <row r="1139" spans="5:5">
      <c r="E1139" s="3"/>
    </row>
    <row r="1140" spans="5:5">
      <c r="E1140" s="3"/>
    </row>
    <row r="1141" spans="5:5">
      <c r="E1141" s="3"/>
    </row>
    <row r="1142" spans="5:5">
      <c r="E1142" s="3"/>
    </row>
    <row r="1143" spans="5:5">
      <c r="E1143" s="3"/>
    </row>
    <row r="1144" spans="5:5">
      <c r="E1144" s="3"/>
    </row>
    <row r="1145" spans="5:5">
      <c r="E1145" s="3"/>
    </row>
    <row r="1146" spans="5:5">
      <c r="E1146" s="3"/>
    </row>
    <row r="1147" spans="5:5">
      <c r="E1147" s="3"/>
    </row>
    <row r="1148" spans="5:5">
      <c r="E1148" s="3"/>
    </row>
    <row r="1149" spans="5:5">
      <c r="E1149" s="3"/>
    </row>
    <row r="1150" spans="5:5">
      <c r="E1150" s="3"/>
    </row>
    <row r="1151" spans="5:5">
      <c r="E1151" s="3"/>
    </row>
    <row r="1152" spans="5:5">
      <c r="E1152" s="3"/>
    </row>
    <row r="1153" spans="5:5">
      <c r="E1153" s="3"/>
    </row>
    <row r="1154" spans="5:5">
      <c r="E1154" s="3"/>
    </row>
    <row r="1155" spans="5:5">
      <c r="E1155" s="3"/>
    </row>
    <row r="1156" spans="5:5">
      <c r="E1156" s="3"/>
    </row>
    <row r="1157" spans="5:5">
      <c r="E1157" s="3"/>
    </row>
    <row r="1158" spans="5:5">
      <c r="E1158" s="3"/>
    </row>
    <row r="1159" spans="5:5">
      <c r="E1159" s="3"/>
    </row>
    <row r="1160" spans="5:5">
      <c r="E1160" s="3"/>
    </row>
    <row r="1161" spans="5:5">
      <c r="E1161" s="3"/>
    </row>
    <row r="1162" spans="5:5">
      <c r="E1162" s="3"/>
    </row>
    <row r="1163" spans="5:5">
      <c r="E1163" s="3"/>
    </row>
    <row r="1164" spans="5:5">
      <c r="E1164" s="3"/>
    </row>
    <row r="1165" spans="5:5">
      <c r="E1165" s="3"/>
    </row>
    <row r="1166" spans="5:5">
      <c r="E1166" s="3"/>
    </row>
    <row r="1167" spans="5:5">
      <c r="E1167" s="3"/>
    </row>
    <row r="1168" spans="5:5">
      <c r="E1168" s="3"/>
    </row>
    <row r="1169" spans="5:5">
      <c r="E1169" s="3"/>
    </row>
    <row r="1170" spans="5:5">
      <c r="E1170" s="3"/>
    </row>
    <row r="1171" spans="5:5">
      <c r="E1171" s="3"/>
    </row>
    <row r="1172" spans="5:5">
      <c r="E1172" s="3"/>
    </row>
    <row r="1173" spans="5:5">
      <c r="E1173" s="3"/>
    </row>
    <row r="1174" spans="5:5">
      <c r="E1174" s="3"/>
    </row>
    <row r="1175" spans="5:5">
      <c r="E1175" s="3"/>
    </row>
    <row r="1176" spans="5:5">
      <c r="E1176" s="3"/>
    </row>
    <row r="1177" spans="5:5">
      <c r="E1177" s="3"/>
    </row>
    <row r="1178" spans="5:5">
      <c r="E1178" s="3"/>
    </row>
    <row r="1179" spans="5:5">
      <c r="E1179" s="3"/>
    </row>
    <row r="1180" spans="5:5">
      <c r="E1180" s="3"/>
    </row>
    <row r="1181" spans="5:5">
      <c r="E1181" s="3"/>
    </row>
    <row r="1182" spans="5:5">
      <c r="E1182" s="3"/>
    </row>
    <row r="1183" spans="5:5">
      <c r="E1183" s="3"/>
    </row>
    <row r="1184" spans="5:5">
      <c r="E1184" s="3"/>
    </row>
    <row r="1185" spans="5:5">
      <c r="E1185" s="3"/>
    </row>
    <row r="1186" spans="5:5">
      <c r="E1186" s="3"/>
    </row>
    <row r="1187" spans="5:5">
      <c r="E1187" s="3"/>
    </row>
    <row r="1188" spans="5:5">
      <c r="E1188" s="3"/>
    </row>
    <row r="1189" spans="5:5">
      <c r="E1189" s="3"/>
    </row>
    <row r="1190" spans="5:5">
      <c r="E1190" s="3"/>
    </row>
    <row r="1191" spans="5:5">
      <c r="E1191" s="3"/>
    </row>
    <row r="1192" spans="5:5">
      <c r="E1192" s="3"/>
    </row>
    <row r="1193" spans="5:5">
      <c r="E1193" s="3"/>
    </row>
    <row r="1194" spans="5:5">
      <c r="E1194" s="3"/>
    </row>
    <row r="1195" spans="5:5">
      <c r="E1195" s="3"/>
    </row>
    <row r="1196" spans="5:5">
      <c r="E1196" s="3"/>
    </row>
    <row r="1197" spans="5:5">
      <c r="E1197" s="3"/>
    </row>
    <row r="1198" spans="5:5">
      <c r="E1198" s="3"/>
    </row>
    <row r="1199" spans="5:5">
      <c r="E1199" s="3"/>
    </row>
    <row r="1200" spans="5:5">
      <c r="E1200" s="3"/>
    </row>
    <row r="1201" spans="5:5">
      <c r="E1201" s="3"/>
    </row>
    <row r="1202" spans="5:5">
      <c r="E1202" s="3"/>
    </row>
    <row r="1203" spans="5:5">
      <c r="E1203" s="3"/>
    </row>
    <row r="1204" spans="5:5">
      <c r="E1204" s="3"/>
    </row>
    <row r="1205" spans="5:5">
      <c r="E1205" s="3"/>
    </row>
    <row r="1206" spans="5:5">
      <c r="E1206" s="3"/>
    </row>
    <row r="1207" spans="5:5">
      <c r="E1207" s="3"/>
    </row>
    <row r="1208" spans="5:5">
      <c r="E1208" s="3"/>
    </row>
    <row r="1209" spans="5:5">
      <c r="E1209" s="3"/>
    </row>
    <row r="1210" spans="5:5">
      <c r="E1210" s="3"/>
    </row>
    <row r="1211" spans="5:5">
      <c r="E1211" s="3"/>
    </row>
    <row r="1212" spans="5:5">
      <c r="E1212" s="3"/>
    </row>
    <row r="1213" spans="5:5">
      <c r="E1213" s="3"/>
    </row>
    <row r="1214" spans="5:5">
      <c r="E1214" s="3"/>
    </row>
    <row r="1215" spans="5:5">
      <c r="E1215" s="3"/>
    </row>
    <row r="1216" spans="5:5">
      <c r="E1216" s="3"/>
    </row>
    <row r="1217" spans="5:5">
      <c r="E1217" s="3"/>
    </row>
    <row r="1218" spans="5:5">
      <c r="E1218" s="3"/>
    </row>
    <row r="1219" spans="5:5">
      <c r="E1219" s="3"/>
    </row>
    <row r="1220" spans="5:5">
      <c r="E1220" s="3"/>
    </row>
    <row r="1221" spans="5:5">
      <c r="E1221" s="3"/>
    </row>
    <row r="1222" spans="5:5">
      <c r="E1222" s="3"/>
    </row>
    <row r="1223" spans="5:5">
      <c r="E1223" s="3"/>
    </row>
    <row r="1224" spans="5:5">
      <c r="E1224" s="3"/>
    </row>
    <row r="1225" spans="5:5">
      <c r="E1225" s="3"/>
    </row>
    <row r="1226" spans="5:5">
      <c r="E1226" s="3"/>
    </row>
    <row r="1227" spans="5:5">
      <c r="E1227" s="3"/>
    </row>
    <row r="1228" spans="5:5">
      <c r="E1228" s="3"/>
    </row>
    <row r="1229" spans="5:5">
      <c r="E1229" s="3"/>
    </row>
    <row r="1230" spans="5:5">
      <c r="E1230" s="3"/>
    </row>
    <row r="1231" spans="5:5">
      <c r="E1231" s="3"/>
    </row>
    <row r="1232" spans="5:5">
      <c r="E1232" s="3"/>
    </row>
    <row r="1233" spans="5:5">
      <c r="E1233" s="3"/>
    </row>
    <row r="1234" spans="5:5">
      <c r="E1234" s="3"/>
    </row>
    <row r="1235" spans="5:5">
      <c r="E1235" s="3"/>
    </row>
    <row r="1236" spans="5:5">
      <c r="E1236" s="3"/>
    </row>
    <row r="1237" spans="5:5">
      <c r="E1237" s="3"/>
    </row>
    <row r="1238" spans="5:5">
      <c r="E1238" s="3"/>
    </row>
    <row r="1239" spans="5:5">
      <c r="E1239" s="3"/>
    </row>
    <row r="1240" spans="5:5">
      <c r="E1240" s="3"/>
    </row>
    <row r="1241" spans="5:5">
      <c r="E1241" s="3"/>
    </row>
    <row r="1242" spans="5:5">
      <c r="E1242" s="3"/>
    </row>
    <row r="1243" spans="5:5">
      <c r="E1243" s="3"/>
    </row>
    <row r="1244" spans="5:5">
      <c r="E1244" s="3"/>
    </row>
    <row r="1245" spans="5:5">
      <c r="E1245" s="3"/>
    </row>
    <row r="1246" spans="5:5">
      <c r="E1246" s="3"/>
    </row>
    <row r="1247" spans="5:5">
      <c r="E1247" s="3"/>
    </row>
    <row r="1248" spans="5:5">
      <c r="E1248" s="3"/>
    </row>
    <row r="1249" spans="5:5">
      <c r="E1249" s="3"/>
    </row>
    <row r="1250" spans="5:5">
      <c r="E1250" s="3"/>
    </row>
    <row r="1251" spans="5:5">
      <c r="E1251" s="3"/>
    </row>
    <row r="1252" spans="5:5">
      <c r="E1252" s="3"/>
    </row>
    <row r="1253" spans="5:5">
      <c r="E1253" s="3"/>
    </row>
    <row r="1254" spans="5:5">
      <c r="E1254" s="3"/>
    </row>
    <row r="1255" spans="5:5">
      <c r="E1255" s="3"/>
    </row>
    <row r="1256" spans="5:5">
      <c r="E1256" s="3"/>
    </row>
    <row r="1257" spans="5:5">
      <c r="E1257" s="3"/>
    </row>
    <row r="1258" spans="5:5">
      <c r="E1258" s="3"/>
    </row>
    <row r="1259" spans="5:5">
      <c r="E1259" s="3"/>
    </row>
    <row r="1260" spans="5:5">
      <c r="E1260" s="3"/>
    </row>
    <row r="1261" spans="5:5">
      <c r="E1261" s="3"/>
    </row>
    <row r="1262" spans="5:5">
      <c r="E1262" s="3"/>
    </row>
    <row r="1263" spans="5:5">
      <c r="E1263" s="3"/>
    </row>
    <row r="1264" spans="5:5">
      <c r="E1264" s="3"/>
    </row>
    <row r="1265" spans="5:5">
      <c r="E1265" s="3"/>
    </row>
    <row r="1266" spans="5:5">
      <c r="E1266" s="3"/>
    </row>
    <row r="1267" spans="5:5">
      <c r="E1267" s="3"/>
    </row>
    <row r="1268" spans="5:5">
      <c r="E1268" s="3"/>
    </row>
    <row r="1269" spans="5:5">
      <c r="E1269" s="3"/>
    </row>
    <row r="1270" spans="5:5">
      <c r="E1270" s="3"/>
    </row>
    <row r="1271" spans="5:5">
      <c r="E1271" s="3"/>
    </row>
    <row r="1272" spans="5:5">
      <c r="E1272" s="3"/>
    </row>
    <row r="1273" spans="5:5">
      <c r="E1273" s="3"/>
    </row>
    <row r="1274" spans="5:5">
      <c r="E1274" s="3"/>
    </row>
    <row r="1275" spans="5:5">
      <c r="E1275" s="3"/>
    </row>
    <row r="1276" spans="5:5">
      <c r="E1276" s="3"/>
    </row>
    <row r="1277" spans="5:5">
      <c r="E1277" s="3"/>
    </row>
    <row r="1278" spans="5:5">
      <c r="E1278" s="3"/>
    </row>
    <row r="1279" spans="5:5">
      <c r="E1279" s="3"/>
    </row>
    <row r="1280" spans="5:5">
      <c r="E1280" s="3"/>
    </row>
    <row r="1281" spans="5:5">
      <c r="E1281" s="3"/>
    </row>
    <row r="1282" spans="5:5">
      <c r="E1282" s="3"/>
    </row>
    <row r="1283" spans="5:5">
      <c r="E1283" s="3"/>
    </row>
    <row r="1284" spans="5:5">
      <c r="E1284" s="3"/>
    </row>
    <row r="1285" spans="5:5">
      <c r="E1285" s="3"/>
    </row>
    <row r="1286" spans="5:5">
      <c r="E1286" s="3"/>
    </row>
    <row r="1287" spans="5:5">
      <c r="E1287" s="3"/>
    </row>
    <row r="1288" spans="5:5">
      <c r="E1288" s="3"/>
    </row>
    <row r="1289" spans="5:5">
      <c r="E1289" s="3"/>
    </row>
    <row r="1290" spans="5:5">
      <c r="E1290" s="3"/>
    </row>
    <row r="1291" spans="5:5">
      <c r="E1291" s="3"/>
    </row>
    <row r="1292" spans="5:5">
      <c r="E1292" s="3"/>
    </row>
    <row r="1293" spans="5:5">
      <c r="E1293" s="3"/>
    </row>
    <row r="1294" spans="5:5">
      <c r="E1294" s="3"/>
    </row>
    <row r="1295" spans="5:5">
      <c r="E1295" s="3"/>
    </row>
    <row r="1296" spans="5:5">
      <c r="E1296" s="3"/>
    </row>
    <row r="1297" spans="5:5">
      <c r="E1297" s="3"/>
    </row>
    <row r="1298" spans="5:5">
      <c r="E1298" s="3"/>
    </row>
    <row r="1299" spans="5:5">
      <c r="E1299" s="3"/>
    </row>
    <row r="1300" spans="5:5">
      <c r="E1300" s="3"/>
    </row>
    <row r="1301" spans="5:5">
      <c r="E1301" s="3"/>
    </row>
    <row r="1302" spans="5:5">
      <c r="E1302" s="3"/>
    </row>
    <row r="1303" spans="5:5">
      <c r="E1303" s="3"/>
    </row>
    <row r="1304" spans="5:5">
      <c r="E1304" s="3"/>
    </row>
    <row r="1305" spans="5:5">
      <c r="E1305" s="3"/>
    </row>
    <row r="1306" spans="5:5">
      <c r="E1306" s="3"/>
    </row>
    <row r="1307" spans="5:5">
      <c r="E1307" s="3"/>
    </row>
    <row r="1308" spans="5:5">
      <c r="E1308" s="3"/>
    </row>
    <row r="1309" spans="5:5">
      <c r="E1309" s="3"/>
    </row>
    <row r="1310" spans="5:5">
      <c r="E1310" s="3"/>
    </row>
    <row r="1311" spans="5:5">
      <c r="E1311" s="3"/>
    </row>
    <row r="1312" spans="5:5">
      <c r="E1312" s="3"/>
    </row>
    <row r="1313" spans="5:5">
      <c r="E1313" s="3"/>
    </row>
    <row r="1314" spans="5:5">
      <c r="E1314" s="3"/>
    </row>
    <row r="1315" spans="5:5">
      <c r="E1315" s="3"/>
    </row>
    <row r="1316" spans="5:5">
      <c r="E1316" s="3"/>
    </row>
    <row r="1317" spans="5:5">
      <c r="E1317" s="3"/>
    </row>
    <row r="1318" spans="5:5">
      <c r="E1318" s="3"/>
    </row>
    <row r="1319" spans="5:5">
      <c r="E1319" s="3"/>
    </row>
    <row r="1320" spans="5:5">
      <c r="E1320" s="3"/>
    </row>
    <row r="1321" spans="5:5">
      <c r="E1321" s="3"/>
    </row>
    <row r="1322" spans="5:5">
      <c r="E1322" s="3"/>
    </row>
    <row r="1323" spans="5:5">
      <c r="E1323" s="3"/>
    </row>
    <row r="1324" spans="5:5">
      <c r="E1324" s="3"/>
    </row>
    <row r="1325" spans="5:5">
      <c r="E1325" s="3"/>
    </row>
    <row r="1326" spans="5:5">
      <c r="E1326" s="3"/>
    </row>
    <row r="1327" spans="5:5">
      <c r="E1327" s="3"/>
    </row>
    <row r="1328" spans="5:5">
      <c r="E1328" s="3"/>
    </row>
    <row r="1329" spans="5:5">
      <c r="E1329" s="3"/>
    </row>
    <row r="1330" spans="5:5">
      <c r="E1330" s="3"/>
    </row>
    <row r="1331" spans="5:5">
      <c r="E1331" s="3"/>
    </row>
    <row r="1332" spans="5:5">
      <c r="E1332" s="3"/>
    </row>
    <row r="1333" spans="5:5">
      <c r="E1333" s="3"/>
    </row>
    <row r="1334" spans="5:5">
      <c r="E1334" s="3"/>
    </row>
    <row r="1335" spans="5:5">
      <c r="E1335" s="3"/>
    </row>
    <row r="1336" spans="5:5">
      <c r="E1336" s="3"/>
    </row>
    <row r="1337" spans="5:5">
      <c r="E1337" s="3"/>
    </row>
    <row r="1338" spans="5:5">
      <c r="E1338" s="3"/>
    </row>
    <row r="1339" spans="5:5">
      <c r="E1339" s="3"/>
    </row>
    <row r="1340" spans="5:5">
      <c r="E1340" s="3"/>
    </row>
    <row r="1341" spans="5:5">
      <c r="E1341" s="3"/>
    </row>
    <row r="1342" spans="5:5">
      <c r="E1342" s="3"/>
    </row>
    <row r="1343" spans="5:5">
      <c r="E1343" s="3"/>
    </row>
    <row r="1344" spans="5:5">
      <c r="E1344" s="3"/>
    </row>
    <row r="1345" spans="5:5">
      <c r="E1345" s="3"/>
    </row>
    <row r="1346" spans="5:5">
      <c r="E1346" s="3"/>
    </row>
    <row r="1347" spans="5:5">
      <c r="E1347" s="3"/>
    </row>
    <row r="1348" spans="5:5">
      <c r="E1348" s="3"/>
    </row>
    <row r="1349" spans="5:5">
      <c r="E1349" s="3"/>
    </row>
    <row r="1350" spans="5:5">
      <c r="E1350" s="3"/>
    </row>
    <row r="1351" spans="5:5">
      <c r="E1351" s="3"/>
    </row>
    <row r="1352" spans="5:5">
      <c r="E1352" s="3"/>
    </row>
    <row r="1353" spans="5:5">
      <c r="E1353" s="3"/>
    </row>
    <row r="1354" spans="5:5">
      <c r="E1354" s="3"/>
    </row>
    <row r="1355" spans="5:5">
      <c r="E1355" s="3"/>
    </row>
    <row r="1356" spans="5:5">
      <c r="E1356" s="3"/>
    </row>
    <row r="1357" spans="5:5">
      <c r="E1357" s="3"/>
    </row>
    <row r="1358" spans="5:5">
      <c r="E1358" s="3"/>
    </row>
    <row r="1359" spans="5:5">
      <c r="E1359" s="3"/>
    </row>
    <row r="1360" spans="5:5">
      <c r="E1360" s="3"/>
    </row>
    <row r="1361" spans="5:5">
      <c r="E1361" s="3"/>
    </row>
    <row r="1362" spans="5:5">
      <c r="E1362" s="3"/>
    </row>
    <row r="1363" spans="5:5">
      <c r="E1363" s="3"/>
    </row>
    <row r="1364" spans="5:5">
      <c r="E1364" s="3"/>
    </row>
    <row r="1365" spans="5:5">
      <c r="E1365" s="3"/>
    </row>
    <row r="1366" spans="5:5">
      <c r="E1366" s="3"/>
    </row>
    <row r="1367" spans="5:5">
      <c r="E1367" s="3"/>
    </row>
    <row r="1368" spans="5:5">
      <c r="E1368" s="3"/>
    </row>
    <row r="1369" spans="5:5">
      <c r="E1369" s="3"/>
    </row>
    <row r="1370" spans="5:5">
      <c r="E1370" s="3"/>
    </row>
    <row r="1371" spans="5:5">
      <c r="E1371" s="3"/>
    </row>
    <row r="1372" spans="5:5">
      <c r="E1372" s="3"/>
    </row>
    <row r="1373" spans="5:5">
      <c r="E1373" s="3"/>
    </row>
    <row r="1374" spans="5:5">
      <c r="E1374" s="3"/>
    </row>
    <row r="1375" spans="5:5">
      <c r="E1375" s="3"/>
    </row>
    <row r="1376" spans="5:5">
      <c r="E1376" s="3"/>
    </row>
    <row r="1377" spans="5:5">
      <c r="E1377" s="3"/>
    </row>
    <row r="1378" spans="5:5">
      <c r="E1378" s="3"/>
    </row>
    <row r="1379" spans="5:5">
      <c r="E1379" s="3"/>
    </row>
    <row r="1380" spans="5:5">
      <c r="E1380" s="3"/>
    </row>
    <row r="1381" spans="5:5">
      <c r="E1381" s="3"/>
    </row>
    <row r="1382" spans="5:5">
      <c r="E1382" s="3"/>
    </row>
    <row r="1383" spans="5:5">
      <c r="E1383" s="3"/>
    </row>
    <row r="1384" spans="5:5">
      <c r="E1384" s="3"/>
    </row>
    <row r="1385" spans="5:5">
      <c r="E1385" s="3"/>
    </row>
    <row r="1386" spans="5:5">
      <c r="E1386" s="3"/>
    </row>
    <row r="1387" spans="5:5">
      <c r="E1387" s="3"/>
    </row>
    <row r="1388" spans="5:5">
      <c r="E1388" s="3"/>
    </row>
    <row r="1389" spans="5:5">
      <c r="E1389" s="3"/>
    </row>
    <row r="1390" spans="5:5">
      <c r="E1390" s="3"/>
    </row>
    <row r="1391" spans="5:5">
      <c r="E1391" s="3"/>
    </row>
    <row r="1392" spans="5:5">
      <c r="E1392" s="3"/>
    </row>
    <row r="1393" spans="5:5">
      <c r="E1393" s="3"/>
    </row>
    <row r="1394" spans="5:5">
      <c r="E1394" s="3"/>
    </row>
    <row r="1395" spans="5:5">
      <c r="E1395" s="3"/>
    </row>
    <row r="1396" spans="5:5">
      <c r="E1396" s="3"/>
    </row>
    <row r="1397" spans="5:5">
      <c r="E1397" s="3"/>
    </row>
    <row r="1398" spans="5:5">
      <c r="E1398" s="3"/>
    </row>
    <row r="1399" spans="5:5">
      <c r="E1399" s="3"/>
    </row>
    <row r="1400" spans="5:5">
      <c r="E1400" s="3"/>
    </row>
    <row r="1401" spans="5:5">
      <c r="E1401" s="3"/>
    </row>
    <row r="1402" spans="5:5">
      <c r="E1402" s="3"/>
    </row>
    <row r="1403" spans="5:5">
      <c r="E1403" s="3"/>
    </row>
    <row r="1404" spans="5:5">
      <c r="E1404" s="3"/>
    </row>
    <row r="1405" spans="5:5">
      <c r="E1405" s="3"/>
    </row>
    <row r="1406" spans="5:5">
      <c r="E1406" s="3"/>
    </row>
    <row r="1407" spans="5:5">
      <c r="E1407" s="3"/>
    </row>
    <row r="1408" spans="5:5">
      <c r="E1408" s="3"/>
    </row>
    <row r="1409" spans="5:5">
      <c r="E1409" s="3"/>
    </row>
    <row r="1410" spans="5:5">
      <c r="E1410" s="3"/>
    </row>
    <row r="1411" spans="5:5">
      <c r="E1411" s="3"/>
    </row>
    <row r="1412" spans="5:5">
      <c r="E1412" s="3"/>
    </row>
    <row r="1413" spans="5:5">
      <c r="E1413" s="3"/>
    </row>
    <row r="1414" spans="5:5">
      <c r="E1414" s="3"/>
    </row>
    <row r="1415" spans="5:5">
      <c r="E1415" s="3"/>
    </row>
    <row r="1416" spans="5:5">
      <c r="E1416" s="3"/>
    </row>
    <row r="1417" spans="5:5">
      <c r="E1417" s="3"/>
    </row>
    <row r="1418" spans="5:5">
      <c r="E1418" s="3"/>
    </row>
    <row r="1419" spans="5:5">
      <c r="E1419" s="3"/>
    </row>
    <row r="1420" spans="5:5">
      <c r="E1420" s="3"/>
    </row>
    <row r="1421" spans="5:5">
      <c r="E1421" s="3"/>
    </row>
    <row r="1422" spans="5:5">
      <c r="E1422" s="3"/>
    </row>
    <row r="1423" spans="5:5">
      <c r="E1423" s="3"/>
    </row>
    <row r="1424" spans="5:5">
      <c r="E1424" s="3"/>
    </row>
    <row r="1425" spans="5:5">
      <c r="E1425" s="3"/>
    </row>
    <row r="1426" spans="5:5">
      <c r="E1426" s="3"/>
    </row>
    <row r="1427" spans="5:5">
      <c r="E1427" s="3"/>
    </row>
    <row r="1428" spans="5:5">
      <c r="E1428" s="3"/>
    </row>
    <row r="1429" spans="5:5">
      <c r="E1429" s="3"/>
    </row>
    <row r="1430" spans="5:5">
      <c r="E1430" s="3"/>
    </row>
    <row r="1431" spans="5:5">
      <c r="E1431" s="3"/>
    </row>
    <row r="1432" spans="5:5">
      <c r="E1432" s="3"/>
    </row>
    <row r="1433" spans="5:5">
      <c r="E1433" s="3"/>
    </row>
    <row r="1434" spans="5:5">
      <c r="E1434" s="3"/>
    </row>
    <row r="1435" spans="5:5">
      <c r="E1435" s="3"/>
    </row>
    <row r="1436" spans="5:5">
      <c r="E1436" s="3"/>
    </row>
    <row r="1437" spans="5:5">
      <c r="E1437" s="3"/>
    </row>
    <row r="1438" spans="5:5">
      <c r="E1438" s="3"/>
    </row>
    <row r="1439" spans="5:5">
      <c r="E1439" s="3"/>
    </row>
    <row r="1440" spans="5:5">
      <c r="E1440" s="3"/>
    </row>
    <row r="1441" spans="5:5">
      <c r="E1441" s="3"/>
    </row>
    <row r="1442" spans="5:5">
      <c r="E1442" s="3"/>
    </row>
    <row r="1443" spans="5:5">
      <c r="E1443" s="3"/>
    </row>
    <row r="1444" spans="5:5">
      <c r="E1444" s="3"/>
    </row>
    <row r="1445" spans="5:5">
      <c r="E1445" s="3"/>
    </row>
    <row r="1446" spans="5:5">
      <c r="E1446" s="3"/>
    </row>
    <row r="1447" spans="5:5">
      <c r="E1447" s="3"/>
    </row>
    <row r="1448" spans="5:5">
      <c r="E1448" s="3"/>
    </row>
    <row r="1449" spans="5:5">
      <c r="E1449" s="3"/>
    </row>
    <row r="1450" spans="5:5">
      <c r="E1450" s="3"/>
    </row>
    <row r="1451" spans="5:5">
      <c r="E1451" s="3"/>
    </row>
    <row r="1452" spans="5:5">
      <c r="E1452" s="3"/>
    </row>
    <row r="1453" spans="5:5">
      <c r="E1453" s="3"/>
    </row>
    <row r="1454" spans="5:5">
      <c r="E1454" s="3"/>
    </row>
    <row r="1455" spans="5:5">
      <c r="E1455" s="3"/>
    </row>
    <row r="1456" spans="5:5">
      <c r="E1456" s="3"/>
    </row>
    <row r="1457" spans="5:5">
      <c r="E1457" s="3"/>
    </row>
    <row r="1458" spans="5:5">
      <c r="E1458" s="3"/>
    </row>
    <row r="1459" spans="5:5">
      <c r="E1459" s="3"/>
    </row>
    <row r="1460" spans="5:5">
      <c r="E1460" s="3"/>
    </row>
    <row r="1461" spans="5:5">
      <c r="E1461" s="3"/>
    </row>
    <row r="1462" spans="5:5">
      <c r="E1462" s="3"/>
    </row>
    <row r="1463" spans="5:5">
      <c r="E1463" s="3"/>
    </row>
    <row r="1464" spans="5:5">
      <c r="E1464" s="3"/>
    </row>
    <row r="1465" spans="5:5">
      <c r="E1465" s="3"/>
    </row>
    <row r="1466" spans="5:5">
      <c r="E1466" s="3"/>
    </row>
    <row r="1467" spans="5:5">
      <c r="E1467" s="3"/>
    </row>
    <row r="1468" spans="5:5">
      <c r="E1468" s="3"/>
    </row>
    <row r="1469" spans="5:5">
      <c r="E1469" s="3"/>
    </row>
    <row r="1470" spans="5:5">
      <c r="E1470" s="3"/>
    </row>
    <row r="1471" spans="5:5">
      <c r="E1471" s="3"/>
    </row>
    <row r="1472" spans="5:5">
      <c r="E1472" s="3"/>
    </row>
    <row r="1473" spans="5:5">
      <c r="E1473" s="3"/>
    </row>
    <row r="1474" spans="5:5">
      <c r="E1474" s="3"/>
    </row>
    <row r="1475" spans="5:5">
      <c r="E1475" s="3"/>
    </row>
    <row r="1476" spans="5:5">
      <c r="E1476" s="3"/>
    </row>
    <row r="1477" spans="5:5">
      <c r="E1477" s="3"/>
    </row>
    <row r="1478" spans="5:5">
      <c r="E1478" s="3"/>
    </row>
    <row r="1479" spans="5:5">
      <c r="E1479" s="3"/>
    </row>
    <row r="1480" spans="5:5">
      <c r="E1480" s="3"/>
    </row>
    <row r="1481" spans="5:5">
      <c r="E1481" s="3"/>
    </row>
    <row r="1482" spans="5:5">
      <c r="E1482" s="3"/>
    </row>
    <row r="1483" spans="5:5">
      <c r="E1483" s="3"/>
    </row>
    <row r="1484" spans="5:5">
      <c r="E1484" s="3"/>
    </row>
    <row r="1485" spans="5:5">
      <c r="E1485" s="3"/>
    </row>
    <row r="1486" spans="5:5">
      <c r="E1486" s="3"/>
    </row>
    <row r="1487" spans="5:5">
      <c r="E1487" s="3"/>
    </row>
    <row r="1488" spans="5:5">
      <c r="E1488" s="3"/>
    </row>
    <row r="1489" spans="5:5">
      <c r="E1489" s="3"/>
    </row>
    <row r="1490" spans="5:5">
      <c r="E1490" s="3"/>
    </row>
    <row r="1491" spans="5:5">
      <c r="E1491" s="3"/>
    </row>
    <row r="1492" spans="5:5">
      <c r="E1492" s="3"/>
    </row>
    <row r="1493" spans="5:5">
      <c r="E1493" s="3"/>
    </row>
    <row r="1494" spans="5:5">
      <c r="E1494" s="3"/>
    </row>
    <row r="1495" spans="5:5">
      <c r="E1495" s="3"/>
    </row>
    <row r="1496" spans="5:5">
      <c r="E1496" s="3"/>
    </row>
    <row r="1497" spans="5:5">
      <c r="E1497" s="3"/>
    </row>
    <row r="1498" spans="5:5">
      <c r="E1498" s="3"/>
    </row>
    <row r="1499" spans="5:5">
      <c r="E1499" s="3"/>
    </row>
    <row r="1500" spans="5:5">
      <c r="E1500" s="3"/>
    </row>
    <row r="1501" spans="5:5">
      <c r="E1501" s="3"/>
    </row>
    <row r="1502" spans="5:5">
      <c r="E1502" s="3"/>
    </row>
    <row r="1503" spans="5:5">
      <c r="E1503" s="3"/>
    </row>
    <row r="1504" spans="5:5">
      <c r="E1504" s="3"/>
    </row>
    <row r="1505" spans="5:5">
      <c r="E1505" s="3"/>
    </row>
    <row r="1506" spans="5:5">
      <c r="E1506" s="3"/>
    </row>
    <row r="1507" spans="5:5">
      <c r="E1507" s="3"/>
    </row>
    <row r="1508" spans="5:5">
      <c r="E1508" s="3"/>
    </row>
    <row r="1509" spans="5:5">
      <c r="E1509" s="3"/>
    </row>
    <row r="1510" spans="5:5">
      <c r="E1510" s="3"/>
    </row>
    <row r="1511" spans="5:5">
      <c r="E1511" s="3"/>
    </row>
    <row r="1512" spans="5:5">
      <c r="E1512" s="3"/>
    </row>
    <row r="1513" spans="5:5">
      <c r="E1513" s="3"/>
    </row>
    <row r="1514" spans="5:5">
      <c r="E1514" s="3"/>
    </row>
    <row r="1515" spans="5:5">
      <c r="E1515" s="3"/>
    </row>
    <row r="1516" spans="5:5">
      <c r="E1516" s="3"/>
    </row>
    <row r="1517" spans="5:5">
      <c r="E1517" s="3"/>
    </row>
    <row r="1518" spans="5:5">
      <c r="E1518" s="3"/>
    </row>
    <row r="1519" spans="5:5">
      <c r="E1519" s="3"/>
    </row>
    <row r="1520" spans="5:5">
      <c r="E1520" s="3"/>
    </row>
    <row r="1521" spans="5:5">
      <c r="E1521" s="3"/>
    </row>
    <row r="1522" spans="5:5">
      <c r="E1522" s="3"/>
    </row>
    <row r="1523" spans="5:5">
      <c r="E1523" s="3"/>
    </row>
    <row r="1524" spans="5:5">
      <c r="E1524" s="3"/>
    </row>
    <row r="1525" spans="5:5">
      <c r="E1525" s="3"/>
    </row>
    <row r="1526" spans="5:5">
      <c r="E1526" s="3"/>
    </row>
    <row r="1527" spans="5:5">
      <c r="E1527" s="3"/>
    </row>
    <row r="1528" spans="5:5">
      <c r="E1528" s="3"/>
    </row>
    <row r="1529" spans="5:5">
      <c r="E1529" s="3"/>
    </row>
    <row r="1530" spans="5:5">
      <c r="E1530" s="3"/>
    </row>
    <row r="1531" spans="5:5">
      <c r="E1531" s="3"/>
    </row>
    <row r="1532" spans="5:5">
      <c r="E1532" s="3"/>
    </row>
    <row r="1533" spans="5:5">
      <c r="E1533" s="3"/>
    </row>
    <row r="1534" spans="5:5">
      <c r="E1534" s="3"/>
    </row>
    <row r="1535" spans="5:5">
      <c r="E1535" s="3"/>
    </row>
    <row r="1536" spans="5:5">
      <c r="E1536" s="3"/>
    </row>
    <row r="1537" spans="5:5">
      <c r="E1537" s="3"/>
    </row>
    <row r="1538" spans="5:5">
      <c r="E1538" s="3"/>
    </row>
    <row r="1539" spans="5:5">
      <c r="E1539" s="3"/>
    </row>
    <row r="1540" spans="5:5">
      <c r="E1540" s="3"/>
    </row>
    <row r="1541" spans="5:5">
      <c r="E1541" s="3"/>
    </row>
    <row r="1542" spans="5:5">
      <c r="E1542" s="3"/>
    </row>
    <row r="1543" spans="5:5">
      <c r="E1543" s="3"/>
    </row>
    <row r="1544" spans="5:5">
      <c r="E1544" s="3"/>
    </row>
    <row r="1545" spans="5:5">
      <c r="E1545" s="3"/>
    </row>
    <row r="1546" spans="5:5">
      <c r="E1546" s="3"/>
    </row>
    <row r="1547" spans="5:5">
      <c r="E1547" s="3"/>
    </row>
    <row r="1548" spans="5:5">
      <c r="E1548" s="3"/>
    </row>
    <row r="1549" spans="5:5">
      <c r="E1549" s="3"/>
    </row>
    <row r="1550" spans="5:5">
      <c r="E1550" s="3"/>
    </row>
    <row r="1551" spans="5:5">
      <c r="E1551" s="3"/>
    </row>
    <row r="1552" spans="5:5">
      <c r="E1552" s="3"/>
    </row>
    <row r="1553" spans="5:5">
      <c r="E1553" s="3"/>
    </row>
    <row r="1554" spans="5:5">
      <c r="E1554" s="3"/>
    </row>
    <row r="1555" spans="5:5">
      <c r="E1555" s="3"/>
    </row>
    <row r="1556" spans="5:5">
      <c r="E1556" s="3"/>
    </row>
    <row r="1557" spans="5:5">
      <c r="E1557" s="3"/>
    </row>
    <row r="1558" spans="5:5">
      <c r="E1558" s="3"/>
    </row>
    <row r="1559" spans="5:5">
      <c r="E1559" s="3"/>
    </row>
    <row r="1560" spans="5:5">
      <c r="E1560" s="3"/>
    </row>
    <row r="1561" spans="5:5">
      <c r="E1561" s="3"/>
    </row>
    <row r="1562" spans="5:5">
      <c r="E1562" s="3"/>
    </row>
    <row r="1563" spans="5:5">
      <c r="E1563" s="3"/>
    </row>
    <row r="1564" spans="5:5">
      <c r="E1564" s="3"/>
    </row>
    <row r="1565" spans="5:5">
      <c r="E1565" s="3"/>
    </row>
    <row r="1566" spans="5:5">
      <c r="E1566" s="3"/>
    </row>
    <row r="1567" spans="5:5">
      <c r="E1567" s="3"/>
    </row>
    <row r="1568" spans="5:5">
      <c r="E1568" s="3"/>
    </row>
    <row r="1569" spans="5:5">
      <c r="E1569" s="3"/>
    </row>
    <row r="1570" spans="5:5">
      <c r="E1570" s="3"/>
    </row>
    <row r="1571" spans="5:5">
      <c r="E1571" s="3"/>
    </row>
    <row r="1572" spans="5:5">
      <c r="E1572" s="3"/>
    </row>
    <row r="1573" spans="5:5">
      <c r="E1573" s="3"/>
    </row>
    <row r="1574" spans="5:5">
      <c r="E1574" s="3"/>
    </row>
    <row r="1575" spans="5:5">
      <c r="E1575" s="3"/>
    </row>
    <row r="1576" spans="5:5">
      <c r="E1576" s="3"/>
    </row>
    <row r="1577" spans="5:5">
      <c r="E1577" s="3"/>
    </row>
    <row r="1578" spans="5:5">
      <c r="E1578" s="3"/>
    </row>
    <row r="1579" spans="5:5">
      <c r="E1579" s="3"/>
    </row>
    <row r="1580" spans="5:5">
      <c r="E1580" s="3"/>
    </row>
    <row r="1581" spans="5:5">
      <c r="E1581" s="3"/>
    </row>
    <row r="1582" spans="5:5">
      <c r="E1582" s="3"/>
    </row>
    <row r="1583" spans="5:5">
      <c r="E1583" s="3"/>
    </row>
    <row r="1584" spans="5:5">
      <c r="E1584" s="3"/>
    </row>
    <row r="1585" spans="5:5">
      <c r="E1585" s="3"/>
    </row>
    <row r="1586" spans="5:5">
      <c r="E1586" s="3"/>
    </row>
    <row r="1587" spans="5:5">
      <c r="E1587" s="3"/>
    </row>
    <row r="1588" spans="5:5">
      <c r="E1588" s="3"/>
    </row>
    <row r="1589" spans="5:5">
      <c r="E1589" s="3"/>
    </row>
    <row r="1590" spans="5:5">
      <c r="E1590" s="3"/>
    </row>
    <row r="1591" spans="5:5">
      <c r="E1591" s="3"/>
    </row>
    <row r="1592" spans="5:5">
      <c r="E1592" s="3"/>
    </row>
    <row r="1593" spans="5:5">
      <c r="E1593" s="3"/>
    </row>
    <row r="1594" spans="5:5">
      <c r="E1594" s="3"/>
    </row>
    <row r="1595" spans="5:5">
      <c r="E1595" s="3"/>
    </row>
    <row r="1596" spans="5:5">
      <c r="E1596" s="3"/>
    </row>
    <row r="1597" spans="5:5">
      <c r="E1597" s="3"/>
    </row>
    <row r="1598" spans="5:5">
      <c r="E1598" s="3"/>
    </row>
    <row r="1599" spans="5:5">
      <c r="E1599" s="3"/>
    </row>
    <row r="1600" spans="5:5">
      <c r="E1600" s="3"/>
    </row>
    <row r="1601" spans="5:5">
      <c r="E1601" s="3"/>
    </row>
    <row r="1602" spans="5:5">
      <c r="E1602" s="3"/>
    </row>
    <row r="1603" spans="5:5">
      <c r="E1603" s="3"/>
    </row>
    <row r="1604" spans="5:5">
      <c r="E1604" s="3"/>
    </row>
    <row r="1605" spans="5:5">
      <c r="E1605" s="3"/>
    </row>
    <row r="1606" spans="5:5">
      <c r="E1606" s="3"/>
    </row>
    <row r="1607" spans="5:5">
      <c r="E1607" s="3"/>
    </row>
    <row r="1608" spans="5:5">
      <c r="E1608" s="3"/>
    </row>
    <row r="1609" spans="5:5">
      <c r="E1609" s="3"/>
    </row>
    <row r="1610" spans="5:5">
      <c r="E1610" s="3"/>
    </row>
    <row r="1611" spans="5:5">
      <c r="E1611" s="3"/>
    </row>
    <row r="1612" spans="5:5">
      <c r="E1612" s="3"/>
    </row>
    <row r="1613" spans="5:5">
      <c r="E1613" s="3"/>
    </row>
    <row r="1614" spans="5:5">
      <c r="E1614" s="3"/>
    </row>
    <row r="1615" spans="5:5">
      <c r="E1615" s="3"/>
    </row>
    <row r="1616" spans="5:5">
      <c r="E1616" s="3"/>
    </row>
    <row r="1617" spans="5:5">
      <c r="E1617" s="3"/>
    </row>
    <row r="1618" spans="5:5">
      <c r="E1618" s="3"/>
    </row>
    <row r="1619" spans="5:5">
      <c r="E1619" s="3"/>
    </row>
    <row r="1620" spans="5:5">
      <c r="E1620" s="3"/>
    </row>
    <row r="1621" spans="5:5">
      <c r="E1621" s="3"/>
    </row>
    <row r="1622" spans="5:5">
      <c r="E1622" s="3"/>
    </row>
    <row r="1623" spans="5:5">
      <c r="E1623" s="3"/>
    </row>
    <row r="1624" spans="5:5">
      <c r="E1624" s="3"/>
    </row>
    <row r="1625" spans="5:5">
      <c r="E1625" s="3"/>
    </row>
    <row r="1626" spans="5:5">
      <c r="E1626" s="3"/>
    </row>
    <row r="1627" spans="5:5">
      <c r="E1627" s="3"/>
    </row>
    <row r="1628" spans="5:5">
      <c r="E1628" s="3"/>
    </row>
    <row r="1629" spans="5:5">
      <c r="E1629" s="3"/>
    </row>
    <row r="1630" spans="5:5">
      <c r="E1630" s="3"/>
    </row>
    <row r="1631" spans="5:5">
      <c r="E1631" s="3"/>
    </row>
    <row r="1632" spans="5:5">
      <c r="E1632" s="3"/>
    </row>
    <row r="1633" spans="5:5">
      <c r="E1633" s="3"/>
    </row>
    <row r="1634" spans="5:5">
      <c r="E1634" s="3"/>
    </row>
    <row r="1635" spans="5:5">
      <c r="E1635" s="3"/>
    </row>
    <row r="1636" spans="5:5">
      <c r="E1636" s="3"/>
    </row>
    <row r="1637" spans="5:5">
      <c r="E1637" s="3"/>
    </row>
    <row r="1638" spans="5:5">
      <c r="E1638" s="3"/>
    </row>
    <row r="1639" spans="5:5">
      <c r="E1639" s="3"/>
    </row>
    <row r="1640" spans="5:5">
      <c r="E1640" s="3"/>
    </row>
    <row r="1641" spans="5:5">
      <c r="E1641" s="3"/>
    </row>
    <row r="1642" spans="5:5">
      <c r="E1642" s="3"/>
    </row>
    <row r="1643" spans="5:5">
      <c r="E1643" s="3"/>
    </row>
    <row r="1644" spans="5:5">
      <c r="E1644" s="3"/>
    </row>
    <row r="1645" spans="5:5">
      <c r="E1645" s="3"/>
    </row>
    <row r="1646" spans="5:5">
      <c r="E1646" s="3"/>
    </row>
    <row r="1647" spans="5:5">
      <c r="E1647" s="3"/>
    </row>
    <row r="1648" spans="5:5">
      <c r="E1648" s="3"/>
    </row>
    <row r="1649" spans="5:5">
      <c r="E1649" s="3"/>
    </row>
    <row r="1650" spans="5:5">
      <c r="E1650" s="3"/>
    </row>
    <row r="1651" spans="5:5">
      <c r="E1651" s="3"/>
    </row>
    <row r="1652" spans="5:5">
      <c r="E1652" s="3"/>
    </row>
    <row r="1653" spans="5:5">
      <c r="E1653" s="3"/>
    </row>
    <row r="1654" spans="5:5">
      <c r="E1654" s="3"/>
    </row>
    <row r="1655" spans="5:5">
      <c r="E1655" s="3"/>
    </row>
    <row r="1656" spans="5:5">
      <c r="E1656" s="3"/>
    </row>
    <row r="1657" spans="5:5">
      <c r="E1657" s="3"/>
    </row>
    <row r="1658" spans="5:5">
      <c r="E1658" s="3"/>
    </row>
    <row r="1659" spans="5:5">
      <c r="E1659" s="3"/>
    </row>
    <row r="1660" spans="5:5">
      <c r="E1660" s="3"/>
    </row>
    <row r="1661" spans="5:5">
      <c r="E1661" s="3"/>
    </row>
    <row r="1662" spans="5:5">
      <c r="E1662" s="3"/>
    </row>
    <row r="1663" spans="5:5">
      <c r="E1663" s="3"/>
    </row>
    <row r="1664" spans="5:5">
      <c r="E1664" s="3"/>
    </row>
    <row r="1665" spans="5:5">
      <c r="E1665" s="3"/>
    </row>
    <row r="1666" spans="5:5">
      <c r="E1666" s="3"/>
    </row>
    <row r="1667" spans="5:5">
      <c r="E1667" s="3"/>
    </row>
    <row r="1668" spans="5:5">
      <c r="E1668" s="3"/>
    </row>
    <row r="1669" spans="5:5">
      <c r="E1669" s="3"/>
    </row>
    <row r="1670" spans="5:5">
      <c r="E1670" s="3"/>
    </row>
    <row r="1671" spans="5:5">
      <c r="E1671" s="3"/>
    </row>
    <row r="1672" spans="5:5">
      <c r="E1672" s="3"/>
    </row>
    <row r="1673" spans="5:5">
      <c r="E1673" s="3"/>
    </row>
    <row r="1674" spans="5:5">
      <c r="E1674" s="3"/>
    </row>
    <row r="1675" spans="5:5">
      <c r="E1675" s="3"/>
    </row>
    <row r="1676" spans="5:5">
      <c r="E1676" s="3"/>
    </row>
    <row r="1677" spans="5:5">
      <c r="E1677" s="3"/>
    </row>
    <row r="1678" spans="5:5">
      <c r="E1678" s="3"/>
    </row>
    <row r="1679" spans="5:5">
      <c r="E1679" s="3"/>
    </row>
    <row r="1680" spans="5:5">
      <c r="E1680" s="3"/>
    </row>
    <row r="1681" spans="5:5">
      <c r="E1681" s="3"/>
    </row>
    <row r="1682" spans="5:5">
      <c r="E1682" s="3"/>
    </row>
    <row r="1683" spans="5:5">
      <c r="E1683" s="3"/>
    </row>
    <row r="1684" spans="5:5">
      <c r="E1684" s="3"/>
    </row>
    <row r="1685" spans="5:5">
      <c r="E1685" s="3"/>
    </row>
    <row r="1686" spans="5:5">
      <c r="E1686" s="3"/>
    </row>
    <row r="1687" spans="5:5">
      <c r="E1687" s="3"/>
    </row>
    <row r="1688" spans="5:5">
      <c r="E1688" s="3"/>
    </row>
    <row r="1689" spans="5:5">
      <c r="E1689" s="3"/>
    </row>
    <row r="1690" spans="5:5">
      <c r="E1690" s="3"/>
    </row>
    <row r="1691" spans="5:5">
      <c r="E1691" s="3"/>
    </row>
    <row r="1692" spans="5:5">
      <c r="E1692" s="3"/>
    </row>
    <row r="1693" spans="5:5">
      <c r="E1693" s="3"/>
    </row>
    <row r="1694" spans="5:5">
      <c r="E1694" s="3"/>
    </row>
    <row r="1695" spans="5:5">
      <c r="E1695" s="3"/>
    </row>
    <row r="1696" spans="5:5">
      <c r="E1696" s="3"/>
    </row>
    <row r="1697" spans="5:5">
      <c r="E1697" s="3"/>
    </row>
    <row r="1698" spans="5:5">
      <c r="E1698" s="3"/>
    </row>
    <row r="1699" spans="5:5">
      <c r="E1699" s="3"/>
    </row>
    <row r="1700" spans="5:5">
      <c r="E1700" s="3"/>
    </row>
    <row r="1701" spans="5:5">
      <c r="E1701" s="3"/>
    </row>
    <row r="1702" spans="5:5">
      <c r="E1702" s="3"/>
    </row>
    <row r="1703" spans="5:5">
      <c r="E1703" s="3"/>
    </row>
    <row r="1704" spans="5:5">
      <c r="E1704" s="3"/>
    </row>
    <row r="1705" spans="5:5">
      <c r="E1705" s="3"/>
    </row>
    <row r="1706" spans="5:5">
      <c r="E1706" s="3"/>
    </row>
    <row r="1707" spans="5:5">
      <c r="E1707" s="3"/>
    </row>
    <row r="1708" spans="5:5">
      <c r="E1708" s="3"/>
    </row>
    <row r="1709" spans="5:5">
      <c r="E1709" s="3"/>
    </row>
    <row r="1710" spans="5:5">
      <c r="E1710" s="3"/>
    </row>
    <row r="1711" spans="5:5">
      <c r="E1711" s="3"/>
    </row>
    <row r="1712" spans="5:5">
      <c r="E1712" s="3"/>
    </row>
    <row r="1713" spans="5:5">
      <c r="E1713" s="3"/>
    </row>
    <row r="1714" spans="5:5">
      <c r="E1714" s="3"/>
    </row>
    <row r="1715" spans="5:5">
      <c r="E1715" s="3"/>
    </row>
    <row r="1716" spans="5:5">
      <c r="E1716" s="3"/>
    </row>
    <row r="1717" spans="5:5">
      <c r="E1717" s="3"/>
    </row>
    <row r="1718" spans="5:5">
      <c r="E1718" s="3"/>
    </row>
    <row r="1719" spans="5:5">
      <c r="E1719" s="3"/>
    </row>
    <row r="1720" spans="5:5">
      <c r="E1720" s="3"/>
    </row>
    <row r="1721" spans="5:5">
      <c r="E1721" s="3"/>
    </row>
    <row r="1722" spans="5:5">
      <c r="E1722" s="3"/>
    </row>
    <row r="1723" spans="5:5">
      <c r="E1723" s="3"/>
    </row>
    <row r="1724" spans="5:5">
      <c r="E1724" s="3"/>
    </row>
    <row r="1725" spans="5:5">
      <c r="E1725" s="3"/>
    </row>
    <row r="1726" spans="5:5">
      <c r="E1726" s="3"/>
    </row>
    <row r="1727" spans="5:5">
      <c r="E1727" s="3"/>
    </row>
    <row r="1728" spans="5:5">
      <c r="E1728" s="3"/>
    </row>
    <row r="1729" spans="5:5">
      <c r="E1729" s="3"/>
    </row>
    <row r="1730" spans="5:5">
      <c r="E1730" s="3"/>
    </row>
    <row r="1731" spans="5:5">
      <c r="E1731" s="3"/>
    </row>
    <row r="1732" spans="5:5">
      <c r="E1732" s="3"/>
    </row>
    <row r="1733" spans="5:5">
      <c r="E1733" s="3"/>
    </row>
    <row r="1734" spans="5:5">
      <c r="E1734" s="3"/>
    </row>
    <row r="1735" spans="5:5">
      <c r="E1735" s="3"/>
    </row>
    <row r="1736" spans="5:5">
      <c r="E1736" s="3"/>
    </row>
    <row r="1737" spans="5:5">
      <c r="E1737" s="3"/>
    </row>
    <row r="1738" spans="5:5">
      <c r="E1738" s="3"/>
    </row>
    <row r="1739" spans="5:5">
      <c r="E1739" s="3"/>
    </row>
    <row r="1740" spans="5:5">
      <c r="E1740" s="3"/>
    </row>
    <row r="1741" spans="5:5">
      <c r="E1741" s="3"/>
    </row>
    <row r="1742" spans="5:5">
      <c r="E1742" s="3"/>
    </row>
    <row r="1743" spans="5:5">
      <c r="E1743" s="3"/>
    </row>
    <row r="1744" spans="5:5">
      <c r="E1744" s="3"/>
    </row>
    <row r="1745" spans="5:5">
      <c r="E1745" s="3"/>
    </row>
    <row r="1746" spans="5:5">
      <c r="E1746" s="3"/>
    </row>
    <row r="1747" spans="5:5">
      <c r="E1747" s="3"/>
    </row>
    <row r="1748" spans="5:5">
      <c r="E1748" s="3"/>
    </row>
    <row r="1749" spans="5:5">
      <c r="E1749" s="3"/>
    </row>
    <row r="1750" spans="5:5">
      <c r="E1750" s="3"/>
    </row>
    <row r="1751" spans="5:5">
      <c r="E1751" s="3"/>
    </row>
    <row r="1752" spans="5:5">
      <c r="E1752" s="3"/>
    </row>
    <row r="1753" spans="5:5">
      <c r="E1753" s="3"/>
    </row>
    <row r="1754" spans="5:5">
      <c r="E1754" s="3"/>
    </row>
    <row r="1755" spans="5:5">
      <c r="E1755" s="3"/>
    </row>
    <row r="1756" spans="5:5">
      <c r="E1756" s="3"/>
    </row>
    <row r="1757" spans="5:5">
      <c r="E1757" s="3"/>
    </row>
    <row r="1758" spans="5:5">
      <c r="E1758" s="3"/>
    </row>
    <row r="1759" spans="5:5">
      <c r="E1759" s="3"/>
    </row>
    <row r="1760" spans="5:5">
      <c r="E1760" s="3"/>
    </row>
    <row r="1761" spans="5:5">
      <c r="E1761" s="3"/>
    </row>
    <row r="1762" spans="5:5">
      <c r="E1762" s="3"/>
    </row>
    <row r="1763" spans="5:5">
      <c r="E1763" s="3"/>
    </row>
    <row r="1764" spans="5:5">
      <c r="E1764" s="3"/>
    </row>
    <row r="1765" spans="5:5">
      <c r="E1765" s="3"/>
    </row>
    <row r="1766" spans="5:5">
      <c r="E1766" s="3"/>
    </row>
    <row r="1767" spans="5:5">
      <c r="E1767" s="3"/>
    </row>
    <row r="1768" spans="5:5">
      <c r="E1768" s="3"/>
    </row>
    <row r="1769" spans="5:5">
      <c r="E1769" s="3"/>
    </row>
    <row r="1770" spans="5:5">
      <c r="E1770" s="3"/>
    </row>
    <row r="1771" spans="5:5">
      <c r="E1771" s="3"/>
    </row>
    <row r="1772" spans="5:5">
      <c r="E1772" s="3"/>
    </row>
    <row r="1773" spans="5:5">
      <c r="E1773" s="3"/>
    </row>
    <row r="1774" spans="5:5">
      <c r="E1774" s="3"/>
    </row>
    <row r="1775" spans="5:5">
      <c r="E1775" s="3"/>
    </row>
    <row r="1776" spans="5:5">
      <c r="E1776" s="3"/>
    </row>
    <row r="1777" spans="5:5">
      <c r="E1777" s="3"/>
    </row>
    <row r="1778" spans="5:5">
      <c r="E1778" s="3"/>
    </row>
    <row r="1779" spans="5:5">
      <c r="E1779" s="3"/>
    </row>
    <row r="1780" spans="5:5">
      <c r="E1780" s="3"/>
    </row>
    <row r="1781" spans="5:5">
      <c r="E1781" s="3"/>
    </row>
    <row r="1782" spans="5:5">
      <c r="E1782" s="3"/>
    </row>
    <row r="1783" spans="5:5">
      <c r="E1783" s="3"/>
    </row>
    <row r="1784" spans="5:5">
      <c r="E1784" s="3"/>
    </row>
    <row r="1785" spans="5:5">
      <c r="E1785" s="3"/>
    </row>
    <row r="1786" spans="5:5">
      <c r="E1786" s="3"/>
    </row>
    <row r="1787" spans="5:5">
      <c r="E1787" s="3"/>
    </row>
    <row r="1788" spans="5:5">
      <c r="E1788" s="3"/>
    </row>
    <row r="1789" spans="5:5">
      <c r="E1789" s="3"/>
    </row>
    <row r="1790" spans="5:5">
      <c r="E1790" s="3"/>
    </row>
    <row r="1791" spans="5:5">
      <c r="E1791" s="3"/>
    </row>
    <row r="1792" spans="5:5">
      <c r="E1792" s="3"/>
    </row>
    <row r="1793" spans="5:5">
      <c r="E1793" s="3"/>
    </row>
    <row r="1794" spans="5:5">
      <c r="E1794" s="3"/>
    </row>
    <row r="1795" spans="5:5">
      <c r="E1795" s="3"/>
    </row>
    <row r="1796" spans="5:5">
      <c r="E1796" s="3"/>
    </row>
    <row r="1797" spans="5:5">
      <c r="E1797" s="3"/>
    </row>
    <row r="1798" spans="5:5">
      <c r="E1798" s="3"/>
    </row>
    <row r="1799" spans="5:5">
      <c r="E1799" s="3"/>
    </row>
    <row r="1800" spans="5:5">
      <c r="E1800" s="3"/>
    </row>
    <row r="1801" spans="5:5">
      <c r="E1801" s="3"/>
    </row>
    <row r="1802" spans="5:5">
      <c r="E1802" s="3"/>
    </row>
    <row r="1803" spans="5:5">
      <c r="E1803" s="3"/>
    </row>
    <row r="1804" spans="5:5">
      <c r="E1804" s="3"/>
    </row>
    <row r="1805" spans="5:5">
      <c r="E1805" s="3"/>
    </row>
    <row r="1806" spans="5:5">
      <c r="E1806" s="3"/>
    </row>
    <row r="1807" spans="5:5">
      <c r="E1807" s="3"/>
    </row>
    <row r="1808" spans="5:5">
      <c r="E1808" s="3"/>
    </row>
    <row r="1809" spans="5:5">
      <c r="E1809" s="3"/>
    </row>
    <row r="1810" spans="5:5">
      <c r="E1810" s="3"/>
    </row>
    <row r="1811" spans="5:5">
      <c r="E1811" s="3"/>
    </row>
    <row r="1812" spans="5:5">
      <c r="E1812" s="3"/>
    </row>
    <row r="1813" spans="5:5">
      <c r="E1813" s="3"/>
    </row>
    <row r="1814" spans="5:5">
      <c r="E1814" s="3"/>
    </row>
    <row r="1815" spans="5:5">
      <c r="E1815" s="3"/>
    </row>
    <row r="1816" spans="5:5">
      <c r="E1816" s="3"/>
    </row>
    <row r="1817" spans="5:5">
      <c r="E1817" s="3"/>
    </row>
    <row r="1818" spans="5:5">
      <c r="E1818" s="3"/>
    </row>
    <row r="1819" spans="5:5">
      <c r="E1819" s="3"/>
    </row>
    <row r="1820" spans="5:5">
      <c r="E1820" s="3"/>
    </row>
    <row r="1821" spans="5:5">
      <c r="E1821" s="3"/>
    </row>
    <row r="1822" spans="5:5">
      <c r="E1822" s="3"/>
    </row>
    <row r="1823" spans="5:5">
      <c r="E1823" s="3"/>
    </row>
    <row r="1824" spans="5:5">
      <c r="E1824" s="3"/>
    </row>
    <row r="1825" spans="5:5">
      <c r="E1825" s="3"/>
    </row>
    <row r="1826" spans="5:5">
      <c r="E1826" s="3"/>
    </row>
    <row r="1827" spans="5:5">
      <c r="E1827" s="3"/>
    </row>
    <row r="1828" spans="5:5">
      <c r="E1828" s="3"/>
    </row>
    <row r="1829" spans="5:5">
      <c r="E1829" s="3"/>
    </row>
    <row r="1830" spans="5:5">
      <c r="E1830" s="3"/>
    </row>
    <row r="1831" spans="5:5">
      <c r="E1831" s="3"/>
    </row>
    <row r="1832" spans="5:5">
      <c r="E1832" s="3"/>
    </row>
    <row r="1833" spans="5:5">
      <c r="E1833" s="3"/>
    </row>
    <row r="1834" spans="5:5">
      <c r="E1834" s="3"/>
    </row>
    <row r="1835" spans="5:5">
      <c r="E1835" s="3"/>
    </row>
    <row r="1836" spans="5:5">
      <c r="E1836" s="3"/>
    </row>
    <row r="1837" spans="5:5">
      <c r="E1837" s="3"/>
    </row>
    <row r="1838" spans="5:5">
      <c r="E1838" s="3"/>
    </row>
    <row r="1839" spans="5:5">
      <c r="E1839" s="3"/>
    </row>
    <row r="1840" spans="5:5">
      <c r="E1840" s="3"/>
    </row>
    <row r="1841" spans="5:5">
      <c r="E1841" s="3"/>
    </row>
    <row r="1842" spans="5:5">
      <c r="E1842" s="3"/>
    </row>
    <row r="1843" spans="5:5">
      <c r="E1843" s="3"/>
    </row>
    <row r="1844" spans="5:5">
      <c r="E1844" s="3"/>
    </row>
    <row r="1845" spans="5:5">
      <c r="E1845" s="3"/>
    </row>
    <row r="1846" spans="5:5">
      <c r="E1846" s="3"/>
    </row>
    <row r="1847" spans="5:5">
      <c r="E1847" s="3"/>
    </row>
    <row r="1848" spans="5:5">
      <c r="E1848" s="3"/>
    </row>
    <row r="1849" spans="5:5">
      <c r="E1849" s="3"/>
    </row>
    <row r="1850" spans="5:5">
      <c r="E1850" s="3"/>
    </row>
    <row r="1851" spans="5:5">
      <c r="E1851" s="3"/>
    </row>
    <row r="1852" spans="5:5">
      <c r="E1852" s="3"/>
    </row>
    <row r="1853" spans="5:5">
      <c r="E1853" s="3"/>
    </row>
    <row r="1854" spans="5:5">
      <c r="E1854" s="3"/>
    </row>
    <row r="1855" spans="5:5">
      <c r="E1855" s="3"/>
    </row>
    <row r="1856" spans="5:5">
      <c r="E1856" s="3"/>
    </row>
    <row r="1857" spans="5:5">
      <c r="E1857" s="3"/>
    </row>
    <row r="1858" spans="5:5">
      <c r="E1858" s="3"/>
    </row>
    <row r="1859" spans="5:5">
      <c r="E1859" s="3"/>
    </row>
    <row r="1860" spans="5:5">
      <c r="E1860" s="3"/>
    </row>
    <row r="1861" spans="5:5">
      <c r="E1861" s="3"/>
    </row>
    <row r="1862" spans="5:5">
      <c r="E1862" s="3"/>
    </row>
    <row r="1863" spans="5:5">
      <c r="E1863" s="3"/>
    </row>
    <row r="1864" spans="5:5">
      <c r="E1864" s="3"/>
    </row>
    <row r="1865" spans="5:5">
      <c r="E1865" s="3"/>
    </row>
    <row r="1866" spans="5:5">
      <c r="E1866" s="3"/>
    </row>
    <row r="1867" spans="5:5">
      <c r="E1867" s="3"/>
    </row>
    <row r="1868" spans="5:5">
      <c r="E1868" s="3"/>
    </row>
    <row r="1869" spans="5:5">
      <c r="E1869" s="3"/>
    </row>
    <row r="1870" spans="5:5">
      <c r="E1870" s="3"/>
    </row>
    <row r="1871" spans="5:5">
      <c r="E1871" s="3"/>
    </row>
    <row r="1872" spans="5:5">
      <c r="E1872" s="3"/>
    </row>
    <row r="1873" spans="5:5">
      <c r="E1873" s="3"/>
    </row>
    <row r="1874" spans="5:5">
      <c r="E1874" s="3"/>
    </row>
    <row r="1875" spans="5:5">
      <c r="E1875" s="3"/>
    </row>
    <row r="1876" spans="5:5">
      <c r="E1876" s="3"/>
    </row>
    <row r="1877" spans="5:5">
      <c r="E1877" s="3"/>
    </row>
    <row r="1878" spans="5:5">
      <c r="E1878" s="3"/>
    </row>
    <row r="1879" spans="5:5">
      <c r="E1879" s="3"/>
    </row>
    <row r="1880" spans="5:5">
      <c r="E1880" s="3"/>
    </row>
    <row r="1881" spans="5:5">
      <c r="E1881" s="3"/>
    </row>
    <row r="1882" spans="5:5">
      <c r="E1882" s="3"/>
    </row>
    <row r="1883" spans="5:5">
      <c r="E1883" s="3"/>
    </row>
    <row r="1884" spans="5:5">
      <c r="E1884" s="3"/>
    </row>
    <row r="1885" spans="5:5">
      <c r="E1885" s="3"/>
    </row>
    <row r="1886" spans="5:5">
      <c r="E1886" s="3"/>
    </row>
    <row r="1887" spans="5:5">
      <c r="E1887" s="3"/>
    </row>
    <row r="1888" spans="5:5">
      <c r="E1888" s="3"/>
    </row>
    <row r="1889" spans="5:5">
      <c r="E1889" s="3"/>
    </row>
    <row r="1890" spans="5:5">
      <c r="E1890" s="3"/>
    </row>
    <row r="1891" spans="5:5">
      <c r="E1891" s="3"/>
    </row>
    <row r="1892" spans="5:5">
      <c r="E1892" s="3"/>
    </row>
    <row r="1893" spans="5:5">
      <c r="E1893" s="3"/>
    </row>
    <row r="1894" spans="5:5">
      <c r="E1894" s="3"/>
    </row>
    <row r="1895" spans="5:5">
      <c r="E1895" s="3"/>
    </row>
    <row r="1896" spans="5:5">
      <c r="E1896" s="3"/>
    </row>
    <row r="1897" spans="5:5">
      <c r="E1897" s="3"/>
    </row>
    <row r="1898" spans="5:5">
      <c r="E1898" s="3"/>
    </row>
    <row r="1899" spans="5:5">
      <c r="E1899" s="3"/>
    </row>
    <row r="1900" spans="5:5">
      <c r="E1900" s="3"/>
    </row>
    <row r="1901" spans="5:5">
      <c r="E1901" s="3"/>
    </row>
    <row r="1902" spans="5:5">
      <c r="E1902" s="3"/>
    </row>
    <row r="1903" spans="5:5">
      <c r="E1903" s="3"/>
    </row>
    <row r="1904" spans="5:5">
      <c r="E1904" s="3"/>
    </row>
    <row r="1905" spans="5:5">
      <c r="E1905" s="3"/>
    </row>
    <row r="1906" spans="5:5">
      <c r="E1906" s="3"/>
    </row>
    <row r="1907" spans="5:5">
      <c r="E1907" s="3"/>
    </row>
    <row r="1908" spans="5:5">
      <c r="E1908" s="3"/>
    </row>
    <row r="1909" spans="5:5">
      <c r="E1909" s="3"/>
    </row>
    <row r="1910" spans="5:5">
      <c r="E1910" s="3"/>
    </row>
    <row r="1911" spans="5:5">
      <c r="E1911" s="3"/>
    </row>
    <row r="1912" spans="5:5">
      <c r="E1912" s="3"/>
    </row>
    <row r="1913" spans="5:5">
      <c r="E1913" s="3"/>
    </row>
    <row r="1914" spans="5:5">
      <c r="E1914" s="3"/>
    </row>
    <row r="1915" spans="5:5">
      <c r="E1915" s="3"/>
    </row>
    <row r="1916" spans="5:5">
      <c r="E1916" s="3"/>
    </row>
    <row r="1917" spans="5:5">
      <c r="E1917" s="3"/>
    </row>
    <row r="1918" spans="5:5">
      <c r="E1918" s="3"/>
    </row>
    <row r="1919" spans="5:5">
      <c r="E1919" s="3"/>
    </row>
    <row r="1920" spans="5:5">
      <c r="E1920" s="3"/>
    </row>
    <row r="1921" spans="5:5">
      <c r="E1921" s="3"/>
    </row>
    <row r="1922" spans="5:5">
      <c r="E1922" s="3"/>
    </row>
    <row r="1923" spans="5:5">
      <c r="E1923" s="3"/>
    </row>
    <row r="1924" spans="5:5">
      <c r="E1924" s="3"/>
    </row>
    <row r="1925" spans="5:5">
      <c r="E1925" s="3"/>
    </row>
    <row r="1926" spans="5:5">
      <c r="E1926" s="3"/>
    </row>
    <row r="1927" spans="5:5">
      <c r="E1927" s="3"/>
    </row>
    <row r="1928" spans="5:5">
      <c r="E1928" s="3"/>
    </row>
    <row r="1929" spans="5:5">
      <c r="E1929" s="3"/>
    </row>
    <row r="1930" spans="5:5">
      <c r="E1930" s="3"/>
    </row>
    <row r="1931" spans="5:5">
      <c r="E1931" s="3"/>
    </row>
    <row r="1932" spans="5:5">
      <c r="E1932" s="3"/>
    </row>
    <row r="1933" spans="5:5">
      <c r="E1933" s="3"/>
    </row>
    <row r="1934" spans="5:5">
      <c r="E1934" s="3"/>
    </row>
    <row r="1935" spans="5:5">
      <c r="E1935" s="3"/>
    </row>
    <row r="1936" spans="5:5">
      <c r="E1936" s="3"/>
    </row>
    <row r="1937" spans="5:5">
      <c r="E1937" s="3"/>
    </row>
    <row r="1938" spans="5:5">
      <c r="E1938" s="3"/>
    </row>
    <row r="1939" spans="5:5">
      <c r="E1939" s="3"/>
    </row>
    <row r="1940" spans="5:5">
      <c r="E1940" s="3"/>
    </row>
    <row r="1941" spans="5:5">
      <c r="E1941" s="3"/>
    </row>
    <row r="1942" spans="5:5">
      <c r="E1942" s="3"/>
    </row>
    <row r="1943" spans="5:5">
      <c r="E1943" s="3"/>
    </row>
    <row r="1944" spans="5:5">
      <c r="E1944" s="3"/>
    </row>
    <row r="1945" spans="5:5">
      <c r="E1945" s="3"/>
    </row>
    <row r="1946" spans="5:5">
      <c r="E1946" s="3"/>
    </row>
    <row r="1947" spans="5:5">
      <c r="E1947" s="3"/>
    </row>
    <row r="1948" spans="5:5">
      <c r="E1948" s="3"/>
    </row>
    <row r="1949" spans="5:5">
      <c r="E1949" s="3"/>
    </row>
    <row r="1950" spans="5:5">
      <c r="E1950" s="3"/>
    </row>
    <row r="1951" spans="5:5">
      <c r="E1951" s="3"/>
    </row>
    <row r="1952" spans="5:5">
      <c r="E1952" s="3"/>
    </row>
    <row r="1953" spans="5:5">
      <c r="E1953" s="3"/>
    </row>
    <row r="1954" spans="5:5">
      <c r="E1954" s="3"/>
    </row>
    <row r="1955" spans="5:5">
      <c r="E1955" s="3"/>
    </row>
    <row r="1956" spans="5:5">
      <c r="E1956" s="3"/>
    </row>
    <row r="1957" spans="5:5">
      <c r="E1957" s="3"/>
    </row>
    <row r="1958" spans="5:5">
      <c r="E1958" s="3"/>
    </row>
    <row r="1959" spans="5:5">
      <c r="E1959" s="3"/>
    </row>
    <row r="1960" spans="5:5">
      <c r="E1960" s="3"/>
    </row>
    <row r="1961" spans="5:5">
      <c r="E1961" s="3"/>
    </row>
    <row r="1962" spans="5:5">
      <c r="E1962" s="3"/>
    </row>
    <row r="1963" spans="5:5">
      <c r="E1963" s="3"/>
    </row>
    <row r="1964" spans="5:5">
      <c r="E1964" s="3"/>
    </row>
    <row r="1965" spans="5:5">
      <c r="E1965" s="3"/>
    </row>
    <row r="1966" spans="5:5">
      <c r="E1966" s="3"/>
    </row>
    <row r="1967" spans="5:5">
      <c r="E1967" s="3"/>
    </row>
    <row r="1968" spans="5:5">
      <c r="E1968" s="3"/>
    </row>
    <row r="1969" spans="5:5">
      <c r="E1969" s="3"/>
    </row>
    <row r="1970" spans="5:5">
      <c r="E1970" s="3"/>
    </row>
    <row r="1971" spans="5:5">
      <c r="E1971" s="3"/>
    </row>
    <row r="1972" spans="5:5">
      <c r="E1972" s="3"/>
    </row>
    <row r="1973" spans="5:5">
      <c r="E1973" s="3"/>
    </row>
    <row r="1974" spans="5:5">
      <c r="E1974" s="3"/>
    </row>
    <row r="1975" spans="5:5">
      <c r="E1975" s="3"/>
    </row>
    <row r="1976" spans="5:5">
      <c r="E1976" s="3"/>
    </row>
    <row r="1977" spans="5:5">
      <c r="E1977" s="3"/>
    </row>
    <row r="1978" spans="5:5">
      <c r="E1978" s="3"/>
    </row>
    <row r="1979" spans="5:5">
      <c r="E1979" s="3"/>
    </row>
    <row r="1980" spans="5:5">
      <c r="E1980" s="3"/>
    </row>
    <row r="1981" spans="5:5">
      <c r="E1981" s="3"/>
    </row>
    <row r="1982" spans="5:5">
      <c r="E1982" s="3"/>
    </row>
    <row r="1983" spans="5:5">
      <c r="E1983" s="3"/>
    </row>
    <row r="1984" spans="5:5">
      <c r="E1984" s="3"/>
    </row>
    <row r="1985" spans="5:5">
      <c r="E1985" s="3"/>
    </row>
    <row r="1986" spans="5:5">
      <c r="E1986" s="3"/>
    </row>
    <row r="1987" spans="5:5">
      <c r="E1987" s="3"/>
    </row>
    <row r="1988" spans="5:5">
      <c r="E1988" s="3"/>
    </row>
    <row r="1989" spans="5:5">
      <c r="E1989" s="3"/>
    </row>
    <row r="1990" spans="5:5">
      <c r="E1990" s="3"/>
    </row>
    <row r="1991" spans="5:5">
      <c r="E1991" s="3"/>
    </row>
    <row r="1992" spans="5:5">
      <c r="E1992" s="3"/>
    </row>
    <row r="1993" spans="5:5">
      <c r="E1993" s="3"/>
    </row>
    <row r="1994" spans="5:5">
      <c r="E1994" s="3"/>
    </row>
    <row r="1995" spans="5:5">
      <c r="E1995" s="3"/>
    </row>
    <row r="1996" spans="5:5">
      <c r="E1996" s="3"/>
    </row>
    <row r="1997" spans="5:5">
      <c r="E1997" s="3"/>
    </row>
    <row r="1998" spans="5:5">
      <c r="E1998" s="3"/>
    </row>
    <row r="1999" spans="5:5">
      <c r="E1999" s="3"/>
    </row>
    <row r="2000" spans="5:5">
      <c r="E2000" s="3"/>
    </row>
    <row r="2001" spans="5:5">
      <c r="E2001" s="3"/>
    </row>
    <row r="2002" spans="5:5">
      <c r="E2002" s="3"/>
    </row>
    <row r="2003" spans="5:5">
      <c r="E2003" s="3"/>
    </row>
    <row r="2004" spans="5:5">
      <c r="E2004" s="3"/>
    </row>
    <row r="2005" spans="5:5">
      <c r="E2005" s="3"/>
    </row>
    <row r="2006" spans="5:5">
      <c r="E2006" s="3"/>
    </row>
    <row r="2007" spans="5:5">
      <c r="E2007" s="3"/>
    </row>
    <row r="2008" spans="5:5">
      <c r="E2008" s="3"/>
    </row>
    <row r="2009" spans="5:5">
      <c r="E2009" s="3"/>
    </row>
    <row r="2010" spans="5:5">
      <c r="E2010" s="3"/>
    </row>
    <row r="2011" spans="5:5">
      <c r="E2011" s="3"/>
    </row>
    <row r="2012" spans="5:5">
      <c r="E2012" s="3"/>
    </row>
    <row r="2013" spans="5:5">
      <c r="E2013" s="3"/>
    </row>
    <row r="2014" spans="5:5">
      <c r="E2014" s="3"/>
    </row>
    <row r="2015" spans="5:5">
      <c r="E2015" s="3"/>
    </row>
    <row r="2016" spans="5:5">
      <c r="E2016" s="3"/>
    </row>
    <row r="2017" spans="5:5">
      <c r="E2017" s="3"/>
    </row>
    <row r="2018" spans="5:5">
      <c r="E2018" s="3"/>
    </row>
    <row r="2019" spans="5:5">
      <c r="E2019" s="3"/>
    </row>
    <row r="2020" spans="5:5">
      <c r="E2020" s="3"/>
    </row>
    <row r="2021" spans="5:5">
      <c r="E2021" s="3"/>
    </row>
    <row r="2022" spans="5:5">
      <c r="E2022" s="3"/>
    </row>
    <row r="2023" spans="5:5">
      <c r="E2023" s="3"/>
    </row>
    <row r="2024" spans="5:5">
      <c r="E2024" s="3"/>
    </row>
    <row r="2025" spans="5:5">
      <c r="E2025" s="3"/>
    </row>
    <row r="2026" spans="5:5">
      <c r="E2026" s="3"/>
    </row>
    <row r="2027" spans="5:5">
      <c r="E2027" s="3"/>
    </row>
    <row r="2028" spans="5:5">
      <c r="E2028" s="3"/>
    </row>
  </sheetData>
  <mergeCells count="24">
    <mergeCell ref="F11:F12"/>
    <mergeCell ref="G11:R11"/>
    <mergeCell ref="A11:A12"/>
    <mergeCell ref="B11:B12"/>
    <mergeCell ref="C11:C12"/>
    <mergeCell ref="D11:D12"/>
    <mergeCell ref="E11:E12"/>
    <mergeCell ref="A5:R5"/>
    <mergeCell ref="A6:R6"/>
    <mergeCell ref="A7:R7"/>
    <mergeCell ref="A8:R8"/>
    <mergeCell ref="F9:K9"/>
    <mergeCell ref="A67:R67"/>
    <mergeCell ref="A21:A22"/>
    <mergeCell ref="A23:A24"/>
    <mergeCell ref="A63:R63"/>
    <mergeCell ref="A42:A43"/>
    <mergeCell ref="A26:A27"/>
    <mergeCell ref="A36:A37"/>
    <mergeCell ref="A38:A39"/>
    <mergeCell ref="A40:A41"/>
    <mergeCell ref="A29:R29"/>
    <mergeCell ref="A30:R30"/>
    <mergeCell ref="A65:R65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8" fitToHeight="2" orientation="landscape" useFirstPageNumber="1" r:id="rId1"/>
  <rowBreaks count="1" manualBreakCount="1">
    <brk id="2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2021-07-12T13:09:03Z</dcterms:modified>
</cp:coreProperties>
</file>